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동" sheetId="1" r:id="rId4"/>
    <sheet state="visible" name="에고 3동" sheetId="2" r:id="rId5"/>
  </sheets>
  <definedNames/>
  <calcPr/>
</workbook>
</file>

<file path=xl/sharedStrings.xml><?xml version="1.0" encoding="utf-8"?>
<sst xmlns="http://schemas.openxmlformats.org/spreadsheetml/2006/main" count="3724" uniqueCount="748">
  <si>
    <t>id</t>
  </si>
  <si>
    <t>sinner</t>
  </si>
  <si>
    <t>identity</t>
  </si>
  <si>
    <t>grade</t>
  </si>
  <si>
    <t>min_speed</t>
  </si>
  <si>
    <t>max_speed</t>
  </si>
  <si>
    <t>hp_coeffic</t>
  </si>
  <si>
    <t>hp_const</t>
  </si>
  <si>
    <t>atk1Lv</t>
  </si>
  <si>
    <t>atk2Lv</t>
  </si>
  <si>
    <t>atk3Lv</t>
  </si>
  <si>
    <t>atkDLv</t>
  </si>
  <si>
    <t>atkLv_mean</t>
  </si>
  <si>
    <t>defLv</t>
  </si>
  <si>
    <t>skill1_type</t>
  </si>
  <si>
    <t>skill1_sin</t>
  </si>
  <si>
    <t>skill1_coin</t>
  </si>
  <si>
    <t>skill2_type_</t>
  </si>
  <si>
    <t>skill2_sin</t>
  </si>
  <si>
    <t>skill2_coin</t>
  </si>
  <si>
    <t>skill3_type</t>
  </si>
  <si>
    <t>skill3_sin</t>
  </si>
  <si>
    <t>skill3_coin</t>
  </si>
  <si>
    <t>slash_coinCnt</t>
  </si>
  <si>
    <t>pierce_coinCnt</t>
  </si>
  <si>
    <t>blunt_coinCnt</t>
  </si>
  <si>
    <t>def_type</t>
  </si>
  <si>
    <t>def_sin</t>
  </si>
  <si>
    <t>simpSinCnt_wrath</t>
  </si>
  <si>
    <t>simpSinCnt_lust</t>
  </si>
  <si>
    <t>simpSinCnt_sloth</t>
  </si>
  <si>
    <t>simpSinCnt_gluttony</t>
  </si>
  <si>
    <t>simpSinCnt_gloom</t>
  </si>
  <si>
    <t>simpSinCnt_pride</t>
  </si>
  <si>
    <t>simpSinCnt_envy</t>
  </si>
  <si>
    <t>sinCnt_wrath</t>
  </si>
  <si>
    <t>sinCnt_lust</t>
  </si>
  <si>
    <t>sinCnt_sloth</t>
  </si>
  <si>
    <t>sinCnt_gluttony</t>
  </si>
  <si>
    <t>sinCnt_gloom</t>
  </si>
  <si>
    <t>sinCnt_pride</t>
  </si>
  <si>
    <t>sinCnt_envy</t>
  </si>
  <si>
    <t>resist_slash</t>
  </si>
  <si>
    <t>resist_pierce</t>
  </si>
  <si>
    <t>resist_blunt</t>
  </si>
  <si>
    <t>burn</t>
  </si>
  <si>
    <t>burn_cnt</t>
  </si>
  <si>
    <t>bleed</t>
  </si>
  <si>
    <t>bleed_cnt</t>
  </si>
  <si>
    <t>tremor</t>
  </si>
  <si>
    <t>tremor_cnt</t>
  </si>
  <si>
    <t>rupture</t>
  </si>
  <si>
    <t>rupture_cnt</t>
  </si>
  <si>
    <t>sinking</t>
  </si>
  <si>
    <t>sinking_cnt</t>
  </si>
  <si>
    <t>poise</t>
  </si>
  <si>
    <t>poise_cnt</t>
  </si>
  <si>
    <t>charge</t>
  </si>
  <si>
    <t>charge_cnt</t>
  </si>
  <si>
    <t>Discard</t>
  </si>
  <si>
    <t>battlePassive_sin</t>
  </si>
  <si>
    <t>battlePassive_sinCnt</t>
  </si>
  <si>
    <t>battlePassive_type</t>
  </si>
  <si>
    <t>battlePassive</t>
  </si>
  <si>
    <t>supportPassive_sin</t>
  </si>
  <si>
    <t>supportPassive_sinCnt</t>
  </si>
  <si>
    <t>supportPassive_type</t>
  </si>
  <si>
    <t>supportPassive</t>
  </si>
  <si>
    <t>etc</t>
  </si>
  <si>
    <t>01I003</t>
  </si>
  <si>
    <t>이상</t>
  </si>
  <si>
    <t>검계 살수</t>
  </si>
  <si>
    <t>∅∅∅</t>
  </si>
  <si>
    <t>3</t>
  </si>
  <si>
    <t>7</t>
  </si>
  <si>
    <t>참격</t>
  </si>
  <si>
    <t>오만</t>
  </si>
  <si>
    <t>분노</t>
  </si>
  <si>
    <t>질투</t>
  </si>
  <si>
    <t>내성</t>
  </si>
  <si>
    <t>취약</t>
  </si>
  <si>
    <t>보통</t>
  </si>
  <si>
    <t>4</t>
  </si>
  <si>
    <t>보유</t>
  </si>
  <si>
    <t>합 승리 시 호흡 횟수 1 증가</t>
  </si>
  <si>
    <t>정신력이 가장 높은 아군 1명 스킬 효과로 얻는 호흡 횟수 +1</t>
  </si>
  <si>
    <t>01I004</t>
  </si>
  <si>
    <t>개화 E.G.O::동백</t>
  </si>
  <si>
    <t>관통</t>
  </si>
  <si>
    <t>탐식</t>
  </si>
  <si>
    <t>타격</t>
  </si>
  <si>
    <t>나태</t>
  </si>
  <si>
    <t>회피</t>
  </si>
  <si>
    <t>2명 이상을 공격할 때 피해량 +30%</t>
  </si>
  <si>
    <t>공명</t>
  </si>
  <si>
    <t>정신력이 가장 낮은 아군 1명이 2명 이상을 공격할 때 피해량 +10%</t>
  </si>
  <si>
    <t>01I006</t>
  </si>
  <si>
    <t>W사 3등급 정리 요원</t>
  </si>
  <si>
    <t>우울</t>
  </si>
  <si>
    <t>턴 종료 시 충전 횟수 5 당 다음 턴에 신속 1 얻음(최대 2). 자신이 스킬로 충전 횟수 소모 시, 현재 체력 비율이 가장 낮은 아군 1명에게 충전 역장 3 부여</t>
  </si>
  <si>
    <t>충전 횟수가 가장 높은 아군 1명 파열이 있는 대상에게 가하는 피해량이 대상의 파열에 비례해 증가 (파열 1 당 1.5%, 최대 15%)</t>
  </si>
  <si>
    <t>01I009</t>
  </si>
  <si>
    <t>약지 점묘파 스튜던트</t>
  </si>
  <si>
    <t>색욕</t>
  </si>
  <si>
    <t>방어</t>
  </si>
  <si>
    <t>적중시 대상의 출혈이 6 이상이라면 정신력 2 회복. 대상이 보유한 부정적인 효과 1개당 정신력 1 추가 회복(최대 3). 이미 정신력이 최대인 경우 다음 턴에 공격 레벨 증가 1 얻음. (턴 당 발동 횟수 최대 4회)</t>
  </si>
  <si>
    <t>정신력이 가장 낮은 아군 공격 적중 시 대상이 보유한 부정적 효과 1개당 정신력 2 회복(최대 6). (턴 당 발동 횟수 최대 2회)</t>
  </si>
  <si>
    <t>01I002</t>
  </si>
  <si>
    <t>남부 세븐 협회 6과</t>
  </si>
  <si>
    <t>∅∅</t>
  </si>
  <si>
    <t>5</t>
  </si>
  <si>
    <t>8</t>
  </si>
  <si>
    <t>합 진행 시 대상의 합 위력 -2</t>
  </si>
  <si>
    <t>최대 체력이 가장 높은 아군 1명 합 위력 +1</t>
  </si>
  <si>
    <t>01I005</t>
  </si>
  <si>
    <t>어금니 사무소 해결사</t>
  </si>
  <si>
    <t>적에게 진동 폭발 시 입히는 흐트러짐 손상 4 당 방어 레벨 감소 1 부여 (턴마다 적 하나 당 최대 5)</t>
  </si>
  <si>
    <t>최대 체력이 가장 낮은 아군 1명이 적에게 진동 폭발 시 입히는 흐트러짐 손상 4 당 다음 턴에 방어 레벨 감소 1 부여 (턴마다 적 하나 당 최대 3)</t>
  </si>
  <si>
    <t>01I007</t>
  </si>
  <si>
    <t>피쿼드호 일등 항해사</t>
  </si>
  <si>
    <t>크리티컬 적중 시 스킬로 부여하는 출혈 위력 +2 (턴 당 최대 6회)</t>
  </si>
  <si>
    <t>호흡 위력이 가장 높은 아군 1명 크리티컬 적중 시 스킬로 부여하는 출혈 위력 +2 (턴 당 최대 6회)</t>
  </si>
  <si>
    <t>01I008</t>
  </si>
  <si>
    <t>남부 디에치 협회 4과</t>
  </si>
  <si>
    <t>6</t>
  </si>
  <si>
    <t>피격 시 공격자에게 침잠 1 부여 (최대 4회)</t>
  </si>
  <si>
    <t>속도가 가장 높은 아군 1명 스킬을 버릴 때 대상 최대 체력의 (3×버린 스킬 등급)% 만큼 보호막 얻음 (턴 당 최대 1회)</t>
  </si>
  <si>
    <t>01I001</t>
  </si>
  <si>
    <t>LCB 수감자</t>
  </si>
  <si>
    <t>∅</t>
  </si>
  <si>
    <t>조작 패널에서 자신의 뒤에 있는 아군 2명에게 피해량 증가 1 부여</t>
  </si>
  <si>
    <t>정신력이 가장 낮은 아군 1명 이번 턴에 정신력이 감소한 경우 턴 종료 시 정신력 10 회복</t>
  </si>
  <si>
    <t>02I004</t>
  </si>
  <si>
    <t>파우스트</t>
  </si>
  <si>
    <t>쥐는 자</t>
  </si>
  <si>
    <t>전투 시작 시 정신력이 가장 낮은 아군 2명의 정신력 15 회복. 대상이 N사 광신도면 광신 1 부여</t>
  </si>
  <si>
    <t>전투 시작 시 정신력이 가장 낮은 아군 1명의 정신력 15 회복. 대상이 N사 광신도면 광신 1 부여</t>
  </si>
  <si>
    <t>02I006</t>
  </si>
  <si>
    <t>남부 세븐 협회 4과</t>
  </si>
  <si>
    <t>상대의 약점, 취약 속성(내성 1 초과)로 공격 시, 공격 전 대상의 파열만큼 호흡을 얻음 (턴 당 최대 20)</t>
  </si>
  <si>
    <t>속도가 가장 높은 아군 1명 상대의 취약 속성(내성 1.5 초과)로 공격 시 대상의 파열에 비례해 피해량 증가 (파열 1 당 1.5%, 최대 15%)</t>
  </si>
  <si>
    <t>02I007</t>
  </si>
  <si>
    <t>로보토미 E.G.O::후회</t>
  </si>
  <si>
    <t>합 진행 시 대상이 보유한 부정적인 효과가 3개 이상이면 대상의 합 위력 -1. 자신이 생존해 있는 동안 진동 폭발을 당하는 적이 방어 레벨 감소 2를 얻음(턴 당 적 1명당 최대 1회). 턴 종료 시 정신력 -25미만일 때 다음 턴에 속박 2, 타격 위력 증가 1 얻음</t>
  </si>
  <si>
    <t>속도가 가장 낮은 아군 1명이 합 진행 시 대상이 보유한 부정적인 효과가 3개 이상이면 대상의 합 위력 -1</t>
  </si>
  <si>
    <t>02I008</t>
  </si>
  <si>
    <t>크리티컬 적중 시 홍매화 1 부여 (최대 3회)</t>
  </si>
  <si>
    <t>편성 순서가 가장 빠른 아군이 참격 스킬로 크리티컬 적중 시 방어 레벨 감소 1 부여 (턴 당 적마다 최대 3)</t>
  </si>
  <si>
    <t>02I010</t>
  </si>
  <si>
    <t>멀티크랙 사무소 대표</t>
  </si>
  <si>
    <t>전투 중 충전 횟수 누적 10 소모 시마다 충전 1 얻음. 충전이 2 이상이면, 피해량이 (충전×3)% 만큼 증가(최대 15%). 적 처치 시 자신과 충전 횟수가 가장 적은 아군 1명 충전만큼 충전 횟수 증가(최대 3, 충전 관련 스킬을 보유한 아군에게 우선 적용)</t>
  </si>
  <si>
    <t>충전 횟수가 가장 낮은 아군 1명 적 처치 시 충전 횟수 2 증가 (턴 당 1회, 충전 관련 스킬을 보유한 아군에게 우선 적용)</t>
  </si>
  <si>
    <t>02I002</t>
  </si>
  <si>
    <t>W사 2등급 정리 요원</t>
  </si>
  <si>
    <t>2</t>
  </si>
  <si>
    <t>공격 종료 시 충전 횟수 1 증가</t>
  </si>
  <si>
    <t>최대 체력이 가장 낮은 아군 1명이 얻는 충전 횟수 +1</t>
  </si>
  <si>
    <t>02I003</t>
  </si>
  <si>
    <t>살아남은 로보토미 직원</t>
  </si>
  <si>
    <t>다음 턴 시작 시 호흡 횟수가 4 이상이면 신속 2를 얻음</t>
  </si>
  <si>
    <t>최대 체력이 가장 낮은 아군 1명 수비 스킬의 위력 +2</t>
  </si>
  <si>
    <t>02I005</t>
  </si>
  <si>
    <t>남부 츠바이 협회 4과</t>
  </si>
  <si>
    <t>조작 패널에서 자신의 양 옆에 있는 아군에게 전투 시작 시 방어 레벨 증가 2 부여</t>
  </si>
  <si>
    <t>전투 시작 시 최대 체력이 가장 낮은 아군 1명에게 방어 레벨 증가 2 부여. 대상의 체력이 50% 미만이면 2 추가 부여</t>
  </si>
  <si>
    <t>02I009</t>
  </si>
  <si>
    <t>워더링하이츠 버틀러</t>
  </si>
  <si>
    <t>합 승리 시 대상에게 침잠 1 부여 (턴 당 3회)</t>
  </si>
  <si>
    <t>정신력이 가장 낮은 아군 1명 침잠이 5 이상 부여된 대상에게 공격 적중 시 정신력 2 회복 (턴 당 4회)</t>
  </si>
  <si>
    <t>02I001</t>
  </si>
  <si>
    <t>부정적인 효과가 걸려있는 대상에게 가하는 피해량 +10%</t>
  </si>
  <si>
    <t>최대 체력이 가장 높은 아군 1명 공격 적중 시 25% 확률로 공격 레벨 감소 1 부여</t>
  </si>
  <si>
    <t>03I003</t>
  </si>
  <si>
    <t>돈키호테</t>
  </si>
  <si>
    <t>이번 턴에 전투 시작 시 (우울 공명 수/3) 만큼 충전 횟수 증가</t>
  </si>
  <si>
    <t>속도가 가장 높은 아군 1명 첫 번째 스킬 최종 위력 +1</t>
  </si>
  <si>
    <t>03I005</t>
  </si>
  <si>
    <t>남부 섕크 협회 5과 부장</t>
  </si>
  <si>
    <t>모든 아군의 속도가 모든 적보다 높으면, 속도가 가장 느린 적과의 속도 차이에 비례해 자신의 피해량 증가 (차이 1 당 6%, 최대 30%)</t>
  </si>
  <si>
    <t>모든 아군의 속도가 모든 적보다 높으면, 속도가 가장 느린 적과의 속도 차이에 비례해 속도가 가장 빠른 아군의 피해량 증가 (차이 1 당 3%, 최대 15%)</t>
  </si>
  <si>
    <t>03I006</t>
  </si>
  <si>
    <t>중지 작은 아우</t>
  </si>
  <si>
    <t>자신을 포함한 아군이 3번 피격당할 때마다 다음 턴에 질투 피해량 증가 1 얻음(최대 5). 턴 종료 시 해당 턴에 아군에게 스킬로 가장 많은 피해를 준 적에게 앙갚음 대상 부여. 공격 시 메인 공격 대상이 앙갚음 대상인 경우 최종 위력 1 증가</t>
  </si>
  <si>
    <t>최대 체력이 가장 낮은 아군 1명 자신을 제외한 아군이 6회 피격당할 때마다 다음 턴에 타격 피해량 증가 1 얻음 (최대 2)</t>
  </si>
  <si>
    <t>03I009</t>
  </si>
  <si>
    <t>T사 3등급 징수직 직원</t>
  </si>
  <si>
    <t>턴 종료 시 체력이 10% ~ 20% 사이로 남았을 때 전체 체력의 80%만큼 즉시 회복, 흐트러짐 상태 해제(전투 당 1회). 시간 대여가 해제될 경우 다음 턴에 보유 중인 스킬 슬롯 중 하나의 도발치 8 증가</t>
  </si>
  <si>
    <t>속도가 가장 느린 아군 1명 진동이 부여된 적에게 피해를 입을 시 받는 피해량 -10%</t>
  </si>
  <si>
    <t>03I002</t>
  </si>
  <si>
    <t>남부 시 협회 5과 부장</t>
  </si>
  <si>
    <t>다음 턴에 (분노 공명 수/3)만큼 신속을 얻음</t>
  </si>
  <si>
    <t>속도가 가장 높은 아군 1명 참격 스킬의 피해량 +10%</t>
  </si>
  <si>
    <t>03I004</t>
  </si>
  <si>
    <t>N사 중간 망치</t>
  </si>
  <si>
    <t>못이 있는 대상에게 부여하는 진동 횟수 +1, 자신에게 광신이 있으면 부여하는 못 +1</t>
  </si>
  <si>
    <t>광신이 있는 아군 중 정신력이 가장 낮은 아군의 피해량 +10%</t>
  </si>
  <si>
    <t>03I007</t>
  </si>
  <si>
    <t>로보토미 E.G.O::초롱</t>
  </si>
  <si>
    <t>자신의 슬롯에 도발치가 있을 때 합 위력 +1. 명령 페이즈에서 자신을 공격 스킬의 타겟으로 삼은 적에게, 공격 적중 시마다 체력 4 회복</t>
  </si>
  <si>
    <t>도발치가 가장 높은 슬롯을 보유한 아군 1명, 자신을 공격 스킬의 타겟으로 삼은 적에게 공격 적중 시마다 체력 2 회복</t>
  </si>
  <si>
    <t>03I008</t>
  </si>
  <si>
    <t>자신의 스킬/코인 효과로 호흡 위력을 얻을 때 호흡 위력이 가장 낮은 아군 1명에게 호흡 1 부여 (최대 3회)</t>
  </si>
  <si>
    <t>호흡 위력이 가장 낮은 아군 1명이 자신의 스킬/코인 효과로 얻는 호흡 위력 +1 (최대 2회, 호흡이 없는 대상에겐 적용되지 않음)</t>
  </si>
  <si>
    <t>03I001</t>
  </si>
  <si>
    <t>합 승리 시 해당 스킬의 피해량 +10%</t>
  </si>
  <si>
    <t>정신력이 가장 높은 아군 1명 관통 스킬의 피해량 +10%</t>
  </si>
  <si>
    <t>04I003</t>
  </si>
  <si>
    <t>료슈</t>
  </si>
  <si>
    <t>흑운회 와카슈</t>
  </si>
  <si>
    <t>출혈이 부여된 적 공격 시 피해량 +10%</t>
  </si>
  <si>
    <t>속도가 가장 높은 아군 1명이 부여하는 출혈 +1</t>
  </si>
  <si>
    <t>04I004</t>
  </si>
  <si>
    <t>료.고.파. 주방장</t>
  </si>
  <si>
    <t>적 처치 시 체력이 가장 낮은 아군 1명 체력 15 회복(턴 당 1회). 갈증이 있는 경우 전부 소모하고, 소모한 갈증에 비례하여 회복량 증가.</t>
  </si>
  <si>
    <t>적 사망 시 체력이 가장 낮은 아군 1명 체력 15 회복 (턴 당 1회)</t>
  </si>
  <si>
    <t>04I005</t>
  </si>
  <si>
    <t>적 처치 시 충전 횟수 2 증가 (턴 당 최대 3회)</t>
  </si>
  <si>
    <t>최대 체력이 가장 낮은 아군 1명 적 처치 시 충전 횟수 2 증가 (턴 당 1회)</t>
  </si>
  <si>
    <t>04I008</t>
  </si>
  <si>
    <t>에드가 가문 치프 버틀러</t>
  </si>
  <si>
    <t>버.표가 있는 대상에게 공격 적중 시 다음 턴에 신속 1 얻음(턴 당 최대 3회). 버.표가 있는 대상에게 크리티컬 적중 시 대상의 버.표를 제거하고, 대상의 속도가 자신보다 느리면 속도 차이 1 당 크리티컬 피해량 +5% (최대 30%)</t>
  </si>
  <si>
    <t>편성 순서가 가장 느린 아군 1명 합 승리 시 호흡 횟수 1 증가 (턴 당 3회)</t>
  </si>
  <si>
    <t>04I002</t>
  </si>
  <si>
    <t>이번 턴 참격 피해량 +10%</t>
  </si>
  <si>
    <t>최대 체력이 가장 낮은 아군 1명이 부여하는 파열 +1</t>
  </si>
  <si>
    <t>04I006</t>
  </si>
  <si>
    <t>LCCB 대리</t>
  </si>
  <si>
    <t>턴 종료 시 호흡이 7 이상이면 정신력 8 회복</t>
  </si>
  <si>
    <t>탄환이 가장 적은 아군 1명이 마지막 탄환을 소모하면, 공격 종료 시 해당 스킬로 피해를 입힌 대상에게 스킬 피해량의 50%만큼 추가 피해</t>
  </si>
  <si>
    <t>04I007</t>
  </si>
  <si>
    <t>남부 리우 협회 4과</t>
  </si>
  <si>
    <t>화상이 부여된 적 처치 시 화상이 없거나 위력이 가장 낮은 무작위 적 1명 화상 4 부여 (턴 당 1회)</t>
  </si>
  <si>
    <t>속도가 가장 낮은 아군 1명 화상이 부여된 적 처치 시 무작위 적 1명 화상 3 부여 (턴 당 1회)</t>
  </si>
  <si>
    <t>04I009</t>
  </si>
  <si>
    <t>20구 유로지비</t>
  </si>
  <si>
    <t>아군의 공격으로 흐트러진 적을 1스킬로 공격(턴 당 1회), 여러 적이 흐트러진 경우 체력이 가장 낮은 적 공격. 이 효과로 1스킬 사용 시 코인 효과로 자신이 얻는 진동 횟수가 1 증가하고 해당 스킬 마지막 코인 적중시 진동 폭발</t>
  </si>
  <si>
    <t>편성 순서가 가장 빠른 아군 1명 스킬, 코인 효과로 얻는 진동 횟수 값 +1 (턴 당 2회)</t>
  </si>
  <si>
    <t>04I001</t>
  </si>
  <si>
    <t>자신이 가하는 피해량, +25% 받는 피해량 +25%</t>
  </si>
  <si>
    <t>최대 체력이 가장 낮은 아군 1명 가하는 피해량, +25% 받는 피해량 +25%</t>
  </si>
  <si>
    <t>05I003</t>
  </si>
  <si>
    <t>뫼르소</t>
  </si>
  <si>
    <t>피격 시 충전 횟수 1 증가 (최대 6회)</t>
  </si>
  <si>
    <t>속도가 가장 낮은 아군 1명이 부여하는 파열 +1</t>
  </si>
  <si>
    <t>05I004</t>
  </si>
  <si>
    <t>N사 큰 망치</t>
  </si>
  <si>
    <t>전투 시작 시 체력이 50% 미만이면, 자신에게 부여된 부정적 효과 중 하나를 제거하고 광신 1, 공격 위력 증가 1, 보호 3 얻음</t>
  </si>
  <si>
    <t>현재 체력이 가장 낮은 아군의 체력이 50% 미만이면, 공격 위력 증가 1, 보호 1 얻음. 대상이 N사 광신도면 광신 1을 추가로 얻음</t>
  </si>
  <si>
    <t>05I006</t>
  </si>
  <si>
    <t>R사 제 4무리 코뿔소팀</t>
  </si>
  <si>
    <t>턴 종료 시 충전 횟수 5 당 다음 턴의 속도 최댓값 +2 (최대 +6)</t>
  </si>
  <si>
    <t>턴 종료 시 충전 횟수가 가장 높은 아군 1명이 충전 횟수 5당 다음 턴의 속도 최댓값 +1 (최대 +3)</t>
  </si>
  <si>
    <t>05I008</t>
  </si>
  <si>
    <t>검계 우두머리</t>
  </si>
  <si>
    <t>이번 전투에서 체력이 0이 되는 피해를 입을 시 해당 턴 동안 체력이 1로 유지(전투 당 1회). 자신의 스킬 효과로 호흡 위력/횟수를 얻을 때, 자신을 제외한 검계 인격 중 호흡이 없거나 가장 낮은 2명의 호흡 위력, 횟수 1 증가. 전투에 참여한 검계 조직원이 6명 이상이면 1씩 추가 증가</t>
  </si>
  <si>
    <t>전투 시작 시 호흡을 가장 많이 보유한 아군 1명 참격 스킬의 크리티컬 피해량 15% 증가</t>
  </si>
  <si>
    <t>자신을 제외한 검계 조직원이 3명 이상 사망한 경우, 전투 시작 시 자신에게 본국검술 부여, 자신의 스킬/코인 효과로 얻는 호흡 위력/횟수 +1, 검계 조직원이 5명 이상 사망한 경우 1 추가 증가</t>
  </si>
  <si>
    <t>05I010</t>
  </si>
  <si>
    <t>남부 디에치 협회 4과 부장</t>
  </si>
  <si>
    <t>자신을 제외한 아군이 스킬을 버릴 시 대상과 자신에게 지식 단련 1 부여(스킬 당 1회, 턴 당 3회). 턴 종료 시 자신을 제외하고 스킬을 버린 아군의 수만큼 다음 턴에 관통 피해량 증가, 타격 피해량 증가 얻음 (최대 3)</t>
  </si>
  <si>
    <t>최대 체력이 가장 높은 아군 1명 스킬을 버릴 시 최대 체력의 (5×버린 스킬 등급)% 만큼 보호막을 얻음, 탐구한 지식이 있는 경우 보호막 수치 1.5배로 적용 (턴 당 1회)</t>
  </si>
  <si>
    <t>05I002</t>
  </si>
  <si>
    <t>남부 리우 협회 6과</t>
  </si>
  <si>
    <t>피격 시 무작위 대상에게 화상 1 부여 (최대 4회)</t>
  </si>
  <si>
    <t>속도가 가장 낮은 아군 1명이 부여하는 화상 +1</t>
  </si>
  <si>
    <t>05I005</t>
  </si>
  <si>
    <t>장미스패너 공방 해결사</t>
  </si>
  <si>
    <t>대상의 진동이 5 이상일 때 대상의 합 위력 -1. 흐트러짐 상태가 해제될 때 최대 체력의 5%만큼 체력 회복</t>
  </si>
  <si>
    <t>속도가 가장 높은 아군 1명이 진동이 부여된 적과 합 진행 시 적의 합 위력 -1</t>
  </si>
  <si>
    <t>05I007</t>
  </si>
  <si>
    <t>턴 종료 시 해당 턴에 아군에게 스킬로 가장 많은 피해를 준 적에게 앙갚음 대상 부여. 공격 시 메인 공격 대상이 앙갚음 대상인 경우 최종 위력 1 증가. 자신 이외의 중지 인격이 생존해 있으면, 매 턴 종료 시 정신력 6 회복</t>
  </si>
  <si>
    <t>정신력이 가장 낮은 아군 1명 자신과 동일한 소속의 캐릭터가 생존해 있는 경우 턴 종료 시 정신력 10 회복</t>
  </si>
  <si>
    <t>05I009</t>
  </si>
  <si>
    <t>데드레빗츠 보스</t>
  </si>
  <si>
    <t>파열이 있는 대상과 합 진행 시 합 위력 +1</t>
  </si>
  <si>
    <t>속도가 가장 높은 아군 1명 공격 적중 시 대상의 파열 위력이 6 이상이라면 공격 레벨 감소 1 부여 (적 1명 당 턴마다 최대 3)</t>
  </si>
  <si>
    <t>05I001</t>
  </si>
  <si>
    <t>전투 시작 시 체력이 50% 미만이면 보호 1 얻음</t>
  </si>
  <si>
    <t>최대 체력이 가장 높은 아군 1명 공격 스킬로 받는 피해량 -10%</t>
  </si>
  <si>
    <t>06I003</t>
  </si>
  <si>
    <t>홍루</t>
  </si>
  <si>
    <t>콩콩이파 두목</t>
  </si>
  <si>
    <t>다음 턴 시작 시 (탐식 공명 수×2)만큼 정신력 회복</t>
  </si>
  <si>
    <t>정신력이 가장 높은 아군 1명 앞면 코인의 피해량 +20%</t>
  </si>
  <si>
    <t>06I005</t>
  </si>
  <si>
    <t>K사 3등급 적출직 직원</t>
  </si>
  <si>
    <t>피격 시 현재 체력이 최대 체력의 20% 미만이면, 최대 체력의 90%만큼 체력을 회복하고 K사 앰플을 1 얻음. 전투에서 해당 효과 첫 발동 시 매 턴 취약 1을 얻음</t>
  </si>
  <si>
    <t>전투 시작 시 현재 체력 비율이 가장 낮은 아군 1명에게 K사 앰플 2 부여</t>
  </si>
  <si>
    <t>06I008</t>
  </si>
  <si>
    <t>스킬을 버릴 때 버린 스킬의 등급만큼 피해량 증가 얻음 (턴 당 최대 3)</t>
  </si>
  <si>
    <t>정신력이 가장 낮은 아군 1명이 공격 종료 후 대상을 흐트러짐 상태로 만들거나 처치하면 정신력 7 회복</t>
  </si>
  <si>
    <t>06I009</t>
  </si>
  <si>
    <t>이번 턴에 자신이 진동 폭발을 시킨 횟수만큼 다음 턴에 피해량 증가 얻음 (최대 3)</t>
  </si>
  <si>
    <t>편성 순서가 가장 빠른 아군 1명 스킬, 코인 효과로 진동 폭발 시 25% 확률료 진동 폭발 1회 추가 발동 (턴 당 1회)</t>
  </si>
  <si>
    <t>06I002</t>
  </si>
  <si>
    <t>연결된 죄 중 마지막 죄의 마지막 코인으로 공격 시 출혈 3 부여</t>
  </si>
  <si>
    <t>06I004</t>
  </si>
  <si>
    <t>남부 리우 협회 5과</t>
  </si>
  <si>
    <t>자신의 정신력이 30 이상일 때 스킬 효과, 코인 효과로 부여하는 화상 횟수 +1</t>
  </si>
  <si>
    <t>정신력이 가장 높은 아군 1명이 공격 스킬의 스킬 효과, 코인 효과로 부여하는 화상 횟수 +1</t>
  </si>
  <si>
    <t>06I006</t>
  </si>
  <si>
    <t>전투 시작 시 충전 횟수가 5 이상이면 다음 턴에 신속 2 얻음</t>
  </si>
  <si>
    <t>속도가 가장 낮은 아군이 전투 시작 시 충전 횟수가 5 이상이면 다음 턴에 신속 2 얻음</t>
  </si>
  <si>
    <t>06I007</t>
  </si>
  <si>
    <t>갈고리 사무소 해결사</t>
  </si>
  <si>
    <t>적 처치 시 다음 턴에 공격 위력 증가 1 얻음 (턴 당 최대 1회)</t>
  </si>
  <si>
    <t>속도가 가장 높은 아군 1명이 출혈이 부여된 적 처치 시 다음 턴에 공격 위력 증가 1 얻음 (턴 당 최대 1회)</t>
  </si>
  <si>
    <t>06I001</t>
  </si>
  <si>
    <t>다음 턴 시작 시 정신력 6 회복</t>
  </si>
  <si>
    <t>정신력이 가장 낮은 아군 1명 전투 시작 시 정신력 6 회복</t>
  </si>
  <si>
    <t>07I003</t>
  </si>
  <si>
    <t>히스클리프</t>
  </si>
  <si>
    <t>R사 제 4무리 토끼팀</t>
  </si>
  <si>
    <t>다음 턴 시작 시 (분노 공명 수)만큼 충전 횟수 증가. 충전 횟수가 5 이상이면 신속 1, 공격 위력 증가 1 얻음</t>
  </si>
  <si>
    <t>속도가 가장 높은 아군 1명 관통 스킬의 피해량 +10%</t>
  </si>
  <si>
    <t>07I005</t>
  </si>
  <si>
    <t>로보토미 E.G.O::여우비</t>
  </si>
  <si>
    <t>전투 시작 시 침잠 횟수를 1 소모해 침잠만큼 정신력 감소. 피격 전 자신의 침잠만큼 보호를 얻고(턴 당 최대 5), 피격 시 다음 턴에 타격 피해량 증가 1을 얻음 (턴 당 최대 3)</t>
  </si>
  <si>
    <t>정신력이 가장 낮은 아군 1명이 피격 시, 정신력 10 감소하고 다음 턴에 타격 피해량 증가 1을 얻음 (턴 당 1회)</t>
  </si>
  <si>
    <t>합 패배 시 합 횟수에 비례하여 정신력 감소 (기본값 10, 2합부터 1합당 20%씩 증가)</t>
  </si>
  <si>
    <t>07I007</t>
  </si>
  <si>
    <t>피쿼드호 작살잡이</t>
  </si>
  <si>
    <t>자신을 포함한 아군이 피격당할 때마다 다음 턴에 공격 레벨 증가 1, 방어 레벨 증가 1 얻음(최대 6). 자신이 잃은 체력 1%당 가하는 피해량 0.4% 증가</t>
  </si>
  <si>
    <t>최대 체력이 가장 높은 아군 1명 잃은 체력 1%당 가하는 관통 피해량 0.15% 증가 (최대 15%)</t>
  </si>
  <si>
    <t>07I008</t>
  </si>
  <si>
    <t>남부 외우피 협회 3과</t>
  </si>
  <si>
    <t>대상의 진동 위력 6 당 피해량 +5% (최대 15%)</t>
  </si>
  <si>
    <t>속도가 가장 높은 아군 1명 진동 위력, 횟수를 부여하는 스킬 합 위력 +1</t>
  </si>
  <si>
    <t>07I009</t>
  </si>
  <si>
    <t>와일드헌트</t>
  </si>
  <si>
    <t>대상의 침잠 1 당 피해량 +1%(최대 15%). 전투 중 아군 1명이 사망에 이르는 피해를 받았을 때, 관 2를 소모해 와일드헌트 부여(턴 당 1회). 다음 턴에 와일드헌트를 부여한 인격에게 피해량 증가 2 부여, 워더링하이츠/에드가 가문 소속인 경우 공격 위력 증가 1 추가 부여</t>
  </si>
  <si>
    <t>정신력이 가장 높은 아군 1명 정신력이 0 미만인 대상에게 입히는 피해량 +5%, 대상의 정신력이 낮을수록 입히는 피해량 증가(정신력 1 당 +0.5%, 최대 20%). 대상에게 정신력이 없는 경우 대신 공격 스킬의 스킬/코인 효과로 부여하는 침잠 위력, 횟수 부여량 +1 (턴 당 최대 2회)</t>
  </si>
  <si>
    <t>전투 중 사망한 아군이 3명 이상이면 다음 턴에 듀라한에 탑승(전투 당 1번). 듀라한에 탑승할 때마다 정신력 5 소모, 듀라한에 탑승할 때 피해/흐트러짐 손상으로 흐트러진 경우 흐트러짐 상태 해제. 적 처치 시 적의 레벨에 관계없이 정신력 10 증가, 아군이 적 처치 시 적의 레벨에 관계없이 정신력 5 증가. 합 패배 시 합 횟수에 비례하여 정신력 감소 (기본값 5, 2합부터 1합당 10%씩 증가)</t>
  </si>
  <si>
    <t>07I002</t>
  </si>
  <si>
    <t>남부 시 협회 5과</t>
  </si>
  <si>
    <t>이번 턴에 공격으로 피해를 받으면 피해량 +10%</t>
  </si>
  <si>
    <t>현재 체력이 가장 낮은 아군 1명 가하는 피해량 +20%, 받는 피해량 +20%</t>
  </si>
  <si>
    <t>07I004</t>
  </si>
  <si>
    <t>N사 작은 망치</t>
  </si>
  <si>
    <t>아군이 사망하면, 다음 턴 시작 시 정신력 10 감소하고 타격 위력 증가 1을 얻음</t>
  </si>
  <si>
    <t>속도가 가장 높은 아군 1명이 부여하는 못 +1</t>
  </si>
  <si>
    <t>07I006</t>
  </si>
  <si>
    <t>상대의 취약 속성(내성 1.5 초과)로 공격 시 스킬로 부여하는 파열 +1</t>
  </si>
  <si>
    <t>최대 체력이 가장 높은 아군 1명 상대의 취약 속성(내성 1.5 초과)로 공격 시 스킬로 부여하는 파열 +1</t>
  </si>
  <si>
    <t>멀티크랙 사무소 해결사</t>
  </si>
  <si>
    <t>전투 중 충전 횟수 누적 10 소모 시마다 충전 1 얻음. 턴 종료 시 충전이 2 이상이면 다음 턴에 신속 1 얻음</t>
  </si>
  <si>
    <t>편성 순서가 가장 빠른 아군 1명 충전 횟수 최대치 +5</t>
  </si>
  <si>
    <t>07I001</t>
  </si>
  <si>
    <t>대상이 자신보다 최대 체력이 높으면 피해량 +10%</t>
  </si>
  <si>
    <t>최대 체력이 가장 낮은 아군 1명 타격 스킬 피해량 +10%</t>
  </si>
  <si>
    <t>08I004</t>
  </si>
  <si>
    <t>이스마엘</t>
  </si>
  <si>
    <t>R사 제 4무리 순록팀</t>
  </si>
  <si>
    <t>전투 시작 시 정신력 15 감소. 다음 턴 시작 시 공격 위력 증가를 (우울 공명 횟수/3)만큼 얻음</t>
  </si>
  <si>
    <t>정신력이 가장 낮은 아군 1명 타격 스킬 피해량 +10%</t>
  </si>
  <si>
    <t>08I006</t>
  </si>
  <si>
    <t>대상의 화상 횟수 3 당 타격 피해량 +10% (최대 30%)</t>
  </si>
  <si>
    <t>속도가 가장 낮은 아군 1명이 공격 적중 시 대상의 화상 횟수 3 당 타격 피해량 +5% (최대 15%)</t>
  </si>
  <si>
    <t>08I007</t>
  </si>
  <si>
    <t>어금니 보트 센터 해결사</t>
  </si>
  <si>
    <t>진동이 있는 대상에게 공격 적중 시 침잠 횟수 1 증가</t>
  </si>
  <si>
    <t>최대 체력이 가장 낮은 아군이 앞면 적중 시, 코인 효과로 진동 횟수를 적에게 부여할 때 침잠 횟수 1 부여</t>
  </si>
  <si>
    <t>08I008</t>
  </si>
  <si>
    <t>피쿼드호 선장</t>
  </si>
  <si>
    <t>자신의 공격 종료 시 대상이 사망했으면 다음 턴에 가열된 가스 작살 상태가 됨. 자신을 제외한 정신력이 가장 낮은 아군 1명 정신력 7 회복, 대상이 피쿼드호 소속이면 5 추가 회복</t>
  </si>
  <si>
    <t>정신력이 가장 높은 아군 1명 공격 종료 시 대상이 사망했으면, 호흡 2 얻음 (턴 당 2회)</t>
  </si>
  <si>
    <t>&lt;호수의 존재&gt; 공격 시 피해량 10% 증가. 적 처치 시 적 레벨에 관계없이 정신력 10 증가, 자신의 레벨 이상인 경우 5 추가 증가. 아군 사망 시 레벨 관계 없이 정신력 10 증가. 자신보다 레벨이 높은 적을 아군이 처치할 시 정신력 5 감소 (원호 공격 예외)</t>
  </si>
  <si>
    <t>08I002</t>
  </si>
  <si>
    <t>자신의 체력이 50% 미만일 때 스킬 효과로 얻는 호흡 +1</t>
  </si>
  <si>
    <t>현재 체력이 가장 낮은 아군 1명 반격 스킬의 위력 +2</t>
  </si>
  <si>
    <t>08I003</t>
  </si>
  <si>
    <t>합 승리 후 공격 적중 시마다 진동 1 부여</t>
  </si>
  <si>
    <t>속도가 가장 낮은 아군 1명 가드 스킬의 위력 +2</t>
  </si>
  <si>
    <t>08I005</t>
  </si>
  <si>
    <t>로보토미 E.G.O::출렁임</t>
  </si>
  <si>
    <t>공격 스킬로 대상의 체력에 피해를 주지 못한 경우, 다음 턴에 최대 체력의 5%만큼 보호막을 얻음 (최대 30)</t>
  </si>
  <si>
    <t>속도가 가장 높은 아군 1명이 진동 폭발 발동 시 파열 2 부여</t>
  </si>
  <si>
    <t>08I009</t>
  </si>
  <si>
    <t>에드가 가문 버틀러</t>
  </si>
  <si>
    <t>자신보다 속도가 느린 대상에게 크리티컬 적중 시 자신이 스킬로 부여하는 부정적인 효과 위력 1 추가 부여 (턴 당 최대 3회)</t>
  </si>
  <si>
    <t>속도가 가장 높은 아군 1명 침잠이 있는 대상 공격 시 대상의 침잠 1 당 피해량 +0.5% (최대 10%)</t>
  </si>
  <si>
    <t>08I001</t>
  </si>
  <si>
    <t>합 진행 시 자신의 체력이 25% 미만이면 합 위력 +1</t>
  </si>
  <si>
    <t>현재 체력이 가장 낮은 아군 1명 체력이 50% 미만이면 합 위력 +1</t>
  </si>
  <si>
    <t>09I003</t>
  </si>
  <si>
    <t>로쟈</t>
  </si>
  <si>
    <t>반격 시 자신의 호흡이 5 이상이면 스킬 3이 대신 발동</t>
  </si>
  <si>
    <t>속도가 가장 낮은 아군 1명 참격 스킬의 피해량 +10%</t>
  </si>
  <si>
    <t>09I005</t>
  </si>
  <si>
    <t>장미스패너 공방 대표</t>
  </si>
  <si>
    <t>진동 폭발 시, 충전 횟수 3을 소모하여 진동 폭발의 흐트러짐 피해량 +40%. 진동 폭발 발동 시 다음 턴에 신속 1, 타격 피해량 증가 1 얻음</t>
  </si>
  <si>
    <t>속도가 가장 낮은 아군 1명 진동 폭발로 입히는 흐트러짐 피해량 +20%</t>
  </si>
  <si>
    <t>09I007</t>
  </si>
  <si>
    <t>이번 턴 동안 받은 피해량에 비례해 다음 턴에 타격 피해량 증가를 얻음(보호막 피해 포함. 체력의 5% 당 1, 최대 5). 턴 종료 시 탐구한 지식이 3이면, 자신에게 부여된 부정적 효과 중 1개 제거</t>
  </si>
  <si>
    <t>최대 체력이 가장 높은 아군 1명 이번 턴 동안 받은 피해량에 비례해 다음 턴에 타격 피해량 증가를 얻음 (보호막 피해 포함. 체력의 5% 당 1, 최대 3)</t>
  </si>
  <si>
    <t>09I008</t>
  </si>
  <si>
    <t>남부 리우 협회 4과 부장</t>
  </si>
  <si>
    <t>대상의 화상 위력 6 당 피해량 +5%(최대 15%). 전투 시작 시 모든 적에게 화상이 6 이상 부여되어 있을 시, 아군 (최대 분노 완전 공명 수) 명에게 편성 순으로 분노 피해량 증가 1 부여</t>
  </si>
  <si>
    <t>정신력이 가장 낮은 아군 1명 공격 적중 시 대상의 화상 위력 6 당 관통 피해량 +5% (최대 15%)</t>
  </si>
  <si>
    <t>09I002</t>
  </si>
  <si>
    <t>이번 턴에 수비 스킬을 사용한 적에게 입히는 피해량 +10%</t>
  </si>
  <si>
    <t>현재 체력이 가장 높은 아군 1명 이번 턴에 수비 스킬을 사용한 적에게 입히는 피해량 +20%</t>
  </si>
  <si>
    <t>09I004</t>
  </si>
  <si>
    <t>적이 사망하면 다음 턴 시작 시 신속 1, 피해량 증가 1 얻음. 자신이 적 처치 시 광신 1 얻음 (턴 당 1회)</t>
  </si>
  <si>
    <t>적이 사망하면 정신력이 가장 높은 아군 1명이 다음 턴에 신속 1, 피해량 증가 1 얻음</t>
  </si>
  <si>
    <t>09I006</t>
  </si>
  <si>
    <t>남부 츠바이 협회 5과</t>
  </si>
  <si>
    <t>전투 시작 시 호흡 횟수 1당 보호막 2를 얻음 (최대 20)</t>
  </si>
  <si>
    <t>전투 시작 시 현재 체력 비율이 가장 낮은 아군 1명이 자신의 호흡 횟수 1딩 보호막 1을 얻음 (최대 10)</t>
  </si>
  <si>
    <t>09I009</t>
  </si>
  <si>
    <t>턴 종료 시 체력이 16% ~ 20% 사이로 남았을 때 전체 체력의 60%만큼 즉시 회복, 흐트러짐 상태 해제(전투 당 1회). 시간 유예를 보유한 대상과 합 진행 시 합 위력 +2, 시간 유예를 보유한 적에게 피해를 받을 때 받는 피해량 -10%</t>
  </si>
  <si>
    <t>속도가 가장 빠른 아군 1명 진동이 5 이상 부여된 적과 합 진행 시 합 위력 +1</t>
  </si>
  <si>
    <t>09I001</t>
  </si>
  <si>
    <t>공격 적중 시 50% 확률로 출혈 1 부여</t>
  </si>
  <si>
    <t>현재 체력이 가장 높은 아군 1명 앞면 코인의 피해량 +20%</t>
  </si>
  <si>
    <t>10I004</t>
  </si>
  <si>
    <t>싱클레어</t>
  </si>
  <si>
    <t>연결한 죄 중 마지막 죄의 마지막 코인 피해량 +20%</t>
  </si>
  <si>
    <t>속도가 가장 낮은 아군 1명 마지막 스킬의 위력 +1</t>
  </si>
  <si>
    <t>10I005</t>
  </si>
  <si>
    <t>쥐어들 자</t>
  </si>
  <si>
    <t>합 승리, 적 처치 시 회복하는 정신력 50% 감소</t>
  </si>
  <si>
    <t>정신력이 가장 낮은 아군 1명 타격 스킬 피해량 +10%. 해당 효과를 받는 대상의 정신력이 0 미만이면 정신력이 낮아질수록 타격 피해량 추가 증가 (최대 10%)</t>
  </si>
  <si>
    <t>10I008</t>
  </si>
  <si>
    <t>남부 섕크 협회 4과 부장</t>
  </si>
  <si>
    <t>턴 종료 시 호흡 횟수 5 당 다음 턴 자신의 속도 최댓값 +2 (최대 6)</t>
  </si>
  <si>
    <t>속도가 가장 높은 아군 1명 회피 성공 시 다음 턴에 신속 1 얻음 (최대 5)</t>
  </si>
  <si>
    <t>10I009</t>
  </si>
  <si>
    <t>새벽 사무소 해결사</t>
  </si>
  <si>
    <t>스킬로 부여하는 화상 위력 +1(턴 당 최대 6회). 불안정 E.G.O 상태라면 (자신의 정신력/20)만큼 코인 위력 증가, 정신력 45일 경우 코인 위력 1 추가 증가</t>
  </si>
  <si>
    <t>편성 순서가 가장 빠른 아군이 앞면 적중 시 화상 횟수 1 부여 (턴 당 최대 4회)</t>
  </si>
  <si>
    <t>턴 시작 시 정신력 40 이상이면 정신력 20을 소모하여 불안정 E.G.O::밀랍날개 상태로 전환(전투 당 1회). 또는 한 턴에 아군이 2명 이상 사망하면 턴 종료 시 정신력 -45가 아닐 경우 정신력을 20으로 변경하고 불안정 E.G.O::밀랍날개 상태로 전환. 턴 시작이 정신력이 0 이하라면 불안정 E.G.O::밀랍날개 상태 해제</t>
  </si>
  <si>
    <t>10I002</t>
  </si>
  <si>
    <t>남부 츠바이 협회 6과</t>
  </si>
  <si>
    <t>조작 패널에서 자신의 양 옆에 있는 아군에게 전투 시작 시 수비 위력 증가 2, 보호 1 부여</t>
  </si>
  <si>
    <t>현재 체력이 가장 낮은 아군 1명 받는 피해량 -10%</t>
  </si>
  <si>
    <t>10I003</t>
  </si>
  <si>
    <t>마리아치 보스</t>
  </si>
  <si>
    <t>회피 성공 시 (우울 공명 수×5)% 확률로 회피 스킬 위력만큼 흐트러짐 회복</t>
  </si>
  <si>
    <t>정신력이 가장 높은 아군 1명 자신보다 정신력이 낮은 적 공격 시 피해량 +20%</t>
  </si>
  <si>
    <t>10I006</t>
  </si>
  <si>
    <t>로보토미 E.G.O::홍적</t>
  </si>
  <si>
    <t>공격 적중 시 대상에게 파열이 있으면 부적 1 얻음</t>
  </si>
  <si>
    <t>전투 시작 시 현재 체력이 가장 높은 아군 1명에게 (가장 높은 공명 수치×2)만큼 부적 부여</t>
  </si>
  <si>
    <t>10I007</t>
  </si>
  <si>
    <t>자신의 진동 횟수가 10 이상일 때 앞면 적중 시, 코인 효과로 적에게 부여하는 진동과 진동 횟수 +1</t>
  </si>
  <si>
    <t>최대 체력이 가장 높은 아군 1명이 공격 스킬의 스킬, 코인 효과로 적에게 부여하는 진동 +1</t>
  </si>
  <si>
    <t>10I001</t>
  </si>
  <si>
    <t>아군이 사망하면 다음 턴에 공격 위력 증가 1을 얻음</t>
  </si>
  <si>
    <t>정신력이 가장 낮은 아군 1명 다른 아군이 사망하면 다음 턴에 공격 위력 증가 1을 얻음</t>
  </si>
  <si>
    <t>11I004</t>
  </si>
  <si>
    <t>오티스</t>
  </si>
  <si>
    <t>남부 세븐 협회 6과 부장</t>
  </si>
  <si>
    <t>상대의 약점, 취약 속성으로 공격할 때 피해량 +10%</t>
  </si>
  <si>
    <t>속도가 가장 높은 아군 1명이 상대의 약점, 취약 속성으로 공격할 때 피해량 +10%</t>
  </si>
  <si>
    <t>11I005</t>
  </si>
  <si>
    <t>적에게 진동 폭발 시 입히는 흐트러짐 손상의 30%만큼 나태 속성 피해를 입힘 (최대 20)</t>
  </si>
  <si>
    <t>진동 횟수가 가장 높은 아군 1명이 스킬 효과로 얻는 진동 횟수 +1</t>
  </si>
  <si>
    <t>11I007</t>
  </si>
  <si>
    <t>로보토미 E.G.O::마탄</t>
  </si>
  <si>
    <t>메인 공격 대상의 방어 레벨이 4 이상 감소된 경우, 공격 전 (메인 공격 대상의 화상/2)만큼 호흡을 얻음 (턴 당 최대 20)</t>
  </si>
  <si>
    <t>정신력이 가장 높은 아군 1명 E.G.O 스킬 피해량 +10%</t>
  </si>
  <si>
    <t>11I008</t>
  </si>
  <si>
    <t>워더링하이츠 치프 버틀러</t>
  </si>
  <si>
    <t>저택의 메아리가 있는 대상에게 가하는 피해량 +15%. 정신력이 -25 미만인 대상과 합 진행 시 합 위력 +1, 피해량 +10%. 모든 코인이 남은 상태로 합 승리 시 정신력 10 회복, 정신력이 최대인 경우 다음 턴에 공격 레벨 증가 2 얻음(턴 당 2회)</t>
  </si>
  <si>
    <t>정신력이 가장 높은 아군 1명 정신력이 -25 미만인 대상과 합 진행 시 합 위력 +1</t>
  </si>
  <si>
    <t>정신력이 자신보다 낮은 대상과 합 진행 시, 승리시 정신력 8 증가, 패배시 정신력 4 감소</t>
  </si>
  <si>
    <t>11I010</t>
  </si>
  <si>
    <t>W사 3등급 정리 요원 팀장</t>
  </si>
  <si>
    <t>전투 중 충전 횟수 누적 10 소모 시마다 충전 1 얻음. 턴 종료 시, 자신을 포함한 W사 직원 중 편성 순서가 늦은 순으로 (충전)명에게 다음 턴에 합 위력 증가 1 부여(최대 5명)</t>
  </si>
  <si>
    <t>턴 시작 시 충전 횟수가 가장 높은 아군 1명 충전 횟수를 7 이상 소모한 스킬 피해량 +10% (턴 당 1회)</t>
  </si>
  <si>
    <t>11I002</t>
  </si>
  <si>
    <t>체력이 25% 미만인 적 공격 시 피해량 +20%</t>
  </si>
  <si>
    <t>정신력이 가장 높은 아군 1명 체력이 25% 미만인 적 공격 시 피해량 +30%</t>
  </si>
  <si>
    <t>11I003</t>
  </si>
  <si>
    <t>G사 부장</t>
  </si>
  <si>
    <t>다음 턴 시작 시, 자신과 이번 턴에 조작 패널에서 자신의 양 옆에 있는 아군에게 전투 시작 시 신속 2 부여</t>
  </si>
  <si>
    <t>현재 체력이 가장 높은 아군 1명 전투 시작 시 공격 위력 증가 1, 수비 위력 증가 1, 보호 1 중 무작위 하나를 얻음</t>
  </si>
  <si>
    <t>11I006</t>
  </si>
  <si>
    <t>남부 섕크 협회 4과</t>
  </si>
  <si>
    <t>회피 성공 시 다음 턴에 신속 1 얻음 (최대 3)</t>
  </si>
  <si>
    <t>속도가 가장 높은 아군 1명의 속도가 모든 적보다 높으면 대상의 합 위력 +1</t>
  </si>
  <si>
    <t>11I009</t>
  </si>
  <si>
    <t>전투 시작 시 부정적인 효과를 가장 적게 보유한 적 1명에게 화상, 출혈, 진동, 파열, 침잠 중 무작위 1개 효과 2 부여 (집중 전투인 경우, 부위로 판정)</t>
  </si>
  <si>
    <t>정신력이 가장 낮은 아군 출혈이 부여된 적 처치 시 정신력 4 회복. 대상이 보유한 부정적 효과 1개당 추가 1 회복(최대 4). (턴 당 발동 횟수 최대 3회)</t>
  </si>
  <si>
    <t>11I001</t>
  </si>
  <si>
    <t>대상의 정신력이 0 미만일 때 피해량 +10%</t>
  </si>
  <si>
    <t>현재 체력이 가장 높은 아군 1명 정신력이 0 미만인 적 공격 시 피해량 +30%</t>
  </si>
  <si>
    <t>12I003</t>
  </si>
  <si>
    <t>그레고르</t>
  </si>
  <si>
    <t>G사 일등대리</t>
  </si>
  <si>
    <t>체력이 25% 미만이면 합 승리 시 5%만큼 체력 회복</t>
  </si>
  <si>
    <t>현재 체력이 가장 낮은 아군 1명 합 승리 시 체력 5 회복</t>
  </si>
  <si>
    <t>12I006</t>
  </si>
  <si>
    <t>전투 시작 시 자신이 2개 이상의 스킬의 타겟이 되었다면 방어 레벨 증가 2 얻음. 전투 시작 시 자신의 체력이 50% 미만이면 방어 레벨 증가 3 얻음</t>
  </si>
  <si>
    <t>최대 체력이 가장 높은 아군 1명이 2개 이상의 스킬의 타겟이 되었다면 방어 레벨 증가 3 얻음</t>
  </si>
  <si>
    <t>12I007</t>
  </si>
  <si>
    <t>쌍갈고리 해적단 부선장</t>
  </si>
  <si>
    <t>출혈이 부여된 대상에게 앞면 적중 시 부당 수익을 얻음(최대 4). 탄환을 소모하는 코인 적중 시 부당 수익을 전부 소모해 피해량의 (25 X 부당 수익)% 만큼 추가 피해. 탄환이 없는 경우, 크리티컬 적중 시 부당 수익을 전부 소모해 (5 X 부당 수익)% 만큼 추가 피해</t>
  </si>
  <si>
    <t>호흡이 가장 높은 아군 1명 적 처치 시 다음 턴에 관통 피해량 증가 1 얻음 (턴 당 1회)</t>
  </si>
  <si>
    <t>12I009</t>
  </si>
  <si>
    <t>에드가 가문 승계자</t>
  </si>
  <si>
    <t>전투 시작 시 이전 턴 시작 시와의 정신력 차이 5당 피해량 증가 1, 취약 1 얻음(최대 3). 대상의 침잠 위력 1 당 피해량 +1% (최대 20%)</t>
  </si>
  <si>
    <t>전투 시작 시 정신력이 가장 낮은 아군 1명 정신력 7 감소, 우울 피해량 증가 1 얻음</t>
  </si>
  <si>
    <t>12I002</t>
  </si>
  <si>
    <t>스킬의 3번째 코인부터 적중 시 화상 1 부여</t>
  </si>
  <si>
    <t>속도가 가장 낮은 아군 1명 3번째 코인 이후부터 피해량 +30%</t>
  </si>
  <si>
    <t>12I004</t>
  </si>
  <si>
    <t>료.고.파. 조수</t>
  </si>
  <si>
    <t>전투 시작 시 자신의 체력 8 회복</t>
  </si>
  <si>
    <t>체력이 가장 낮은 아군 1명이 전투 시작 시 체력 5 회복. 료.고.파. 주방장 료슈의 전투 패시브 체력 회복량 +5</t>
  </si>
  <si>
    <t>12I005</t>
  </si>
  <si>
    <t>진동이 있는 대상에게 부여하는 파열 +1</t>
  </si>
  <si>
    <t>속도가 가장 낮은 아군 1명이 진동이 있는 대상에게 부여하는 파열 +1</t>
  </si>
  <si>
    <t>12I008</t>
  </si>
  <si>
    <t>흑운회 부조장</t>
  </si>
  <si>
    <t>합 승리 시 출혈 1 부여 (턴 당 3회)</t>
  </si>
  <si>
    <t>속도가 가장 낮은 아군 1명 출혈이 10 이상 부여된 적에게 공격 적중 시 다음 턴에 공격 레벨 감소 1 부여 (턴 당 3회)</t>
  </si>
  <si>
    <t>12I001</t>
  </si>
  <si>
    <t>전투 시작 시 자신의 체력 5 회복</t>
  </si>
  <si>
    <t>현재 체력이 가장 낮은 아군 1명 전투 시작 시 체력 5 회복</t>
  </si>
  <si>
    <t>ego</t>
  </si>
  <si>
    <t>resist_wrath</t>
  </si>
  <si>
    <t>resist_lust</t>
  </si>
  <si>
    <t>resist_sloth</t>
  </si>
  <si>
    <t>resist_gluttony</t>
  </si>
  <si>
    <t>resist_gloom</t>
  </si>
  <si>
    <t>resist_pride</t>
  </si>
  <si>
    <t>resist_envy</t>
  </si>
  <si>
    <t>cost_wrath</t>
  </si>
  <si>
    <t>cost_lust</t>
  </si>
  <si>
    <t>cost_sloth</t>
  </si>
  <si>
    <t>cost_gluttony</t>
  </si>
  <si>
    <t>cost_gloom</t>
  </si>
  <si>
    <t>cost_pride</t>
  </si>
  <si>
    <t>cost_envy</t>
  </si>
  <si>
    <t>atkWeight_slash</t>
  </si>
  <si>
    <t>atkWeight_pierce</t>
  </si>
  <si>
    <t>atkWeight_blunt</t>
  </si>
  <si>
    <t>atkWeight_slash_ovclock</t>
  </si>
  <si>
    <t>atkWeight_pierce_ovclock</t>
  </si>
  <si>
    <t>atkWeight_blunt_ovclock</t>
  </si>
  <si>
    <t>passive</t>
  </si>
  <si>
    <t xml:space="preserve">01E005 </t>
  </si>
  <si>
    <t>여우비</t>
  </si>
  <si>
    <t>WAW</t>
  </si>
  <si>
    <t>견딤</t>
  </si>
  <si>
    <t>턴 시작 시 모든 아군의 정신력 3 회복</t>
  </si>
  <si>
    <t xml:space="preserve">01E004 </t>
  </si>
  <si>
    <t>차원찢개</t>
  </si>
  <si>
    <t>HE</t>
  </si>
  <si>
    <t>턴 시작 시 이전 턴에 피해를 받지 않았으면, 자신의 충전 횟수 4 증가. 자신보다 속도가 느린 적에게 공격 적중 시 대상의 파열 횟수 1 증가 (턴 당 최대 3회)</t>
  </si>
  <si>
    <t xml:space="preserve">01E002 </t>
  </si>
  <si>
    <t>4번째 성냥불</t>
  </si>
  <si>
    <t>TETH</t>
  </si>
  <si>
    <t>합 승리 시 대상에게 (분노 완전 공명 수/2)만큼 화상 부여 (스킬 당 1회)</t>
  </si>
  <si>
    <t xml:space="preserve">01E003 </t>
  </si>
  <si>
    <t>소망석</t>
  </si>
  <si>
    <t>매 턴마다 타격 보호, 나태 보호 3 얻음</t>
  </si>
  <si>
    <t xml:space="preserve">01E001 </t>
  </si>
  <si>
    <t>오감도</t>
  </si>
  <si>
    <t>ZAYIN</t>
  </si>
  <si>
    <t>(턴 당 1회) 피격 시 다음 턴에 속박 3을 얻고, 대상을 '약점', '취약'인 속성으로 공격 시 피해량 +20%</t>
  </si>
  <si>
    <t xml:space="preserve">01E006 </t>
  </si>
  <si>
    <t>지난 날</t>
  </si>
  <si>
    <t>대상의 침잠 위력이 6 이상이면 합 위력 +1. 대상의 침잠 횟수가 4 이상이면 합 위력 +1</t>
  </si>
  <si>
    <t>02E006</t>
  </si>
  <si>
    <t>영속</t>
  </si>
  <si>
    <t>적에게 스킬을 사용해 진동 폭발 부여 시, 다음 턴에 신속 1 얻음 (턴 당 최대 4회)</t>
  </si>
  <si>
    <t xml:space="preserve">02E003 </t>
  </si>
  <si>
    <t>물주머니</t>
  </si>
  <si>
    <t>턴 시작 시 자신을 포함해 체력이 가장 낮은 아군 1명에게 보호 2 부여</t>
  </si>
  <si>
    <t xml:space="preserve">02E004 </t>
  </si>
  <si>
    <t>전봇대</t>
  </si>
  <si>
    <t>자신에게 충전이 있을 때 충전 횟수 1 당 피해량 +2%. 스킬의 효과로 소모하는 충전 횟수 값 -2</t>
  </si>
  <si>
    <t xml:space="preserve">02E002 </t>
  </si>
  <si>
    <t>저주못</t>
  </si>
  <si>
    <t>자신에게 부여된 부정적 효과 1종류 당 피해량 +10% (최대 50%)</t>
  </si>
  <si>
    <t xml:space="preserve">02E005 </t>
  </si>
  <si>
    <t>9장 2절</t>
  </si>
  <si>
    <t>색욕 속성 스킬 앞면 적중 시 대상에게 화상 1 부여 (턴 당 최대 6)</t>
  </si>
  <si>
    <t xml:space="preserve">02E001 </t>
  </si>
  <si>
    <t>표상 방출기</t>
  </si>
  <si>
    <t>자신의 공격 중 적이 흐트러짐 상태가 되었으면, 정신력이 가장 낮은 아군 1명의 다음 턴 정신력 회복 효율 +2 (턴 당 최대 3회)</t>
  </si>
  <si>
    <t xml:space="preserve">03E002 </t>
  </si>
  <si>
    <t>조작 패널에서 가장 오른쪽의 스킬로 공격하는 대상에게 공격 종료 시 (우울 완전 공명 수×2)만큼 정신력 피해 (환상체의 경우 우울 속성 피해로 적용)</t>
  </si>
  <si>
    <t xml:space="preserve">03E003 </t>
  </si>
  <si>
    <t>전투 시작 시 충전을 보유한 무작위 아군의 충전 횟수 (질투 완전 공명 수/2)만큼 증가</t>
  </si>
  <si>
    <t xml:space="preserve">03E004 </t>
  </si>
  <si>
    <t>평생 스튜</t>
  </si>
  <si>
    <t>턴 시작 시 색욕이 아닌 무작위 속성 E.G.O 자원 2개를 색욕 E.G.O 자원 1개로 변경</t>
  </si>
  <si>
    <t xml:space="preserve">03E005 </t>
  </si>
  <si>
    <t>출혈이 부여된 적 처치 시 호흡 위력 2, 횟수 2 얻음 (턴 당 3회)</t>
  </si>
  <si>
    <t xml:space="preserve">03E006 </t>
  </si>
  <si>
    <t>전기울음</t>
  </si>
  <si>
    <t>자신의 참격 또는 질투 속성 스킬 종료 시 대상이 사망했으면, 다음 턴에 공격 위력 증가 1 얻음 (턴 당 1회)</t>
  </si>
  <si>
    <t xml:space="preserve">03E001 </t>
  </si>
  <si>
    <t>라 샹그레 데 산쵸</t>
  </si>
  <si>
    <t>공격 적중 시 대상에게 출혈이 있으면 체력 3 회복</t>
  </si>
  <si>
    <t>04E007</t>
  </si>
  <si>
    <t>경멸, 경외</t>
  </si>
  <si>
    <t>적에게 기본 공격 스킬 사용 시, 자신이 사용한 스킬 속성 외에 제일 적게 보유한 무작위 E.G.O 자원 1개를 추가로 얻음 (턴 당 2회)</t>
  </si>
  <si>
    <t xml:space="preserve">04E002 </t>
  </si>
  <si>
    <t>4번째로 사용하는 스킬 위력 +4, 적중 시마다 화상 4 부여</t>
  </si>
  <si>
    <t xml:space="preserve">04E004 </t>
  </si>
  <si>
    <t>적안(開)</t>
  </si>
  <si>
    <t>이번 턴에 최대 체력의 10%를 초과하여 체력을 회복한 경우, 다음 턴에 공격 위력 증가 1 얻음</t>
  </si>
  <si>
    <t xml:space="preserve">04E003 </t>
  </si>
  <si>
    <t>적안</t>
  </si>
  <si>
    <t>합 승리 시 다음 턴에 속박 1 부여 (턴 당 최대 3회)</t>
  </si>
  <si>
    <t xml:space="preserve">04E006 </t>
  </si>
  <si>
    <t>맹목</t>
  </si>
  <si>
    <t>오만 속성 스킬 크리티컬 적중 시 호흡 횟수 1 증가 (턴 당 최대 3회)</t>
  </si>
  <si>
    <t xml:space="preserve">04E001 </t>
  </si>
  <si>
    <t>삼라염상</t>
  </si>
  <si>
    <t>이번 턴에 자신이 처치한 적의 수 당 5%만큼 가하는 피해량, 받는 피해량 증가</t>
  </si>
  <si>
    <t xml:space="preserve">04E005 </t>
  </si>
  <si>
    <t>소다</t>
  </si>
  <si>
    <t>침잠이 5 이상 부여된 적에게 공격 적중 시 수비 위력 감소 1 부여 (턴 당 최대 5회)</t>
  </si>
  <si>
    <t xml:space="preserve">05E003 </t>
  </si>
  <si>
    <t>집행</t>
  </si>
  <si>
    <t>조작 패널에서 가장 왼쪽의 스킬로 합 승리 시, 다음 턴에 무작위 아군에게 공격 위력 증가 1 또는 수비 위력 증가 1 부여</t>
  </si>
  <si>
    <t xml:space="preserve">05E004 </t>
  </si>
  <si>
    <t>카포테</t>
  </si>
  <si>
    <t>전투 시작 시 자신이 2개 이상의 스킬의 타겟이 되었다면, 스킬 위력이 1 증가하고 피격 시 공격자에게 화상 1 부여 (턴 당 최대 5회)</t>
  </si>
  <si>
    <t xml:space="preserve">05E002 </t>
  </si>
  <si>
    <t>나사빠진 일격</t>
  </si>
  <si>
    <t>체력 25% 미만일 때 본 E.G.O 스킬 사용 시, 매 턴마다 공격 위력 증가, 수비 위력 증가, 신속 3을 얻고 3턴 뒤 사망</t>
  </si>
  <si>
    <t xml:space="preserve">05E005 </t>
  </si>
  <si>
    <t>후회</t>
  </si>
  <si>
    <t>자신의 조작 패널에서 가장 왼쪽에 위치한 스킬의 기본 위력 1 감소, 코인 위력 2 증가. 턴 시작 시 속도가 4 이하면, 타격 위력 증가 1 얻음</t>
  </si>
  <si>
    <t xml:space="preserve">05E006 </t>
  </si>
  <si>
    <t>전투 시작 시 4 공명 이상이 발동되었다면 공격 레벨 증가 2, 방어 레벨 증가 2 얻음. 해당 공명이 질투 공명이라면 자신의 조작 패널 양 옆 아군에게도 부여</t>
  </si>
  <si>
    <t xml:space="preserve">05E001 </t>
  </si>
  <si>
    <t>타인의 사슬</t>
  </si>
  <si>
    <t>전투 시작 시 자신이 3개 이상의 스킬의 타겟이 되었다면 보호 3 얻음</t>
  </si>
  <si>
    <t xml:space="preserve">06E003 </t>
  </si>
  <si>
    <t>부정적인 효과를 가진 적에게 공격 적중 시 자신의 충전 횟수 1 증가(턴 당 최대 4회). 체력이 0이 될 때 충전을 전부 소모하고, 소모값에 비례해 체력 회복 (전투 당 1회, 최대 전체 체력의 25% 회복)</t>
  </si>
  <si>
    <t xml:space="preserve">06E005 </t>
  </si>
  <si>
    <t>들끓는 부식</t>
  </si>
  <si>
    <t>피격 시 현재 체력이 최대 체력의 50% 미만이면, 공격자에게 파열 1 부여 (턴 당 가장 많은 탐식 완전 공명 수만큼 발동)</t>
  </si>
  <si>
    <t xml:space="preserve">06E002 </t>
  </si>
  <si>
    <t>분홍욕망</t>
  </si>
  <si>
    <t>조작 패널에서 가장 왼쪽의 스킬로 공격하는 대상에게 공격 종료 시 다음 턴에 (색욕 완전 공명 수/4)만큼 색욕 취약 부여</t>
  </si>
  <si>
    <t xml:space="preserve">06E004 </t>
  </si>
  <si>
    <t>적 사망 시 정신력이 가장 낮은 아군 1명의 정신력 1 회복. 적이 사망할 때마다 회복량 2 증가 (최대 9, 웨이브 시작 시 초기화)</t>
  </si>
  <si>
    <t xml:space="preserve">06E006 </t>
  </si>
  <si>
    <t>낮은울음</t>
  </si>
  <si>
    <t>자신이 적에게 스킬로 진동 폭발 부여 시, 다음 턴에 공격 레벨 감소 1, 방어 레벨 감소 2 부여 (턴 당 최대 3회)</t>
  </si>
  <si>
    <t xml:space="preserve">06E001 </t>
  </si>
  <si>
    <t>허환경</t>
  </si>
  <si>
    <t>조작 패널에서 가장 높은 자신의 완전 공명 수만큼, 전투 시작 시 정신력이 가장 낮은 아군의 정신력 회복 (패닉 상태의 아군 제외)</t>
  </si>
  <si>
    <t xml:space="preserve">07E006 </t>
  </si>
  <si>
    <t>구속</t>
  </si>
  <si>
    <t>전투 시작 시 자신의 스킬을 포함한 공명이 4 이상이라면 자신과 공명에 포함된 모든 아군에게 공격 레벨 증가 3, 방어 레벨 증가 3 부여, 해당 공명이 완전 공명이라면 2 추가 부여</t>
  </si>
  <si>
    <t xml:space="preserve">07E002 </t>
  </si>
  <si>
    <t>적 처치 시 해당 턴의 (질투 완전 공명 수/2)만큼 충전 횟수 증가</t>
  </si>
  <si>
    <t xml:space="preserve">07E004 </t>
  </si>
  <si>
    <t>공즉시색</t>
  </si>
  <si>
    <t>흐트러짐 상태에서 회복될 때, 인격 기본 최대 체력의 15% 만큼 최대 체력 증가. 이후 현재 최대 체력의 15% 만큼 체력 회복, 현재 체력이 30% 미만인 경우 10% 추가 회복 (스테이지 당 최대 3회, 스테이지 종료 시 최대 체력 원복)</t>
  </si>
  <si>
    <t xml:space="preserve">07E003 </t>
  </si>
  <si>
    <t>AEDD</t>
  </si>
  <si>
    <t>피격 시 충전 횟수를 1 소모해 최대 체력의 2.5%만큼 체력 회복. 피격 시 체력이 40% 미만인 경우 충전 횟수가 1 증가한 뒤(턴 당 최대 10) 위 효과가 발동</t>
  </si>
  <si>
    <t>07E007</t>
  </si>
  <si>
    <t>흉탄</t>
  </si>
  <si>
    <t>전투 시작 시 최대 공명이 3 이상이면, 호흡 3 얻음</t>
  </si>
  <si>
    <t xml:space="preserve">07E001 </t>
  </si>
  <si>
    <t>시체자루</t>
  </si>
  <si>
    <t>다른 아군이 적을 처치하면, 다음 턴 시작 시 공격 위력 증가 1, 신속 1 얻음 (최대 3)</t>
  </si>
  <si>
    <t xml:space="preserve">07E005 </t>
  </si>
  <si>
    <t>홀리데이</t>
  </si>
  <si>
    <t>자신에게 상태 이상/디버프가 있고, 메인 공격 대상/자신을 공격하는 대상이 버프를 가지고 있으면, 스킬/코인 효과로 자신/적에게 부여하는 화상, 출혈, 진동, 파열, 침잠 +1, 스킬/코인 효과로 자신이 얻는 호흡, 충전 횟수 +1</t>
  </si>
  <si>
    <t xml:space="preserve">08E005 </t>
  </si>
  <si>
    <t>턴 종료 시 자신을 제외한 체력이 가장 낮은 아군 1명 침잠 5 부여, 다음 턴에 신속 1, 공격 레벨 증가 3 부여</t>
  </si>
  <si>
    <t xml:space="preserve">08E002 </t>
  </si>
  <si>
    <t>홍염살</t>
  </si>
  <si>
    <t>화상이 부여된 적에게 공격 적중 시 무작위 적 3명에게 화상 1 부여</t>
  </si>
  <si>
    <t xml:space="preserve">08E006 </t>
  </si>
  <si>
    <t>날갯짓</t>
  </si>
  <si>
    <t>스킬 사용 시 메인 타겟이 이번 턴에 체력 피해를 받은 상태라면, 적중 시 자신의 체력이 최대인 경우 피해량 5 ~ 10% 증가, 자신의 체력이 감소한 상태인 경우 체력 2 ~ 5 회복 (턴 당 7회)</t>
  </si>
  <si>
    <t xml:space="preserve">08E003 </t>
  </si>
  <si>
    <t>합 승리 시 분홍 리본 1 부여</t>
  </si>
  <si>
    <t xml:space="preserve">08E004 </t>
  </si>
  <si>
    <t>공격하는 대상의 체력이 30% 미만일 때 분노 속성 스킬 피해량 +20%</t>
  </si>
  <si>
    <t xml:space="preserve">08E001 </t>
  </si>
  <si>
    <t>작살박이</t>
  </si>
  <si>
    <t>승률이 우세한 합 진행 시 합 위력 +2, 불리한 합 진행 시 합 위력 -2</t>
  </si>
  <si>
    <t xml:space="preserve">09E006 </t>
  </si>
  <si>
    <t>핏빛욕망</t>
  </si>
  <si>
    <t>자신의 스킬 패널에서 가장 왼쪽에 위치한 스킬의 출혈 위력 부여량 ×2 (턴 당 1회)</t>
  </si>
  <si>
    <t xml:space="preserve">09E002 </t>
  </si>
  <si>
    <t>화상이 부여된 적 처치 시 최대 체력의 (분노 완전 공명 수)%만큼 체력 회복</t>
  </si>
  <si>
    <t xml:space="preserve">09E005 </t>
  </si>
  <si>
    <t>아군 중 현재 체력 비율이 가장 낮은 아군 1명 적이 흐트러질 때마다 최대 체력의 4% 만큼 체력 회복 (턴 당 1회)</t>
  </si>
  <si>
    <t xml:space="preserve">09E003 </t>
  </si>
  <si>
    <t>얼음다리</t>
  </si>
  <si>
    <t>침잠이 5 이상 부여된 적에게 공격 적중 시 속박, 공격 위력 감소 1 부여 (적마다 최대 3)</t>
  </si>
  <si>
    <t xml:space="preserve">09E004 </t>
  </si>
  <si>
    <t>관통 속성 스킬로 앞면 적중 시 속박 1 부여 (턴 당 최대 2회)</t>
  </si>
  <si>
    <t xml:space="preserve">09E001 </t>
  </si>
  <si>
    <t>던져지는 것</t>
  </si>
  <si>
    <t>정신력 회복 효율 +1, 정신력 감소 효율 -1</t>
  </si>
  <si>
    <t xml:space="preserve">10E004 </t>
  </si>
  <si>
    <t>초롱</t>
  </si>
  <si>
    <t>전투 시작 시 자신을 메인 타겟으로 공격하는 대상 처치 시, 최대 체력의 (3 + 탐식 완전 공명 수)% 만큼 체력 회복</t>
  </si>
  <si>
    <t xml:space="preserve">10E005 </t>
  </si>
  <si>
    <t>색욕 속성 스킬 앞면 적중 시 자신과 대상에게 정신력 피해 4. 색욕 속성 스킬로 처치 시 색욕 E.G.O 자원 5개 획득</t>
  </si>
  <si>
    <t xml:space="preserve">10E002 </t>
  </si>
  <si>
    <t>다가올날</t>
  </si>
  <si>
    <t>공격, 반격 스킬로 적 처치 시 처치한 스킬의 E.G.O 자원 5개 획득</t>
  </si>
  <si>
    <t xml:space="preserve">10E003 </t>
  </si>
  <si>
    <t>뒷면 적중 시 대상이 적인 경우, 화상 1 부여</t>
  </si>
  <si>
    <t xml:space="preserve">10E001 </t>
  </si>
  <si>
    <t>지식나무의 가지</t>
  </si>
  <si>
    <t>한 스킬에서 공격 적중 시 이전에 판정한 코인과 다른 면의 코인이 나오면 정신력 5 감소, 이번 턴에 피해량 증가 1 얻음 (턴 당 최대 3회)</t>
  </si>
  <si>
    <t xml:space="preserve">10E006 </t>
  </si>
  <si>
    <t>턴 시작 시 자신에게 보호막이 있다면 보호 1 얻음, 자신에게 울음 방울이 적용 중이라면 보호 1 추가로 얻음</t>
  </si>
  <si>
    <t xml:space="preserve">11E006 </t>
  </si>
  <si>
    <t>공격 종료 시 대상이 흐트러졌거나 사망했으면 오만 E.G.O 자원 +1, 나머지 속성의 E.G.O 자원 중 무작위 1종 +1 (턴 당 최대 3회)</t>
  </si>
  <si>
    <t xml:space="preserve">11E003 </t>
  </si>
  <si>
    <t>검은줄기</t>
  </si>
  <si>
    <t>매 턴마다 관통 피해량 증가 1 얻음. 앞면 적중 시 다음 턴에 속박 1 부여, 파열 횟수 1 증가</t>
  </si>
  <si>
    <t xml:space="preserve">11E005 </t>
  </si>
  <si>
    <t>자신을 제외한 아군에게 스킬/코인 효과로 버프 부여 시 무작위 적 1명에게 화상, 출혈, 진동, 파열, 침잠 1 중 무작위 하나 부여 (턴 당 최대 5회, 적 1명 당 최대 5회)</t>
  </si>
  <si>
    <t>11E007</t>
  </si>
  <si>
    <t>충전 횟수 최대치 +5. (충전-1)당 충전 횟수를 소모하는 스킬의 피해량 +2%(최대 10%)</t>
  </si>
  <si>
    <t xml:space="preserve">11E002 </t>
  </si>
  <si>
    <t>매 턴마다 색욕 피해량 증가 1 얻음. 자신의 정신력이 0 미만이면 추가로 1 더 얻음.</t>
  </si>
  <si>
    <t xml:space="preserve">11E004 </t>
  </si>
  <si>
    <t>합 종료 시 호흡 2 얻음. 흐트러짐 상태가 되면 보호 2 얻고, 흐트러짐 상태가 해제될 때 호흡 5 얻음</t>
  </si>
  <si>
    <t xml:space="preserve">11E001 </t>
  </si>
  <si>
    <t>토 파토스 마토스</t>
  </si>
  <si>
    <t>매 턴마다 한 번도 피격 당하지 않을 경우, 다음 턴에 피해량 증가 1 얻음 (최대 3회 중첩)</t>
  </si>
  <si>
    <t xml:space="preserve">12E005 </t>
  </si>
  <si>
    <t>가시 화원</t>
  </si>
  <si>
    <t>턴 시작 시 무작위 적 1명에게 파열 위력 2 부여(집중 전투인 경우 모든 부위에 부여). 완전 공명 발동 시, 전투 시작 시에 모든 적에게 파열 위력 2 부여</t>
  </si>
  <si>
    <t xml:space="preserve">12E004 </t>
  </si>
  <si>
    <t>앞면 적중 시 자신의 충전 횟수 2를 소모해, 충전을 보유한 아군 중 충전 횟수가 가장 낮은 아군 1명 충전 횟수 1 증가</t>
  </si>
  <si>
    <t xml:space="preserve">12E002 </t>
  </si>
  <si>
    <t>파열이 부여된 적 처치 시 최대 체력의 (탐식 완전 공명 수)%만큼 체력 회복</t>
  </si>
  <si>
    <t xml:space="preserve">12E006 </t>
  </si>
  <si>
    <t>적 처치 시 가장 수량이 적은 E.G.O 자원 1개 획득, 대상의 (침잠 위력 + 횟수) 5 당 추가로 1개 획득 (최대 3)</t>
  </si>
  <si>
    <t xml:space="preserve">12E001 </t>
  </si>
  <si>
    <t>어느날 갑자기</t>
  </si>
  <si>
    <t>턴 시작 시 체력이 25% 미만이면 체력을 15 회복하고 보호 2 얻음. 해당 효과 발동 시 자신을 제외한 무작위 아군과 적 1명 정신력 감소 효율 +2</t>
  </si>
  <si>
    <t xml:space="preserve">12E003 </t>
  </si>
  <si>
    <t>눈속임</t>
  </si>
  <si>
    <t>공격 적중 시 (탐식 완전 공명 수×8)% 확률로 구더기 5 부여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</si>
</sst>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0"/>
  <cols>
    <col customWidth="1" min="1" max="1" width="8.71"/>
    <col customWidth="1" min="2" max="2" width="11.57"/>
    <col customWidth="1" min="3" max="3" width="25.14"/>
    <col customWidth="1" min="4" max="69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>
      <c r="A2" s="1" t="s">
        <v>69</v>
      </c>
      <c r="B2" s="3" t="s">
        <v>70</v>
      </c>
      <c r="C2" s="3" t="s">
        <v>71</v>
      </c>
      <c r="D2" s="3" t="s">
        <v>72</v>
      </c>
      <c r="E2" s="3" t="s">
        <v>73</v>
      </c>
      <c r="F2" s="3" t="s">
        <v>74</v>
      </c>
      <c r="G2" s="3">
        <v>2.28</v>
      </c>
      <c r="H2" s="3">
        <v>66.0</v>
      </c>
      <c r="I2" s="4">
        <v>5.0</v>
      </c>
      <c r="J2" s="4">
        <v>5.0</v>
      </c>
      <c r="K2" s="4">
        <v>5.0</v>
      </c>
      <c r="L2" s="4">
        <v>5.0</v>
      </c>
      <c r="M2" s="3">
        <f t="array" ref="M2:M113">IF(ISNA(MATCH(AA2:AA113,O2:O113,0)),ROUND(((I2:I113*3)+(J2:J113*2)+K2:K113)/6,1),ROUND(((I2:I113*3)+(J2:J113*2)+K2:K113+L2:L113)/7,1))</f>
        <v>5</v>
      </c>
      <c r="N2" s="3">
        <v>-4.0</v>
      </c>
      <c r="O2" s="4" t="s">
        <v>75</v>
      </c>
      <c r="P2" s="4" t="s">
        <v>76</v>
      </c>
      <c r="Q2" s="4">
        <v>1.0</v>
      </c>
      <c r="R2" s="4" t="s">
        <v>75</v>
      </c>
      <c r="S2" s="4" t="s">
        <v>77</v>
      </c>
      <c r="T2" s="4">
        <v>2.0</v>
      </c>
      <c r="U2" s="4" t="s">
        <v>75</v>
      </c>
      <c r="V2" s="4" t="s">
        <v>78</v>
      </c>
      <c r="W2" s="4">
        <v>3.0</v>
      </c>
      <c r="X2" s="4">
        <f t="array" ref="X2:X113">IF(O2:O113="참격",Q2:Q113)+IF(R2:R113="참격",T2:T113)+IF(U2:U113="참격",W2:W113)</f>
        <v>6</v>
      </c>
      <c r="Y2" s="4">
        <f t="array" ref="Y2:Y113">IF(O2:O113="관통",Q2:Q113)+IF(R2:R113="관통",T2:T113)+IF(U2:U113="관통",W2:W113)</f>
        <v>0</v>
      </c>
      <c r="Z2" s="4">
        <f t="array" ref="Z2:Z113">IF(O2:O113="타격",Q2:Q113)+IF(R2:R113="타격",T2:T113)+IF(U2:U113="타격",W2:W113)</f>
        <v>0</v>
      </c>
      <c r="AA2" s="3" t="s">
        <v>75</v>
      </c>
      <c r="AB2" s="3" t="s">
        <v>76</v>
      </c>
      <c r="AC2" s="3">
        <f t="array" ref="AC2:AC113">IF(BH2:BH113=0, IF(P2:P113="분노",1,0)+IF(S2:S113="분노",1.3,0)+IF(V2:V113="분노",0.7,0), IF(P2:P113="분노",0.6,0)+IF(S2:S113="분노",1.4,0)+IF(V2:V113="분노",1,0))</f>
        <v>1.3</v>
      </c>
      <c r="AD2" s="3">
        <f t="array" ref="AD2:AD113">IF(BH2:BH113=0, IF(P2:P113="색욕",1,0)+IF(S2:S113="색욕",1.3,0)+IF(V2:V113="색욕",0.7,0), IF(P2:P113="색욕",0.6,0)+IF(S2:S113="색욕",1.4,0)+IF(V2:V113="색욕",1,0))</f>
        <v>0</v>
      </c>
      <c r="AE2" s="3">
        <f t="array" ref="AE2:AE113">IF(BH2:BH113=0, IF(P2:P113="나태",1,0)+IF(S2:S113="나태",1.3,0)+IF(V2:V113="나태",0.7,0), IF(P2:P113="나태",0.6,0)+IF(S2:S113="나태",1.4,0)+IF(V2:V113="나태",1,0))</f>
        <v>0</v>
      </c>
      <c r="AF2" s="3">
        <f t="array" ref="AF2:AF113">IF(BH2:BH113=0, IF(P2:P113="탐식",1,0)+IF(S2:S113="탐식",1.3,0)+IF(V2:V113="탐식",0.7,0), IF(P2:P113="탐식",0.6,0)+IF(S2:S113="탐식",1.4,0)+IF(V2:V113="탐식",1,0))</f>
        <v>0</v>
      </c>
      <c r="AG2" s="3">
        <f t="array" ref="AG2:AG113">IF(BH2:BH113=0, IF(P2:P113="우울",1,0)+IF(S2:S113="우울",1.3,0)+IF(V2:V113="우울",0.7,0), IF(P2:P113="우울",0.6,0)+IF(S2:S113="우울",1.4,0)+IF(V2:V113="우울",1,0))</f>
        <v>0</v>
      </c>
      <c r="AH2" s="3">
        <f t="array" ref="AH2:AH113">IF(BH2:BH113=0, IF(P2:P113="오만",1,0)+IF(S2:S113="오만",1.3,0)+IF(V2:V113="오만",0.7,0), IF(P2:P113="오만",0.6,0)+IF(S2:S113="오만",1.4,0)+IF(V2:V113="오만",1,0))</f>
        <v>1</v>
      </c>
      <c r="AI2" s="3">
        <f t="array" ref="AI2:AI113">IF(BH2:BH113=0, IF(P2:P113="질투",1,0)+IF(S2:S113="질투",1.3,0)+IF(V2:V113="질투",0.7,0), IF(P2:P113="질투",0.6,0)+IF(S2:S113="질투",1.4,0)+IF(V2:V113="질투",1,0))</f>
        <v>0.7</v>
      </c>
      <c r="AJ2" s="3">
        <f t="array" ref="AJ2:AJ113">IF(BH2:BH113=0, IF(P2:P113="분노",3,0)+IF(S2:S113="분노",2,0)+IF(V2:V113="분노",1,0), IF(P2:P113="분노",1.9,0)+IF(S2:S113="분노",3.3,0)+IF(V2:V113="분노",0.9,0))</f>
        <v>2</v>
      </c>
      <c r="AK2" s="3">
        <f t="array" ref="AK2:AK113">IF(BH2:BH113=0, IF(P2:P113="색욕",3,0)+IF(S2:S113="색욕",2,0)+IF(V2:V113="색욕",1,0), IF(P2:P113="색욕",1.9,0)+IF(S2:S113="색욕",3.3,0)+IF(V2:V113="색욕",0.9,0))</f>
        <v>0</v>
      </c>
      <c r="AL2" s="3">
        <f t="array" ref="AL2:AL113">IF(BH2:BH113=0, IF(P2:P113="나태",3,0)+IF(S2:S113="나태",2,0)+IF(V2:V113="나태",1,0), IF(P2:P113="나태",1.9,0)+IF(S2:S113="나태",3.3,0)+IF(V2:V113="나태",0.9,0))</f>
        <v>0</v>
      </c>
      <c r="AM2" s="3">
        <f t="array" ref="AM2:AM113">IF(BH2:BH113=0, IF(P2:P113="탐식",3,0)+IF(S2:S113="탐식",2,0)+IF(V2:V113="탐식",1,0), IF(P2:P113="탐식",1.9,0)+IF(S2:S113="탐식",3.3,0)+IF(V2:V113="탐식",0.9,0))</f>
        <v>0</v>
      </c>
      <c r="AN2" s="3">
        <f t="array" ref="AN2:AN113">IF(BH2:BH113=0, IF(P2:P113="우울",3,0)+IF(S2:S113="우울",2,0)+IF(V2:V113="우울",1,0), IF(P2:P113="우울",1.9,0)+IF(S2:S113="우울",3.3,0)+IF(V2:V113="우울",0.9,0))</f>
        <v>0</v>
      </c>
      <c r="AO2" s="3">
        <f t="array" ref="AO2:AO113">IF(BH2:BH113=0, IF(P2:P113="오만",3,0)+IF(S2:S113="오만",2,0)+IF(V2:V113="오만",1,0), IF(P2:P113="오만",1.9,0)+IF(S2:S113="오만",3.3,0)+IF(V2:V113="오만",0.9,0))</f>
        <v>3</v>
      </c>
      <c r="AP2" s="3">
        <f t="array" ref="AP2:AP113">IF(BH2:BH113=0, IF(P2:P113="질투",3,0)+IF(S2:S113="질투",2,0)+IF(V2:V113="질투",1,0), IF(P2:P113="질투",1.9,0)+IF(S2:S113="질투",3.3,0)+IF(V2:V113="질투",0.9,0))</f>
        <v>1</v>
      </c>
      <c r="AQ2" s="3" t="s">
        <v>79</v>
      </c>
      <c r="AR2" s="3" t="s">
        <v>80</v>
      </c>
      <c r="AS2" s="3" t="s">
        <v>81</v>
      </c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>
        <v>0.0</v>
      </c>
      <c r="BI2" s="3" t="s">
        <v>76</v>
      </c>
      <c r="BJ2" s="3" t="s">
        <v>82</v>
      </c>
      <c r="BK2" s="3" t="s">
        <v>83</v>
      </c>
      <c r="BL2" s="5" t="s">
        <v>84</v>
      </c>
      <c r="BM2" s="3" t="s">
        <v>76</v>
      </c>
      <c r="BN2" s="3" t="s">
        <v>73</v>
      </c>
      <c r="BO2" s="3" t="s">
        <v>83</v>
      </c>
      <c r="BP2" s="5" t="s">
        <v>85</v>
      </c>
      <c r="BQ2" s="5"/>
    </row>
    <row r="3">
      <c r="A3" s="1" t="s">
        <v>86</v>
      </c>
      <c r="B3" s="3" t="s">
        <v>70</v>
      </c>
      <c r="C3" s="3" t="s">
        <v>87</v>
      </c>
      <c r="D3" s="3" t="s">
        <v>72</v>
      </c>
      <c r="E3" s="3" t="s">
        <v>73</v>
      </c>
      <c r="F3" s="3" t="s">
        <v>74</v>
      </c>
      <c r="G3" s="3">
        <v>2.28</v>
      </c>
      <c r="H3" s="3">
        <v>66.0</v>
      </c>
      <c r="I3" s="4">
        <v>4.0</v>
      </c>
      <c r="J3" s="4">
        <v>3.0</v>
      </c>
      <c r="K3" s="4">
        <v>5.0</v>
      </c>
      <c r="L3" s="4">
        <v>-2.0</v>
      </c>
      <c r="M3" s="3">
        <v>3.8</v>
      </c>
      <c r="N3" s="3">
        <v>-4.0</v>
      </c>
      <c r="O3" s="4" t="s">
        <v>88</v>
      </c>
      <c r="P3" s="4" t="s">
        <v>89</v>
      </c>
      <c r="Q3" s="4">
        <v>3.0</v>
      </c>
      <c r="R3" s="4" t="s">
        <v>90</v>
      </c>
      <c r="S3" s="4" t="s">
        <v>91</v>
      </c>
      <c r="T3" s="4">
        <v>3.0</v>
      </c>
      <c r="U3" s="4" t="s">
        <v>88</v>
      </c>
      <c r="V3" s="4" t="s">
        <v>76</v>
      </c>
      <c r="W3" s="4">
        <v>3.0</v>
      </c>
      <c r="X3" s="4">
        <v>0.0</v>
      </c>
      <c r="Y3" s="4">
        <v>6.0</v>
      </c>
      <c r="Z3" s="4">
        <v>3.0</v>
      </c>
      <c r="AA3" s="3" t="s">
        <v>92</v>
      </c>
      <c r="AB3" s="3"/>
      <c r="AC3" s="3">
        <v>0.0</v>
      </c>
      <c r="AD3" s="3">
        <v>0.0</v>
      </c>
      <c r="AE3" s="3">
        <v>1.3</v>
      </c>
      <c r="AF3" s="3">
        <v>1.0</v>
      </c>
      <c r="AG3" s="3">
        <v>0.0</v>
      </c>
      <c r="AH3" s="3">
        <v>0.7</v>
      </c>
      <c r="AI3" s="3">
        <v>0.0</v>
      </c>
      <c r="AJ3" s="3">
        <v>0.0</v>
      </c>
      <c r="AK3" s="3">
        <v>0.0</v>
      </c>
      <c r="AL3" s="3">
        <v>2.0</v>
      </c>
      <c r="AM3" s="3">
        <v>3.0</v>
      </c>
      <c r="AN3" s="3">
        <v>0.0</v>
      </c>
      <c r="AO3" s="3">
        <v>1.0</v>
      </c>
      <c r="AP3" s="3">
        <v>0.0</v>
      </c>
      <c r="AQ3" s="3" t="s">
        <v>81</v>
      </c>
      <c r="AR3" s="3" t="s">
        <v>79</v>
      </c>
      <c r="AS3" s="3" t="s">
        <v>80</v>
      </c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4">
        <v>0.0</v>
      </c>
      <c r="BI3" s="3" t="s">
        <v>91</v>
      </c>
      <c r="BJ3" s="3" t="s">
        <v>82</v>
      </c>
      <c r="BK3" s="3" t="s">
        <v>83</v>
      </c>
      <c r="BL3" s="5" t="s">
        <v>93</v>
      </c>
      <c r="BM3" s="3" t="s">
        <v>91</v>
      </c>
      <c r="BN3" s="3" t="s">
        <v>73</v>
      </c>
      <c r="BO3" s="3" t="s">
        <v>94</v>
      </c>
      <c r="BP3" s="5" t="s">
        <v>95</v>
      </c>
      <c r="BQ3" s="5"/>
    </row>
    <row r="4">
      <c r="A4" s="1" t="s">
        <v>96</v>
      </c>
      <c r="B4" s="3" t="s">
        <v>70</v>
      </c>
      <c r="C4" s="3" t="s">
        <v>97</v>
      </c>
      <c r="D4" s="3" t="s">
        <v>72</v>
      </c>
      <c r="E4" s="3" t="s">
        <v>73</v>
      </c>
      <c r="F4" s="3" t="s">
        <v>74</v>
      </c>
      <c r="G4" s="3">
        <v>2.73</v>
      </c>
      <c r="H4" s="3">
        <v>79.0</v>
      </c>
      <c r="I4" s="4">
        <v>3.0</v>
      </c>
      <c r="J4" s="4">
        <v>3.0</v>
      </c>
      <c r="K4" s="4">
        <v>5.0</v>
      </c>
      <c r="L4" s="4">
        <v>0.0</v>
      </c>
      <c r="M4" s="3">
        <v>3.3</v>
      </c>
      <c r="N4" s="3">
        <v>-2.0</v>
      </c>
      <c r="O4" s="4" t="s">
        <v>75</v>
      </c>
      <c r="P4" s="4" t="s">
        <v>91</v>
      </c>
      <c r="Q4" s="4">
        <v>1.0</v>
      </c>
      <c r="R4" s="4" t="s">
        <v>88</v>
      </c>
      <c r="S4" s="4" t="s">
        <v>89</v>
      </c>
      <c r="T4" s="4">
        <v>2.0</v>
      </c>
      <c r="U4" s="4" t="s">
        <v>88</v>
      </c>
      <c r="V4" s="4" t="s">
        <v>98</v>
      </c>
      <c r="W4" s="4">
        <v>3.0</v>
      </c>
      <c r="X4" s="4">
        <v>1.0</v>
      </c>
      <c r="Y4" s="4">
        <v>5.0</v>
      </c>
      <c r="Z4" s="4">
        <v>0.0</v>
      </c>
      <c r="AA4" s="3" t="s">
        <v>92</v>
      </c>
      <c r="AB4" s="3"/>
      <c r="AC4" s="3">
        <v>0.0</v>
      </c>
      <c r="AD4" s="3">
        <v>0.0</v>
      </c>
      <c r="AE4" s="3">
        <v>1.0</v>
      </c>
      <c r="AF4" s="3">
        <v>1.3</v>
      </c>
      <c r="AG4" s="3">
        <v>0.7</v>
      </c>
      <c r="AH4" s="3">
        <v>0.0</v>
      </c>
      <c r="AI4" s="3">
        <v>0.0</v>
      </c>
      <c r="AJ4" s="3">
        <v>0.0</v>
      </c>
      <c r="AK4" s="3">
        <v>0.0</v>
      </c>
      <c r="AL4" s="3">
        <v>3.0</v>
      </c>
      <c r="AM4" s="3">
        <v>2.0</v>
      </c>
      <c r="AN4" s="3">
        <v>1.0</v>
      </c>
      <c r="AO4" s="3">
        <v>0.0</v>
      </c>
      <c r="AP4" s="3">
        <v>0.0</v>
      </c>
      <c r="AQ4" s="3" t="s">
        <v>81</v>
      </c>
      <c r="AR4" s="3" t="s">
        <v>79</v>
      </c>
      <c r="AS4" s="3" t="s">
        <v>80</v>
      </c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4">
        <v>0.0</v>
      </c>
      <c r="BI4" s="3" t="s">
        <v>89</v>
      </c>
      <c r="BJ4" s="3" t="s">
        <v>82</v>
      </c>
      <c r="BK4" s="3" t="s">
        <v>83</v>
      </c>
      <c r="BL4" s="5" t="s">
        <v>99</v>
      </c>
      <c r="BM4" s="3" t="s">
        <v>89</v>
      </c>
      <c r="BN4" s="3" t="s">
        <v>82</v>
      </c>
      <c r="BO4" s="3" t="s">
        <v>83</v>
      </c>
      <c r="BP4" s="5" t="s">
        <v>100</v>
      </c>
      <c r="BQ4" s="5"/>
    </row>
    <row r="5">
      <c r="A5" s="1" t="s">
        <v>101</v>
      </c>
      <c r="B5" s="3" t="s">
        <v>70</v>
      </c>
      <c r="C5" s="3" t="s">
        <v>102</v>
      </c>
      <c r="D5" s="3" t="s">
        <v>72</v>
      </c>
      <c r="E5" s="3" t="s">
        <v>73</v>
      </c>
      <c r="F5" s="3" t="s">
        <v>74</v>
      </c>
      <c r="G5" s="3">
        <v>2.4</v>
      </c>
      <c r="H5" s="3">
        <v>70.0</v>
      </c>
      <c r="I5" s="4">
        <v>3.0</v>
      </c>
      <c r="J5" s="4">
        <v>3.0</v>
      </c>
      <c r="K5" s="4">
        <v>3.0</v>
      </c>
      <c r="L5" s="4">
        <v>1.0</v>
      </c>
      <c r="M5" s="3">
        <v>3.0</v>
      </c>
      <c r="N5" s="3">
        <v>-2.0</v>
      </c>
      <c r="O5" s="4" t="s">
        <v>88</v>
      </c>
      <c r="P5" s="4" t="s">
        <v>98</v>
      </c>
      <c r="Q5" s="4">
        <v>3.0</v>
      </c>
      <c r="R5" s="4" t="s">
        <v>88</v>
      </c>
      <c r="S5" s="4" t="s">
        <v>103</v>
      </c>
      <c r="T5" s="4">
        <v>1.0</v>
      </c>
      <c r="U5" s="4" t="s">
        <v>88</v>
      </c>
      <c r="V5" s="4" t="s">
        <v>91</v>
      </c>
      <c r="W5" s="4">
        <v>4.0</v>
      </c>
      <c r="X5" s="4">
        <v>0.0</v>
      </c>
      <c r="Y5" s="4">
        <v>8.0</v>
      </c>
      <c r="Z5" s="4">
        <v>0.0</v>
      </c>
      <c r="AA5" s="3" t="s">
        <v>104</v>
      </c>
      <c r="AB5" s="3"/>
      <c r="AC5" s="3">
        <v>0.0</v>
      </c>
      <c r="AD5" s="3">
        <v>1.3</v>
      </c>
      <c r="AE5" s="3">
        <v>0.7</v>
      </c>
      <c r="AF5" s="3">
        <v>0.0</v>
      </c>
      <c r="AG5" s="3">
        <v>1.0</v>
      </c>
      <c r="AH5" s="3">
        <v>0.0</v>
      </c>
      <c r="AI5" s="3">
        <v>0.0</v>
      </c>
      <c r="AJ5" s="3">
        <v>0.0</v>
      </c>
      <c r="AK5" s="3">
        <v>2.0</v>
      </c>
      <c r="AL5" s="3">
        <v>1.0</v>
      </c>
      <c r="AM5" s="3">
        <v>0.0</v>
      </c>
      <c r="AN5" s="3">
        <v>3.0</v>
      </c>
      <c r="AO5" s="3">
        <v>0.0</v>
      </c>
      <c r="AP5" s="3">
        <v>0.0</v>
      </c>
      <c r="AQ5" s="3" t="s">
        <v>81</v>
      </c>
      <c r="AR5" s="3" t="s">
        <v>79</v>
      </c>
      <c r="AS5" s="3" t="s">
        <v>80</v>
      </c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4">
        <v>0.0</v>
      </c>
      <c r="BI5" s="3" t="s">
        <v>103</v>
      </c>
      <c r="BJ5" s="3" t="s">
        <v>82</v>
      </c>
      <c r="BK5" s="3" t="s">
        <v>83</v>
      </c>
      <c r="BL5" s="5" t="s">
        <v>105</v>
      </c>
      <c r="BM5" s="3" t="s">
        <v>103</v>
      </c>
      <c r="BN5" s="3" t="s">
        <v>82</v>
      </c>
      <c r="BO5" s="3" t="s">
        <v>83</v>
      </c>
      <c r="BP5" s="5" t="s">
        <v>106</v>
      </c>
      <c r="BQ5" s="5"/>
    </row>
    <row r="6">
      <c r="A6" s="1" t="s">
        <v>107</v>
      </c>
      <c r="B6" s="3" t="s">
        <v>70</v>
      </c>
      <c r="C6" s="3" t="s">
        <v>108</v>
      </c>
      <c r="D6" s="3" t="s">
        <v>109</v>
      </c>
      <c r="E6" s="3" t="s">
        <v>110</v>
      </c>
      <c r="F6" s="3" t="s">
        <v>111</v>
      </c>
      <c r="G6" s="3">
        <v>2.82</v>
      </c>
      <c r="H6" s="3">
        <v>82.0</v>
      </c>
      <c r="I6" s="4">
        <v>0.0</v>
      </c>
      <c r="J6" s="4">
        <v>0.0</v>
      </c>
      <c r="K6" s="4">
        <v>0.0</v>
      </c>
      <c r="L6" s="4">
        <v>2.0</v>
      </c>
      <c r="M6" s="3">
        <v>0.0</v>
      </c>
      <c r="N6" s="3">
        <v>2.0</v>
      </c>
      <c r="O6" s="4" t="s">
        <v>88</v>
      </c>
      <c r="P6" s="4" t="s">
        <v>98</v>
      </c>
      <c r="Q6" s="4">
        <v>1.0</v>
      </c>
      <c r="R6" s="4" t="s">
        <v>88</v>
      </c>
      <c r="S6" s="4" t="s">
        <v>89</v>
      </c>
      <c r="T6" s="4">
        <v>2.0</v>
      </c>
      <c r="U6" s="4" t="s">
        <v>90</v>
      </c>
      <c r="V6" s="4" t="s">
        <v>91</v>
      </c>
      <c r="W6" s="4">
        <v>3.0</v>
      </c>
      <c r="X6" s="4">
        <v>0.0</v>
      </c>
      <c r="Y6" s="4">
        <v>3.0</v>
      </c>
      <c r="Z6" s="4">
        <v>3.0</v>
      </c>
      <c r="AA6" s="3" t="s">
        <v>104</v>
      </c>
      <c r="AB6" s="3"/>
      <c r="AC6" s="3">
        <v>0.0</v>
      </c>
      <c r="AD6" s="3">
        <v>0.0</v>
      </c>
      <c r="AE6" s="3">
        <v>0.7</v>
      </c>
      <c r="AF6" s="3">
        <v>1.3</v>
      </c>
      <c r="AG6" s="3">
        <v>1.0</v>
      </c>
      <c r="AH6" s="3">
        <v>0.0</v>
      </c>
      <c r="AI6" s="3">
        <v>0.0</v>
      </c>
      <c r="AJ6" s="3">
        <v>0.0</v>
      </c>
      <c r="AK6" s="3">
        <v>0.0</v>
      </c>
      <c r="AL6" s="3">
        <v>1.0</v>
      </c>
      <c r="AM6" s="3">
        <v>2.0</v>
      </c>
      <c r="AN6" s="3">
        <v>3.0</v>
      </c>
      <c r="AO6" s="3">
        <v>0.0</v>
      </c>
      <c r="AP6" s="3">
        <v>0.0</v>
      </c>
      <c r="AQ6" s="3" t="s">
        <v>81</v>
      </c>
      <c r="AR6" s="3" t="s">
        <v>79</v>
      </c>
      <c r="AS6" s="3" t="s">
        <v>80</v>
      </c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4">
        <v>0.0</v>
      </c>
      <c r="BI6" s="3" t="s">
        <v>89</v>
      </c>
      <c r="BJ6" s="3" t="s">
        <v>82</v>
      </c>
      <c r="BK6" s="3" t="s">
        <v>94</v>
      </c>
      <c r="BL6" s="5" t="s">
        <v>112</v>
      </c>
      <c r="BM6" s="3" t="s">
        <v>89</v>
      </c>
      <c r="BN6" s="3" t="s">
        <v>73</v>
      </c>
      <c r="BO6" s="3" t="s">
        <v>94</v>
      </c>
      <c r="BP6" s="5" t="s">
        <v>113</v>
      </c>
      <c r="BQ6" s="5"/>
    </row>
    <row r="7">
      <c r="A7" s="1" t="s">
        <v>114</v>
      </c>
      <c r="B7" s="3" t="s">
        <v>70</v>
      </c>
      <c r="C7" s="3" t="s">
        <v>115</v>
      </c>
      <c r="D7" s="3" t="s">
        <v>109</v>
      </c>
      <c r="E7" s="3" t="s">
        <v>82</v>
      </c>
      <c r="F7" s="3" t="s">
        <v>74</v>
      </c>
      <c r="G7" s="3">
        <v>2.5</v>
      </c>
      <c r="H7" s="3">
        <v>73.0</v>
      </c>
      <c r="I7" s="4">
        <v>-2.0</v>
      </c>
      <c r="J7" s="4">
        <v>2.0</v>
      </c>
      <c r="K7" s="4">
        <v>5.0</v>
      </c>
      <c r="L7" s="4">
        <v>0.0</v>
      </c>
      <c r="M7" s="3">
        <v>0.5</v>
      </c>
      <c r="N7" s="3">
        <v>-2.0</v>
      </c>
      <c r="O7" s="4" t="s">
        <v>88</v>
      </c>
      <c r="P7" s="4" t="s">
        <v>103</v>
      </c>
      <c r="Q7" s="4">
        <v>2.0</v>
      </c>
      <c r="R7" s="4" t="s">
        <v>90</v>
      </c>
      <c r="S7" s="4" t="s">
        <v>91</v>
      </c>
      <c r="T7" s="4">
        <v>1.0</v>
      </c>
      <c r="U7" s="4" t="s">
        <v>90</v>
      </c>
      <c r="V7" s="4" t="s">
        <v>77</v>
      </c>
      <c r="W7" s="4">
        <v>3.0</v>
      </c>
      <c r="X7" s="4">
        <v>0.0</v>
      </c>
      <c r="Y7" s="4">
        <v>2.0</v>
      </c>
      <c r="Z7" s="4">
        <v>4.0</v>
      </c>
      <c r="AA7" s="3" t="s">
        <v>104</v>
      </c>
      <c r="AB7" s="3"/>
      <c r="AC7" s="3">
        <v>0.7</v>
      </c>
      <c r="AD7" s="3">
        <v>1.0</v>
      </c>
      <c r="AE7" s="3">
        <v>1.3</v>
      </c>
      <c r="AF7" s="3">
        <v>0.0</v>
      </c>
      <c r="AG7" s="3">
        <v>0.0</v>
      </c>
      <c r="AH7" s="3">
        <v>0.0</v>
      </c>
      <c r="AI7" s="3">
        <v>0.0</v>
      </c>
      <c r="AJ7" s="3">
        <v>1.0</v>
      </c>
      <c r="AK7" s="3">
        <v>3.0</v>
      </c>
      <c r="AL7" s="3">
        <v>2.0</v>
      </c>
      <c r="AM7" s="3">
        <v>0.0</v>
      </c>
      <c r="AN7" s="3">
        <v>0.0</v>
      </c>
      <c r="AO7" s="3">
        <v>0.0</v>
      </c>
      <c r="AP7" s="3">
        <v>0.0</v>
      </c>
      <c r="AQ7" s="3" t="s">
        <v>79</v>
      </c>
      <c r="AR7" s="3" t="s">
        <v>80</v>
      </c>
      <c r="AS7" s="3" t="s">
        <v>81</v>
      </c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">
        <v>0.0</v>
      </c>
      <c r="BI7" s="3" t="s">
        <v>91</v>
      </c>
      <c r="BJ7" s="3" t="s">
        <v>73</v>
      </c>
      <c r="BK7" s="3" t="s">
        <v>83</v>
      </c>
      <c r="BL7" s="5" t="s">
        <v>116</v>
      </c>
      <c r="BM7" s="3" t="s">
        <v>91</v>
      </c>
      <c r="BN7" s="3" t="s">
        <v>73</v>
      </c>
      <c r="BO7" s="3" t="s">
        <v>83</v>
      </c>
      <c r="BP7" s="5" t="s">
        <v>117</v>
      </c>
      <c r="BQ7" s="5"/>
    </row>
    <row r="8">
      <c r="A8" s="1" t="s">
        <v>118</v>
      </c>
      <c r="B8" s="3" t="s">
        <v>70</v>
      </c>
      <c r="C8" s="3" t="s">
        <v>119</v>
      </c>
      <c r="D8" s="3" t="s">
        <v>109</v>
      </c>
      <c r="E8" s="3" t="s">
        <v>82</v>
      </c>
      <c r="F8" s="3" t="s">
        <v>74</v>
      </c>
      <c r="G8" s="3">
        <v>2.39</v>
      </c>
      <c r="H8" s="3">
        <v>69.0</v>
      </c>
      <c r="I8" s="4">
        <v>2.0</v>
      </c>
      <c r="J8" s="4">
        <v>2.0</v>
      </c>
      <c r="K8" s="4">
        <v>2.0</v>
      </c>
      <c r="L8" s="4">
        <v>-3.0</v>
      </c>
      <c r="M8" s="3">
        <v>2.0</v>
      </c>
      <c r="N8" s="3">
        <v>-3.0</v>
      </c>
      <c r="O8" s="4" t="s">
        <v>88</v>
      </c>
      <c r="P8" s="4" t="s">
        <v>76</v>
      </c>
      <c r="Q8" s="4">
        <v>2.0</v>
      </c>
      <c r="R8" s="4" t="s">
        <v>88</v>
      </c>
      <c r="S8" s="4" t="s">
        <v>78</v>
      </c>
      <c r="T8" s="4">
        <v>2.0</v>
      </c>
      <c r="U8" s="4" t="s">
        <v>88</v>
      </c>
      <c r="V8" s="4" t="s">
        <v>89</v>
      </c>
      <c r="W8" s="4">
        <v>2.0</v>
      </c>
      <c r="X8" s="4">
        <v>0.0</v>
      </c>
      <c r="Y8" s="4">
        <v>6.0</v>
      </c>
      <c r="Z8" s="4">
        <v>0.0</v>
      </c>
      <c r="AA8" s="3" t="s">
        <v>92</v>
      </c>
      <c r="AB8" s="3"/>
      <c r="AC8" s="3">
        <v>0.0</v>
      </c>
      <c r="AD8" s="3">
        <v>0.0</v>
      </c>
      <c r="AE8" s="3">
        <v>0.0</v>
      </c>
      <c r="AF8" s="3">
        <v>0.7</v>
      </c>
      <c r="AG8" s="3">
        <v>0.0</v>
      </c>
      <c r="AH8" s="3">
        <v>1.0</v>
      </c>
      <c r="AI8" s="3">
        <v>1.3</v>
      </c>
      <c r="AJ8" s="3">
        <v>0.0</v>
      </c>
      <c r="AK8" s="3">
        <v>0.0</v>
      </c>
      <c r="AL8" s="3">
        <v>0.0</v>
      </c>
      <c r="AM8" s="3">
        <v>1.0</v>
      </c>
      <c r="AN8" s="3">
        <v>0.0</v>
      </c>
      <c r="AO8" s="3">
        <v>3.0</v>
      </c>
      <c r="AP8" s="3">
        <v>2.0</v>
      </c>
      <c r="AQ8" s="3" t="s">
        <v>80</v>
      </c>
      <c r="AR8" s="3" t="s">
        <v>79</v>
      </c>
      <c r="AS8" s="3" t="s">
        <v>81</v>
      </c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4">
        <v>0.0</v>
      </c>
      <c r="BI8" s="3" t="s">
        <v>76</v>
      </c>
      <c r="BJ8" s="3" t="s">
        <v>82</v>
      </c>
      <c r="BK8" s="3" t="s">
        <v>83</v>
      </c>
      <c r="BL8" s="5" t="s">
        <v>120</v>
      </c>
      <c r="BM8" s="3" t="s">
        <v>76</v>
      </c>
      <c r="BN8" s="3" t="s">
        <v>82</v>
      </c>
      <c r="BO8" s="3" t="s">
        <v>83</v>
      </c>
      <c r="BP8" s="5" t="s">
        <v>121</v>
      </c>
      <c r="BQ8" s="5"/>
    </row>
    <row r="9">
      <c r="A9" s="1" t="s">
        <v>122</v>
      </c>
      <c r="B9" s="3" t="s">
        <v>70</v>
      </c>
      <c r="C9" s="3" t="s">
        <v>123</v>
      </c>
      <c r="D9" s="3" t="s">
        <v>109</v>
      </c>
      <c r="E9" s="3" t="s">
        <v>82</v>
      </c>
      <c r="F9" s="3" t="s">
        <v>124</v>
      </c>
      <c r="G9" s="3">
        <v>2.82</v>
      </c>
      <c r="H9" s="3">
        <v>82.0</v>
      </c>
      <c r="I9" s="4">
        <v>-1.0</v>
      </c>
      <c r="J9" s="4">
        <v>-1.0</v>
      </c>
      <c r="K9" s="4">
        <v>3.0</v>
      </c>
      <c r="L9" s="4">
        <v>3.0</v>
      </c>
      <c r="M9" s="3">
        <v>-0.3</v>
      </c>
      <c r="N9" s="3">
        <v>3.0</v>
      </c>
      <c r="O9" s="4" t="s">
        <v>88</v>
      </c>
      <c r="P9" s="4" t="s">
        <v>89</v>
      </c>
      <c r="Q9" s="4">
        <v>2.0</v>
      </c>
      <c r="R9" s="4" t="s">
        <v>90</v>
      </c>
      <c r="S9" s="4" t="s">
        <v>103</v>
      </c>
      <c r="T9" s="4">
        <v>3.0</v>
      </c>
      <c r="U9" s="4" t="s">
        <v>90</v>
      </c>
      <c r="V9" s="4" t="s">
        <v>91</v>
      </c>
      <c r="W9" s="4">
        <v>4.0</v>
      </c>
      <c r="X9" s="4">
        <v>0.0</v>
      </c>
      <c r="Y9" s="4">
        <v>2.0</v>
      </c>
      <c r="Z9" s="4">
        <v>7.0</v>
      </c>
      <c r="AA9" s="3" t="s">
        <v>104</v>
      </c>
      <c r="AB9" s="3"/>
      <c r="AC9" s="3">
        <v>0.0</v>
      </c>
      <c r="AD9" s="3">
        <v>1.3</v>
      </c>
      <c r="AE9" s="3">
        <v>0.7</v>
      </c>
      <c r="AF9" s="3">
        <v>1.0</v>
      </c>
      <c r="AG9" s="3">
        <v>0.0</v>
      </c>
      <c r="AH9" s="3">
        <v>0.0</v>
      </c>
      <c r="AI9" s="3">
        <v>0.0</v>
      </c>
      <c r="AJ9" s="3">
        <v>0.0</v>
      </c>
      <c r="AK9" s="3">
        <v>2.0</v>
      </c>
      <c r="AL9" s="3">
        <v>1.0</v>
      </c>
      <c r="AM9" s="3">
        <v>3.0</v>
      </c>
      <c r="AN9" s="3">
        <v>0.0</v>
      </c>
      <c r="AO9" s="3">
        <v>0.0</v>
      </c>
      <c r="AP9" s="3">
        <v>0.0</v>
      </c>
      <c r="AQ9" s="3" t="s">
        <v>81</v>
      </c>
      <c r="AR9" s="3" t="s">
        <v>80</v>
      </c>
      <c r="AS9" s="3" t="s">
        <v>79</v>
      </c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4">
        <v>0.0</v>
      </c>
      <c r="BI9" s="3" t="s">
        <v>91</v>
      </c>
      <c r="BJ9" s="3" t="s">
        <v>73</v>
      </c>
      <c r="BK9" s="3" t="s">
        <v>83</v>
      </c>
      <c r="BL9" s="5" t="s">
        <v>125</v>
      </c>
      <c r="BM9" s="3" t="s">
        <v>91</v>
      </c>
      <c r="BN9" s="3" t="s">
        <v>82</v>
      </c>
      <c r="BO9" s="3" t="s">
        <v>83</v>
      </c>
      <c r="BP9" s="5" t="s">
        <v>126</v>
      </c>
      <c r="BQ9" s="5"/>
    </row>
    <row r="10">
      <c r="A10" s="1" t="s">
        <v>127</v>
      </c>
      <c r="B10" s="3" t="s">
        <v>70</v>
      </c>
      <c r="C10" s="3" t="s">
        <v>128</v>
      </c>
      <c r="D10" s="3" t="s">
        <v>129</v>
      </c>
      <c r="E10" s="3" t="s">
        <v>82</v>
      </c>
      <c r="F10" s="3" t="s">
        <v>111</v>
      </c>
      <c r="G10" s="3">
        <v>2.48</v>
      </c>
      <c r="H10" s="3">
        <v>72.0</v>
      </c>
      <c r="I10" s="4">
        <v>0.0</v>
      </c>
      <c r="J10" s="4">
        <v>0.0</v>
      </c>
      <c r="K10" s="4">
        <v>0.0</v>
      </c>
      <c r="L10" s="4">
        <v>-2.0</v>
      </c>
      <c r="M10" s="3">
        <v>0.0</v>
      </c>
      <c r="N10" s="3">
        <v>-2.0</v>
      </c>
      <c r="O10" s="4" t="s">
        <v>75</v>
      </c>
      <c r="P10" s="4" t="s">
        <v>98</v>
      </c>
      <c r="Q10" s="4">
        <v>1.0</v>
      </c>
      <c r="R10" s="4" t="s">
        <v>88</v>
      </c>
      <c r="S10" s="4" t="s">
        <v>78</v>
      </c>
      <c r="T10" s="4">
        <v>2.0</v>
      </c>
      <c r="U10" s="4" t="s">
        <v>75</v>
      </c>
      <c r="V10" s="4" t="s">
        <v>91</v>
      </c>
      <c r="W10" s="4">
        <v>3.0</v>
      </c>
      <c r="X10" s="4">
        <v>4.0</v>
      </c>
      <c r="Y10" s="4">
        <v>2.0</v>
      </c>
      <c r="Z10" s="4">
        <v>0.0</v>
      </c>
      <c r="AA10" s="3" t="s">
        <v>104</v>
      </c>
      <c r="AB10" s="3"/>
      <c r="AC10" s="3">
        <v>0.0</v>
      </c>
      <c r="AD10" s="3">
        <v>0.0</v>
      </c>
      <c r="AE10" s="3">
        <v>0.7</v>
      </c>
      <c r="AF10" s="3">
        <v>0.0</v>
      </c>
      <c r="AG10" s="3">
        <v>1.0</v>
      </c>
      <c r="AH10" s="3">
        <v>0.0</v>
      </c>
      <c r="AI10" s="3">
        <v>1.3</v>
      </c>
      <c r="AJ10" s="3">
        <v>0.0</v>
      </c>
      <c r="AK10" s="3">
        <v>0.0</v>
      </c>
      <c r="AL10" s="3">
        <v>1.0</v>
      </c>
      <c r="AM10" s="3">
        <v>0.0</v>
      </c>
      <c r="AN10" s="3">
        <v>3.0</v>
      </c>
      <c r="AO10" s="3">
        <v>0.0</v>
      </c>
      <c r="AP10" s="3">
        <v>2.0</v>
      </c>
      <c r="AQ10" s="3" t="s">
        <v>80</v>
      </c>
      <c r="AR10" s="3" t="s">
        <v>79</v>
      </c>
      <c r="AS10" s="3" t="s">
        <v>81</v>
      </c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>
        <v>0.0</v>
      </c>
      <c r="BI10" s="3" t="s">
        <v>98</v>
      </c>
      <c r="BJ10" s="3" t="s">
        <v>82</v>
      </c>
      <c r="BK10" s="3" t="s">
        <v>94</v>
      </c>
      <c r="BL10" s="5" t="s">
        <v>130</v>
      </c>
      <c r="BM10" s="3" t="s">
        <v>98</v>
      </c>
      <c r="BN10" s="3" t="s">
        <v>82</v>
      </c>
      <c r="BO10" s="3" t="s">
        <v>83</v>
      </c>
      <c r="BP10" s="5" t="s">
        <v>131</v>
      </c>
      <c r="BQ10" s="5"/>
    </row>
    <row r="11">
      <c r="A11" s="1" t="s">
        <v>132</v>
      </c>
      <c r="B11" s="3" t="s">
        <v>133</v>
      </c>
      <c r="C11" s="3" t="s">
        <v>134</v>
      </c>
      <c r="D11" s="3" t="s">
        <v>72</v>
      </c>
      <c r="E11" s="3" t="s">
        <v>82</v>
      </c>
      <c r="F11" s="3" t="s">
        <v>74</v>
      </c>
      <c r="G11" s="3">
        <v>2.28</v>
      </c>
      <c r="H11" s="3">
        <v>66.0</v>
      </c>
      <c r="I11" s="4">
        <v>4.0</v>
      </c>
      <c r="J11" s="4">
        <v>4.0</v>
      </c>
      <c r="K11" s="4">
        <v>4.0</v>
      </c>
      <c r="L11" s="4">
        <v>0.0</v>
      </c>
      <c r="M11" s="3">
        <v>4.0</v>
      </c>
      <c r="N11" s="3">
        <v>-1.0</v>
      </c>
      <c r="O11" s="4" t="s">
        <v>88</v>
      </c>
      <c r="P11" s="4" t="s">
        <v>78</v>
      </c>
      <c r="Q11" s="4">
        <v>2.0</v>
      </c>
      <c r="R11" s="4" t="s">
        <v>88</v>
      </c>
      <c r="S11" s="4" t="s">
        <v>103</v>
      </c>
      <c r="T11" s="4">
        <v>3.0</v>
      </c>
      <c r="U11" s="4" t="s">
        <v>90</v>
      </c>
      <c r="V11" s="4" t="s">
        <v>76</v>
      </c>
      <c r="W11" s="4">
        <v>3.0</v>
      </c>
      <c r="X11" s="4">
        <v>0.0</v>
      </c>
      <c r="Y11" s="4">
        <v>5.0</v>
      </c>
      <c r="Z11" s="4">
        <v>3.0</v>
      </c>
      <c r="AA11" s="3" t="s">
        <v>92</v>
      </c>
      <c r="AB11" s="3"/>
      <c r="AC11" s="3">
        <v>0.0</v>
      </c>
      <c r="AD11" s="3">
        <v>1.3</v>
      </c>
      <c r="AE11" s="3">
        <v>0.0</v>
      </c>
      <c r="AF11" s="3">
        <v>0.0</v>
      </c>
      <c r="AG11" s="3">
        <v>0.0</v>
      </c>
      <c r="AH11" s="3">
        <v>0.7</v>
      </c>
      <c r="AI11" s="3">
        <v>1.0</v>
      </c>
      <c r="AJ11" s="3">
        <v>0.0</v>
      </c>
      <c r="AK11" s="3">
        <v>2.0</v>
      </c>
      <c r="AL11" s="3">
        <v>0.0</v>
      </c>
      <c r="AM11" s="3">
        <v>0.0</v>
      </c>
      <c r="AN11" s="3">
        <v>0.0</v>
      </c>
      <c r="AO11" s="3">
        <v>1.0</v>
      </c>
      <c r="AP11" s="3">
        <v>3.0</v>
      </c>
      <c r="AQ11" s="3" t="s">
        <v>80</v>
      </c>
      <c r="AR11" s="3" t="s">
        <v>81</v>
      </c>
      <c r="AS11" s="3" t="s">
        <v>79</v>
      </c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>
        <v>0.0</v>
      </c>
      <c r="BI11" s="3" t="s">
        <v>103</v>
      </c>
      <c r="BJ11" s="3" t="s">
        <v>82</v>
      </c>
      <c r="BK11" s="3" t="s">
        <v>94</v>
      </c>
      <c r="BL11" s="5" t="s">
        <v>135</v>
      </c>
      <c r="BM11" s="3" t="s">
        <v>103</v>
      </c>
      <c r="BN11" s="3" t="s">
        <v>73</v>
      </c>
      <c r="BO11" s="3" t="s">
        <v>94</v>
      </c>
      <c r="BP11" s="5" t="s">
        <v>136</v>
      </c>
      <c r="BQ11" s="5"/>
    </row>
    <row r="12">
      <c r="A12" s="1" t="s">
        <v>137</v>
      </c>
      <c r="B12" s="3" t="s">
        <v>133</v>
      </c>
      <c r="C12" s="3" t="s">
        <v>138</v>
      </c>
      <c r="D12" s="3" t="s">
        <v>72</v>
      </c>
      <c r="E12" s="3" t="s">
        <v>82</v>
      </c>
      <c r="F12" s="3" t="s">
        <v>74</v>
      </c>
      <c r="G12" s="3">
        <v>2.4</v>
      </c>
      <c r="H12" s="3">
        <v>76.0</v>
      </c>
      <c r="I12" s="4">
        <v>3.0</v>
      </c>
      <c r="J12" s="4">
        <v>3.0</v>
      </c>
      <c r="K12" s="4">
        <v>3.0</v>
      </c>
      <c r="L12" s="4">
        <v>-2.0</v>
      </c>
      <c r="M12" s="3">
        <v>3.0</v>
      </c>
      <c r="N12" s="3">
        <v>-2.0</v>
      </c>
      <c r="O12" s="4" t="s">
        <v>75</v>
      </c>
      <c r="P12" s="4" t="s">
        <v>78</v>
      </c>
      <c r="Q12" s="4">
        <v>2.0</v>
      </c>
      <c r="R12" s="4" t="s">
        <v>75</v>
      </c>
      <c r="S12" s="4" t="s">
        <v>98</v>
      </c>
      <c r="T12" s="4">
        <v>3.0</v>
      </c>
      <c r="U12" s="4" t="s">
        <v>75</v>
      </c>
      <c r="V12" s="4" t="s">
        <v>89</v>
      </c>
      <c r="W12" s="4">
        <v>3.0</v>
      </c>
      <c r="X12" s="4">
        <v>8.0</v>
      </c>
      <c r="Y12" s="4">
        <v>0.0</v>
      </c>
      <c r="Z12" s="4">
        <v>0.0</v>
      </c>
      <c r="AA12" s="3" t="s">
        <v>104</v>
      </c>
      <c r="AB12" s="3"/>
      <c r="AC12" s="3">
        <v>0.0</v>
      </c>
      <c r="AD12" s="3">
        <v>0.0</v>
      </c>
      <c r="AE12" s="3">
        <v>0.0</v>
      </c>
      <c r="AF12" s="3">
        <v>0.7</v>
      </c>
      <c r="AG12" s="3">
        <v>1.3</v>
      </c>
      <c r="AH12" s="3">
        <v>0.0</v>
      </c>
      <c r="AI12" s="3">
        <v>1.0</v>
      </c>
      <c r="AJ12" s="3">
        <v>0.0</v>
      </c>
      <c r="AK12" s="3">
        <v>0.0</v>
      </c>
      <c r="AL12" s="3">
        <v>0.0</v>
      </c>
      <c r="AM12" s="3">
        <v>1.0</v>
      </c>
      <c r="AN12" s="3">
        <v>2.0</v>
      </c>
      <c r="AO12" s="3">
        <v>0.0</v>
      </c>
      <c r="AP12" s="3">
        <v>3.0</v>
      </c>
      <c r="AQ12" s="3" t="s">
        <v>81</v>
      </c>
      <c r="AR12" s="3" t="s">
        <v>79</v>
      </c>
      <c r="AS12" s="3" t="s">
        <v>80</v>
      </c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4">
        <v>0.0</v>
      </c>
      <c r="BI12" s="3" t="s">
        <v>89</v>
      </c>
      <c r="BJ12" s="3" t="s">
        <v>73</v>
      </c>
      <c r="BK12" s="3" t="s">
        <v>83</v>
      </c>
      <c r="BL12" s="5" t="s">
        <v>139</v>
      </c>
      <c r="BM12" s="3" t="s">
        <v>89</v>
      </c>
      <c r="BN12" s="3" t="s">
        <v>82</v>
      </c>
      <c r="BO12" s="3" t="s">
        <v>83</v>
      </c>
      <c r="BP12" s="5" t="s">
        <v>140</v>
      </c>
      <c r="BQ12" s="5"/>
    </row>
    <row r="13">
      <c r="A13" s="1" t="s">
        <v>141</v>
      </c>
      <c r="B13" s="3" t="s">
        <v>133</v>
      </c>
      <c r="C13" s="3" t="s">
        <v>142</v>
      </c>
      <c r="D13" s="3" t="s">
        <v>72</v>
      </c>
      <c r="E13" s="3" t="s">
        <v>73</v>
      </c>
      <c r="F13" s="3" t="s">
        <v>124</v>
      </c>
      <c r="G13" s="3">
        <v>2.82</v>
      </c>
      <c r="H13" s="3">
        <v>82.0</v>
      </c>
      <c r="I13" s="4">
        <v>3.0</v>
      </c>
      <c r="J13" s="4">
        <v>3.0</v>
      </c>
      <c r="K13" s="4">
        <v>3.0</v>
      </c>
      <c r="L13" s="4">
        <v>5.0</v>
      </c>
      <c r="M13" s="3">
        <v>3.3</v>
      </c>
      <c r="N13" s="3">
        <v>1.0</v>
      </c>
      <c r="O13" s="4" t="s">
        <v>90</v>
      </c>
      <c r="P13" s="4" t="s">
        <v>91</v>
      </c>
      <c r="Q13" s="4">
        <v>1.0</v>
      </c>
      <c r="R13" s="4" t="s">
        <v>90</v>
      </c>
      <c r="S13" s="4" t="s">
        <v>76</v>
      </c>
      <c r="T13" s="4">
        <v>3.0</v>
      </c>
      <c r="U13" s="4" t="s">
        <v>90</v>
      </c>
      <c r="V13" s="4" t="s">
        <v>77</v>
      </c>
      <c r="W13" s="4">
        <v>3.0</v>
      </c>
      <c r="X13" s="4">
        <v>0.0</v>
      </c>
      <c r="Y13" s="4">
        <v>0.0</v>
      </c>
      <c r="Z13" s="4">
        <v>7.0</v>
      </c>
      <c r="AA13" s="3" t="s">
        <v>90</v>
      </c>
      <c r="AB13" s="3" t="s">
        <v>98</v>
      </c>
      <c r="AC13" s="3">
        <v>0.7</v>
      </c>
      <c r="AD13" s="3">
        <v>0.0</v>
      </c>
      <c r="AE13" s="3">
        <v>1.0</v>
      </c>
      <c r="AF13" s="3">
        <v>0.0</v>
      </c>
      <c r="AG13" s="3">
        <v>0.0</v>
      </c>
      <c r="AH13" s="3">
        <v>1.3</v>
      </c>
      <c r="AI13" s="3">
        <v>0.0</v>
      </c>
      <c r="AJ13" s="3">
        <v>1.0</v>
      </c>
      <c r="AK13" s="3">
        <v>0.0</v>
      </c>
      <c r="AL13" s="3">
        <v>3.0</v>
      </c>
      <c r="AM13" s="3">
        <v>0.0</v>
      </c>
      <c r="AN13" s="3">
        <v>0.0</v>
      </c>
      <c r="AO13" s="3">
        <v>2.0</v>
      </c>
      <c r="AP13" s="3">
        <v>0.0</v>
      </c>
      <c r="AQ13" s="3" t="s">
        <v>79</v>
      </c>
      <c r="AR13" s="3" t="s">
        <v>80</v>
      </c>
      <c r="AS13" s="3" t="s">
        <v>81</v>
      </c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4">
        <v>0.0</v>
      </c>
      <c r="BI13" s="3" t="s">
        <v>77</v>
      </c>
      <c r="BJ13" s="3" t="s">
        <v>124</v>
      </c>
      <c r="BK13" s="3" t="s">
        <v>83</v>
      </c>
      <c r="BL13" s="5" t="s">
        <v>143</v>
      </c>
      <c r="BM13" s="3" t="s">
        <v>77</v>
      </c>
      <c r="BN13" s="3" t="s">
        <v>110</v>
      </c>
      <c r="BO13" s="3" t="s">
        <v>83</v>
      </c>
      <c r="BP13" s="5" t="s">
        <v>144</v>
      </c>
      <c r="BQ13" s="5"/>
    </row>
    <row r="14">
      <c r="A14" s="1" t="s">
        <v>145</v>
      </c>
      <c r="B14" s="3" t="s">
        <v>133</v>
      </c>
      <c r="C14" s="3" t="s">
        <v>71</v>
      </c>
      <c r="D14" s="3" t="s">
        <v>72</v>
      </c>
      <c r="E14" s="3" t="s">
        <v>73</v>
      </c>
      <c r="F14" s="3" t="s">
        <v>111</v>
      </c>
      <c r="G14" s="3">
        <v>2.5</v>
      </c>
      <c r="H14" s="3">
        <v>76.0</v>
      </c>
      <c r="I14" s="4">
        <v>2.0</v>
      </c>
      <c r="J14" s="4">
        <v>2.0</v>
      </c>
      <c r="K14" s="4">
        <v>2.0</v>
      </c>
      <c r="L14" s="4">
        <v>0.0</v>
      </c>
      <c r="M14" s="3">
        <v>2.0</v>
      </c>
      <c r="N14" s="3">
        <v>-2.0</v>
      </c>
      <c r="O14" s="4" t="s">
        <v>75</v>
      </c>
      <c r="P14" s="4" t="s">
        <v>91</v>
      </c>
      <c r="Q14" s="4">
        <v>3.0</v>
      </c>
      <c r="R14" s="4" t="s">
        <v>88</v>
      </c>
      <c r="S14" s="4" t="s">
        <v>76</v>
      </c>
      <c r="T14" s="4">
        <v>2.0</v>
      </c>
      <c r="U14" s="4" t="s">
        <v>75</v>
      </c>
      <c r="V14" s="4" t="s">
        <v>98</v>
      </c>
      <c r="W14" s="4">
        <v>2.0</v>
      </c>
      <c r="X14" s="4">
        <v>5.0</v>
      </c>
      <c r="Y14" s="4">
        <v>2.0</v>
      </c>
      <c r="Z14" s="4">
        <v>0.0</v>
      </c>
      <c r="AA14" s="3" t="s">
        <v>104</v>
      </c>
      <c r="AB14" s="3"/>
      <c r="AC14" s="3">
        <v>0.0</v>
      </c>
      <c r="AD14" s="3">
        <v>0.0</v>
      </c>
      <c r="AE14" s="3">
        <v>1.0</v>
      </c>
      <c r="AF14" s="3">
        <v>0.0</v>
      </c>
      <c r="AG14" s="3">
        <v>0.7</v>
      </c>
      <c r="AH14" s="3">
        <v>1.3</v>
      </c>
      <c r="AI14" s="3">
        <v>0.0</v>
      </c>
      <c r="AJ14" s="3">
        <v>0.0</v>
      </c>
      <c r="AK14" s="3">
        <v>0.0</v>
      </c>
      <c r="AL14" s="3">
        <v>3.0</v>
      </c>
      <c r="AM14" s="3">
        <v>0.0</v>
      </c>
      <c r="AN14" s="3">
        <v>1.0</v>
      </c>
      <c r="AO14" s="3">
        <v>2.0</v>
      </c>
      <c r="AP14" s="3">
        <v>0.0</v>
      </c>
      <c r="AQ14" s="3" t="s">
        <v>79</v>
      </c>
      <c r="AR14" s="3" t="s">
        <v>81</v>
      </c>
      <c r="AS14" s="3" t="s">
        <v>80</v>
      </c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4">
        <v>0.0</v>
      </c>
      <c r="BI14" s="3" t="s">
        <v>76</v>
      </c>
      <c r="BJ14" s="3" t="s">
        <v>82</v>
      </c>
      <c r="BK14" s="3" t="s">
        <v>83</v>
      </c>
      <c r="BL14" s="5" t="s">
        <v>146</v>
      </c>
      <c r="BM14" s="3" t="s">
        <v>76</v>
      </c>
      <c r="BN14" s="3" t="s">
        <v>82</v>
      </c>
      <c r="BO14" s="3" t="s">
        <v>83</v>
      </c>
      <c r="BP14" s="5" t="s">
        <v>147</v>
      </c>
      <c r="BQ14" s="5"/>
    </row>
    <row r="15">
      <c r="A15" s="1" t="s">
        <v>148</v>
      </c>
      <c r="B15" s="3" t="s">
        <v>133</v>
      </c>
      <c r="C15" s="3" t="s">
        <v>149</v>
      </c>
      <c r="D15" s="3" t="s">
        <v>72</v>
      </c>
      <c r="E15" s="3" t="s">
        <v>73</v>
      </c>
      <c r="F15" s="3" t="s">
        <v>74</v>
      </c>
      <c r="G15" s="3">
        <v>2.28</v>
      </c>
      <c r="H15" s="3">
        <v>66.0</v>
      </c>
      <c r="I15" s="4">
        <v>1.0</v>
      </c>
      <c r="J15" s="4">
        <v>4.0</v>
      </c>
      <c r="K15" s="4">
        <v>3.0</v>
      </c>
      <c r="L15" s="4">
        <v>0.0</v>
      </c>
      <c r="M15" s="3">
        <v>2.3</v>
      </c>
      <c r="N15" s="3">
        <v>-1.0</v>
      </c>
      <c r="O15" s="4" t="s">
        <v>75</v>
      </c>
      <c r="P15" s="4" t="s">
        <v>103</v>
      </c>
      <c r="Q15" s="4">
        <v>2.0</v>
      </c>
      <c r="R15" s="4" t="s">
        <v>90</v>
      </c>
      <c r="S15" s="4" t="s">
        <v>78</v>
      </c>
      <c r="T15" s="4">
        <v>3.0</v>
      </c>
      <c r="U15" s="4" t="s">
        <v>90</v>
      </c>
      <c r="V15" s="4" t="s">
        <v>98</v>
      </c>
      <c r="W15" s="4">
        <v>4.0</v>
      </c>
      <c r="X15" s="4">
        <v>2.0</v>
      </c>
      <c r="Y15" s="4">
        <v>0.0</v>
      </c>
      <c r="Z15" s="4">
        <v>7.0</v>
      </c>
      <c r="AA15" s="3" t="s">
        <v>104</v>
      </c>
      <c r="AB15" s="3"/>
      <c r="AC15" s="3">
        <v>0.0</v>
      </c>
      <c r="AD15" s="3">
        <v>1.0</v>
      </c>
      <c r="AE15" s="3">
        <v>0.0</v>
      </c>
      <c r="AF15" s="3">
        <v>0.0</v>
      </c>
      <c r="AG15" s="3">
        <v>0.7</v>
      </c>
      <c r="AH15" s="3">
        <v>0.0</v>
      </c>
      <c r="AI15" s="3">
        <v>1.3</v>
      </c>
      <c r="AJ15" s="3">
        <v>0.0</v>
      </c>
      <c r="AK15" s="3">
        <v>3.0</v>
      </c>
      <c r="AL15" s="3">
        <v>0.0</v>
      </c>
      <c r="AM15" s="3">
        <v>0.0</v>
      </c>
      <c r="AN15" s="3">
        <v>1.0</v>
      </c>
      <c r="AO15" s="3">
        <v>0.0</v>
      </c>
      <c r="AP15" s="3">
        <v>2.0</v>
      </c>
      <c r="AQ15" s="3" t="s">
        <v>81</v>
      </c>
      <c r="AR15" s="3" t="s">
        <v>80</v>
      </c>
      <c r="AS15" s="3" t="s">
        <v>79</v>
      </c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>
        <v>0.0</v>
      </c>
      <c r="BI15" s="3" t="s">
        <v>78</v>
      </c>
      <c r="BJ15" s="3" t="s">
        <v>73</v>
      </c>
      <c r="BK15" s="3" t="s">
        <v>83</v>
      </c>
      <c r="BL15" s="5" t="s">
        <v>150</v>
      </c>
      <c r="BM15" s="3" t="s">
        <v>78</v>
      </c>
      <c r="BN15" s="3" t="s">
        <v>110</v>
      </c>
      <c r="BO15" s="3" t="s">
        <v>83</v>
      </c>
      <c r="BP15" s="5" t="s">
        <v>151</v>
      </c>
      <c r="BQ15" s="5"/>
    </row>
    <row r="16">
      <c r="A16" s="1" t="s">
        <v>152</v>
      </c>
      <c r="B16" s="3" t="s">
        <v>133</v>
      </c>
      <c r="C16" s="3" t="s">
        <v>153</v>
      </c>
      <c r="D16" s="3" t="s">
        <v>109</v>
      </c>
      <c r="E16" s="3" t="s">
        <v>154</v>
      </c>
      <c r="F16" s="3" t="s">
        <v>82</v>
      </c>
      <c r="G16" s="3">
        <v>3.05</v>
      </c>
      <c r="H16" s="3">
        <v>88.0</v>
      </c>
      <c r="I16" s="4">
        <v>-1.0</v>
      </c>
      <c r="J16" s="4">
        <v>-1.0</v>
      </c>
      <c r="K16" s="4">
        <v>-1.0</v>
      </c>
      <c r="L16" s="4">
        <v>5.0</v>
      </c>
      <c r="M16" s="3">
        <v>-1.0</v>
      </c>
      <c r="N16" s="3">
        <v>3.0</v>
      </c>
      <c r="O16" s="4" t="s">
        <v>90</v>
      </c>
      <c r="P16" s="4" t="s">
        <v>78</v>
      </c>
      <c r="Q16" s="4">
        <v>1.0</v>
      </c>
      <c r="R16" s="4" t="s">
        <v>90</v>
      </c>
      <c r="S16" s="4" t="s">
        <v>98</v>
      </c>
      <c r="T16" s="4">
        <v>2.0</v>
      </c>
      <c r="U16" s="4" t="s">
        <v>90</v>
      </c>
      <c r="V16" s="4" t="s">
        <v>77</v>
      </c>
      <c r="W16" s="4">
        <v>3.0</v>
      </c>
      <c r="X16" s="4">
        <v>0.0</v>
      </c>
      <c r="Y16" s="4">
        <v>0.0</v>
      </c>
      <c r="Z16" s="4">
        <v>6.0</v>
      </c>
      <c r="AA16" s="3" t="s">
        <v>104</v>
      </c>
      <c r="AB16" s="3"/>
      <c r="AC16" s="3">
        <v>0.7</v>
      </c>
      <c r="AD16" s="3">
        <v>0.0</v>
      </c>
      <c r="AE16" s="3">
        <v>0.0</v>
      </c>
      <c r="AF16" s="3">
        <v>0.0</v>
      </c>
      <c r="AG16" s="3">
        <v>1.3</v>
      </c>
      <c r="AH16" s="3">
        <v>0.0</v>
      </c>
      <c r="AI16" s="3">
        <v>1.0</v>
      </c>
      <c r="AJ16" s="3">
        <v>1.0</v>
      </c>
      <c r="AK16" s="3">
        <v>0.0</v>
      </c>
      <c r="AL16" s="3">
        <v>0.0</v>
      </c>
      <c r="AM16" s="3">
        <v>0.0</v>
      </c>
      <c r="AN16" s="3">
        <v>2.0</v>
      </c>
      <c r="AO16" s="3">
        <v>0.0</v>
      </c>
      <c r="AP16" s="3">
        <v>3.0</v>
      </c>
      <c r="AQ16" s="3" t="s">
        <v>81</v>
      </c>
      <c r="AR16" s="3" t="s">
        <v>79</v>
      </c>
      <c r="AS16" s="3" t="s">
        <v>80</v>
      </c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4">
        <v>0.0</v>
      </c>
      <c r="BI16" s="3" t="s">
        <v>78</v>
      </c>
      <c r="BJ16" s="3" t="s">
        <v>82</v>
      </c>
      <c r="BK16" s="3" t="s">
        <v>83</v>
      </c>
      <c r="BL16" s="5" t="s">
        <v>155</v>
      </c>
      <c r="BM16" s="3" t="s">
        <v>78</v>
      </c>
      <c r="BN16" s="3" t="s">
        <v>73</v>
      </c>
      <c r="BO16" s="3" t="s">
        <v>83</v>
      </c>
      <c r="BP16" s="5" t="s">
        <v>156</v>
      </c>
      <c r="BQ16" s="5"/>
    </row>
    <row r="17">
      <c r="A17" s="1" t="s">
        <v>157</v>
      </c>
      <c r="B17" s="3" t="s">
        <v>133</v>
      </c>
      <c r="C17" s="3" t="s">
        <v>158</v>
      </c>
      <c r="D17" s="3" t="s">
        <v>109</v>
      </c>
      <c r="E17" s="3" t="s">
        <v>73</v>
      </c>
      <c r="F17" s="3" t="s">
        <v>124</v>
      </c>
      <c r="G17" s="3">
        <v>2.39</v>
      </c>
      <c r="H17" s="3">
        <v>69.0</v>
      </c>
      <c r="I17" s="4">
        <v>3.0</v>
      </c>
      <c r="J17" s="4">
        <v>3.0</v>
      </c>
      <c r="K17" s="4">
        <v>3.0</v>
      </c>
      <c r="L17" s="4">
        <v>0.0</v>
      </c>
      <c r="M17" s="3">
        <v>3.0</v>
      </c>
      <c r="N17" s="3">
        <v>-4.0</v>
      </c>
      <c r="O17" s="4" t="s">
        <v>75</v>
      </c>
      <c r="P17" s="4" t="s">
        <v>103</v>
      </c>
      <c r="Q17" s="4">
        <v>1.0</v>
      </c>
      <c r="R17" s="4" t="s">
        <v>88</v>
      </c>
      <c r="S17" s="4" t="s">
        <v>98</v>
      </c>
      <c r="T17" s="4">
        <v>3.0</v>
      </c>
      <c r="U17" s="4" t="s">
        <v>75</v>
      </c>
      <c r="V17" s="4" t="s">
        <v>78</v>
      </c>
      <c r="W17" s="4">
        <v>2.0</v>
      </c>
      <c r="X17" s="4">
        <v>3.0</v>
      </c>
      <c r="Y17" s="4">
        <v>3.0</v>
      </c>
      <c r="Z17" s="4">
        <v>0.0</v>
      </c>
      <c r="AA17" s="3" t="s">
        <v>92</v>
      </c>
      <c r="AB17" s="3"/>
      <c r="AC17" s="3">
        <v>0.0</v>
      </c>
      <c r="AD17" s="3">
        <v>1.0</v>
      </c>
      <c r="AE17" s="3">
        <v>0.0</v>
      </c>
      <c r="AF17" s="3">
        <v>0.0</v>
      </c>
      <c r="AG17" s="3">
        <v>1.3</v>
      </c>
      <c r="AH17" s="3">
        <v>0.0</v>
      </c>
      <c r="AI17" s="3">
        <v>0.7</v>
      </c>
      <c r="AJ17" s="3">
        <v>0.0</v>
      </c>
      <c r="AK17" s="3">
        <v>3.0</v>
      </c>
      <c r="AL17" s="3">
        <v>0.0</v>
      </c>
      <c r="AM17" s="3">
        <v>0.0</v>
      </c>
      <c r="AN17" s="3">
        <v>2.0</v>
      </c>
      <c r="AO17" s="3">
        <v>0.0</v>
      </c>
      <c r="AP17" s="3">
        <v>1.0</v>
      </c>
      <c r="AQ17" s="3" t="s">
        <v>79</v>
      </c>
      <c r="AR17" s="3" t="s">
        <v>81</v>
      </c>
      <c r="AS17" s="3" t="s">
        <v>80</v>
      </c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4">
        <v>0.0</v>
      </c>
      <c r="BI17" s="3" t="s">
        <v>103</v>
      </c>
      <c r="BJ17" s="3" t="s">
        <v>154</v>
      </c>
      <c r="BK17" s="3" t="s">
        <v>94</v>
      </c>
      <c r="BL17" s="5" t="s">
        <v>159</v>
      </c>
      <c r="BM17" s="3" t="s">
        <v>103</v>
      </c>
      <c r="BN17" s="3" t="s">
        <v>154</v>
      </c>
      <c r="BO17" s="3" t="s">
        <v>94</v>
      </c>
      <c r="BP17" s="5" t="s">
        <v>160</v>
      </c>
      <c r="BQ17" s="5"/>
    </row>
    <row r="18">
      <c r="A18" s="1" t="s">
        <v>161</v>
      </c>
      <c r="B18" s="3" t="s">
        <v>133</v>
      </c>
      <c r="C18" s="3" t="s">
        <v>162</v>
      </c>
      <c r="D18" s="3" t="s">
        <v>109</v>
      </c>
      <c r="E18" s="3" t="s">
        <v>73</v>
      </c>
      <c r="F18" s="3" t="s">
        <v>124</v>
      </c>
      <c r="G18" s="3">
        <v>2.82</v>
      </c>
      <c r="H18" s="3">
        <v>82.0</v>
      </c>
      <c r="I18" s="4">
        <v>-1.0</v>
      </c>
      <c r="J18" s="4">
        <v>-1.0</v>
      </c>
      <c r="K18" s="4">
        <v>-1.0</v>
      </c>
      <c r="L18" s="4">
        <v>2.0</v>
      </c>
      <c r="M18" s="3">
        <v>-1.0</v>
      </c>
      <c r="N18" s="3">
        <v>2.0</v>
      </c>
      <c r="O18" s="4" t="s">
        <v>88</v>
      </c>
      <c r="P18" s="4" t="s">
        <v>78</v>
      </c>
      <c r="Q18" s="4">
        <v>2.0</v>
      </c>
      <c r="R18" s="4" t="s">
        <v>75</v>
      </c>
      <c r="S18" s="4" t="s">
        <v>98</v>
      </c>
      <c r="T18" s="4">
        <v>3.0</v>
      </c>
      <c r="U18" s="4" t="s">
        <v>75</v>
      </c>
      <c r="V18" s="4" t="s">
        <v>103</v>
      </c>
      <c r="W18" s="4">
        <v>2.0</v>
      </c>
      <c r="X18" s="4">
        <v>5.0</v>
      </c>
      <c r="Y18" s="4">
        <v>2.0</v>
      </c>
      <c r="Z18" s="4">
        <v>0.0</v>
      </c>
      <c r="AA18" s="3" t="s">
        <v>104</v>
      </c>
      <c r="AB18" s="3"/>
      <c r="AC18" s="3">
        <v>0.0</v>
      </c>
      <c r="AD18" s="3">
        <v>0.7</v>
      </c>
      <c r="AE18" s="3">
        <v>0.0</v>
      </c>
      <c r="AF18" s="3">
        <v>0.0</v>
      </c>
      <c r="AG18" s="3">
        <v>1.3</v>
      </c>
      <c r="AH18" s="3">
        <v>0.0</v>
      </c>
      <c r="AI18" s="3">
        <v>1.0</v>
      </c>
      <c r="AJ18" s="3">
        <v>0.0</v>
      </c>
      <c r="AK18" s="3">
        <v>1.0</v>
      </c>
      <c r="AL18" s="3">
        <v>0.0</v>
      </c>
      <c r="AM18" s="3">
        <v>0.0</v>
      </c>
      <c r="AN18" s="3">
        <v>2.0</v>
      </c>
      <c r="AO18" s="3">
        <v>0.0</v>
      </c>
      <c r="AP18" s="3">
        <v>3.0</v>
      </c>
      <c r="AQ18" s="3" t="s">
        <v>80</v>
      </c>
      <c r="AR18" s="3" t="s">
        <v>81</v>
      </c>
      <c r="AS18" s="3" t="s">
        <v>79</v>
      </c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4">
        <v>0.0</v>
      </c>
      <c r="BI18" s="3" t="s">
        <v>98</v>
      </c>
      <c r="BJ18" s="3" t="s">
        <v>82</v>
      </c>
      <c r="BK18" s="3" t="s">
        <v>83</v>
      </c>
      <c r="BL18" s="5" t="s">
        <v>163</v>
      </c>
      <c r="BM18" s="3" t="s">
        <v>98</v>
      </c>
      <c r="BN18" s="3" t="s">
        <v>154</v>
      </c>
      <c r="BO18" s="3" t="s">
        <v>94</v>
      </c>
      <c r="BP18" s="5" t="s">
        <v>164</v>
      </c>
      <c r="BQ18" s="5"/>
    </row>
    <row r="19">
      <c r="A19" s="1" t="s">
        <v>165</v>
      </c>
      <c r="B19" s="3" t="s">
        <v>133</v>
      </c>
      <c r="C19" s="3" t="s">
        <v>166</v>
      </c>
      <c r="D19" s="3" t="s">
        <v>109</v>
      </c>
      <c r="E19" s="3" t="s">
        <v>73</v>
      </c>
      <c r="F19" s="3" t="s">
        <v>74</v>
      </c>
      <c r="G19" s="3">
        <v>2.7</v>
      </c>
      <c r="H19" s="3">
        <v>76.0</v>
      </c>
      <c r="I19" s="4">
        <v>1.0</v>
      </c>
      <c r="J19" s="4">
        <v>2.0</v>
      </c>
      <c r="K19" s="4">
        <v>4.0</v>
      </c>
      <c r="L19" s="4">
        <v>1.0</v>
      </c>
      <c r="M19" s="3">
        <v>1.8</v>
      </c>
      <c r="N19" s="3">
        <v>-1.0</v>
      </c>
      <c r="O19" s="4" t="s">
        <v>75</v>
      </c>
      <c r="P19" s="4" t="s">
        <v>98</v>
      </c>
      <c r="Q19" s="4">
        <v>2.0</v>
      </c>
      <c r="R19" s="4" t="s">
        <v>90</v>
      </c>
      <c r="S19" s="4" t="s">
        <v>103</v>
      </c>
      <c r="T19" s="4">
        <v>2.0</v>
      </c>
      <c r="U19" s="4" t="s">
        <v>75</v>
      </c>
      <c r="V19" s="4" t="s">
        <v>77</v>
      </c>
      <c r="W19" s="4">
        <v>4.0</v>
      </c>
      <c r="X19" s="4">
        <v>6.0</v>
      </c>
      <c r="Y19" s="4">
        <v>0.0</v>
      </c>
      <c r="Z19" s="4">
        <v>2.0</v>
      </c>
      <c r="AA19" s="3" t="s">
        <v>104</v>
      </c>
      <c r="AB19" s="3"/>
      <c r="AC19" s="3">
        <v>0.7</v>
      </c>
      <c r="AD19" s="3">
        <v>1.3</v>
      </c>
      <c r="AE19" s="3">
        <v>0.0</v>
      </c>
      <c r="AF19" s="3">
        <v>0.0</v>
      </c>
      <c r="AG19" s="3">
        <v>1.0</v>
      </c>
      <c r="AH19" s="3">
        <v>0.0</v>
      </c>
      <c r="AI19" s="3">
        <v>0.0</v>
      </c>
      <c r="AJ19" s="3">
        <v>1.0</v>
      </c>
      <c r="AK19" s="3">
        <v>2.0</v>
      </c>
      <c r="AL19" s="3">
        <v>0.0</v>
      </c>
      <c r="AM19" s="3">
        <v>0.0</v>
      </c>
      <c r="AN19" s="3">
        <v>3.0</v>
      </c>
      <c r="AO19" s="3">
        <v>0.0</v>
      </c>
      <c r="AP19" s="3">
        <v>0.0</v>
      </c>
      <c r="AQ19" s="3" t="s">
        <v>81</v>
      </c>
      <c r="AR19" s="3" t="s">
        <v>80</v>
      </c>
      <c r="AS19" s="3" t="s">
        <v>79</v>
      </c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4">
        <v>0.0</v>
      </c>
      <c r="BI19" s="3" t="s">
        <v>98</v>
      </c>
      <c r="BJ19" s="3" t="s">
        <v>82</v>
      </c>
      <c r="BK19" s="3" t="s">
        <v>83</v>
      </c>
      <c r="BL19" s="5" t="s">
        <v>167</v>
      </c>
      <c r="BM19" s="3" t="s">
        <v>98</v>
      </c>
      <c r="BN19" s="3" t="s">
        <v>82</v>
      </c>
      <c r="BO19" s="3" t="s">
        <v>83</v>
      </c>
      <c r="BP19" s="5" t="s">
        <v>168</v>
      </c>
      <c r="BQ19" s="5"/>
    </row>
    <row r="20">
      <c r="A20" s="1" t="s">
        <v>169</v>
      </c>
      <c r="B20" s="3" t="s">
        <v>133</v>
      </c>
      <c r="C20" s="3" t="s">
        <v>128</v>
      </c>
      <c r="D20" s="3" t="s">
        <v>129</v>
      </c>
      <c r="E20" s="3" t="s">
        <v>154</v>
      </c>
      <c r="F20" s="3" t="s">
        <v>82</v>
      </c>
      <c r="G20" s="3">
        <v>2.9</v>
      </c>
      <c r="H20" s="3">
        <v>84.0</v>
      </c>
      <c r="I20" s="4">
        <v>-1.0</v>
      </c>
      <c r="J20" s="4">
        <v>-1.0</v>
      </c>
      <c r="K20" s="4">
        <v>-1.0</v>
      </c>
      <c r="L20" s="4">
        <v>1.0</v>
      </c>
      <c r="M20" s="3">
        <v>-1.0</v>
      </c>
      <c r="N20" s="3">
        <v>1.0</v>
      </c>
      <c r="O20" s="4" t="s">
        <v>90</v>
      </c>
      <c r="P20" s="4" t="s">
        <v>76</v>
      </c>
      <c r="Q20" s="4">
        <v>1.0</v>
      </c>
      <c r="R20" s="4" t="s">
        <v>90</v>
      </c>
      <c r="S20" s="4" t="s">
        <v>91</v>
      </c>
      <c r="T20" s="4">
        <v>2.0</v>
      </c>
      <c r="U20" s="4" t="s">
        <v>88</v>
      </c>
      <c r="V20" s="4" t="s">
        <v>89</v>
      </c>
      <c r="W20" s="4">
        <v>2.0</v>
      </c>
      <c r="X20" s="4">
        <v>0.0</v>
      </c>
      <c r="Y20" s="4">
        <v>2.0</v>
      </c>
      <c r="Z20" s="4">
        <v>3.0</v>
      </c>
      <c r="AA20" s="3" t="s">
        <v>92</v>
      </c>
      <c r="AB20" s="3"/>
      <c r="AC20" s="3">
        <v>0.0</v>
      </c>
      <c r="AD20" s="3">
        <v>0.0</v>
      </c>
      <c r="AE20" s="3">
        <v>1.3</v>
      </c>
      <c r="AF20" s="3">
        <v>0.7</v>
      </c>
      <c r="AG20" s="3">
        <v>0.0</v>
      </c>
      <c r="AH20" s="3">
        <v>1.0</v>
      </c>
      <c r="AI20" s="3">
        <v>0.0</v>
      </c>
      <c r="AJ20" s="3">
        <v>0.0</v>
      </c>
      <c r="AK20" s="3">
        <v>0.0</v>
      </c>
      <c r="AL20" s="3">
        <v>2.0</v>
      </c>
      <c r="AM20" s="3">
        <v>1.0</v>
      </c>
      <c r="AN20" s="3">
        <v>0.0</v>
      </c>
      <c r="AO20" s="3">
        <v>3.0</v>
      </c>
      <c r="AP20" s="3">
        <v>0.0</v>
      </c>
      <c r="AQ20" s="3" t="s">
        <v>80</v>
      </c>
      <c r="AR20" s="3" t="s">
        <v>79</v>
      </c>
      <c r="AS20" s="3" t="s">
        <v>81</v>
      </c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4">
        <v>0.0</v>
      </c>
      <c r="BI20" s="3" t="s">
        <v>76</v>
      </c>
      <c r="BJ20" s="3" t="s">
        <v>154</v>
      </c>
      <c r="BK20" s="3" t="s">
        <v>94</v>
      </c>
      <c r="BL20" s="5" t="s">
        <v>170</v>
      </c>
      <c r="BM20" s="3" t="s">
        <v>76</v>
      </c>
      <c r="BN20" s="3" t="s">
        <v>73</v>
      </c>
      <c r="BO20" s="3" t="s">
        <v>83</v>
      </c>
      <c r="BP20" s="5" t="s">
        <v>171</v>
      </c>
      <c r="BQ20" s="5"/>
    </row>
    <row r="21" ht="15.75" customHeight="1">
      <c r="A21" s="1" t="s">
        <v>172</v>
      </c>
      <c r="B21" s="3" t="s">
        <v>173</v>
      </c>
      <c r="C21" s="3" t="s">
        <v>97</v>
      </c>
      <c r="D21" s="3" t="s">
        <v>72</v>
      </c>
      <c r="E21" s="3" t="s">
        <v>73</v>
      </c>
      <c r="F21" s="3" t="s">
        <v>124</v>
      </c>
      <c r="G21" s="3">
        <v>2.5</v>
      </c>
      <c r="H21" s="3">
        <v>73.0</v>
      </c>
      <c r="I21" s="4">
        <v>3.0</v>
      </c>
      <c r="J21" s="4">
        <v>3.0</v>
      </c>
      <c r="K21" s="4">
        <v>3.0</v>
      </c>
      <c r="L21" s="4">
        <v>0.0</v>
      </c>
      <c r="M21" s="3">
        <v>3.0</v>
      </c>
      <c r="N21" s="3">
        <v>-1.0</v>
      </c>
      <c r="O21" s="4" t="s">
        <v>75</v>
      </c>
      <c r="P21" s="4" t="s">
        <v>91</v>
      </c>
      <c r="Q21" s="4">
        <v>1.0</v>
      </c>
      <c r="R21" s="4" t="s">
        <v>88</v>
      </c>
      <c r="S21" s="4" t="s">
        <v>98</v>
      </c>
      <c r="T21" s="4">
        <v>3.0</v>
      </c>
      <c r="U21" s="4" t="s">
        <v>75</v>
      </c>
      <c r="V21" s="4" t="s">
        <v>78</v>
      </c>
      <c r="W21" s="4">
        <v>5.0</v>
      </c>
      <c r="X21" s="4">
        <v>6.0</v>
      </c>
      <c r="Y21" s="4">
        <v>3.0</v>
      </c>
      <c r="Z21" s="4">
        <v>0.0</v>
      </c>
      <c r="AA21" s="3" t="s">
        <v>92</v>
      </c>
      <c r="AB21" s="3"/>
      <c r="AC21" s="3">
        <v>0.0</v>
      </c>
      <c r="AD21" s="3">
        <v>0.0</v>
      </c>
      <c r="AE21" s="3">
        <v>1.0</v>
      </c>
      <c r="AF21" s="3">
        <v>0.0</v>
      </c>
      <c r="AG21" s="3">
        <v>1.3</v>
      </c>
      <c r="AH21" s="3">
        <v>0.0</v>
      </c>
      <c r="AI21" s="3">
        <v>0.7</v>
      </c>
      <c r="AJ21" s="3">
        <v>0.0</v>
      </c>
      <c r="AK21" s="3">
        <v>0.0</v>
      </c>
      <c r="AL21" s="3">
        <v>3.0</v>
      </c>
      <c r="AM21" s="3">
        <v>0.0</v>
      </c>
      <c r="AN21" s="3">
        <v>2.0</v>
      </c>
      <c r="AO21" s="3">
        <v>0.0</v>
      </c>
      <c r="AP21" s="3">
        <v>1.0</v>
      </c>
      <c r="AQ21" s="3" t="s">
        <v>81</v>
      </c>
      <c r="AR21" s="3" t="s">
        <v>79</v>
      </c>
      <c r="AS21" s="3" t="s">
        <v>80</v>
      </c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4">
        <v>0.0</v>
      </c>
      <c r="BI21" s="3" t="s">
        <v>98</v>
      </c>
      <c r="BJ21" s="3" t="s">
        <v>73</v>
      </c>
      <c r="BK21" s="3" t="s">
        <v>94</v>
      </c>
      <c r="BL21" s="5" t="s">
        <v>174</v>
      </c>
      <c r="BM21" s="3" t="s">
        <v>98</v>
      </c>
      <c r="BN21" s="3" t="s">
        <v>73</v>
      </c>
      <c r="BO21" s="3" t="s">
        <v>94</v>
      </c>
      <c r="BP21" s="5" t="s">
        <v>175</v>
      </c>
      <c r="BQ21" s="5"/>
    </row>
    <row r="22" ht="15.75" customHeight="1">
      <c r="A22" s="1" t="s">
        <v>176</v>
      </c>
      <c r="B22" s="3" t="s">
        <v>173</v>
      </c>
      <c r="C22" s="3" t="s">
        <v>177</v>
      </c>
      <c r="D22" s="3" t="s">
        <v>72</v>
      </c>
      <c r="E22" s="3" t="s">
        <v>82</v>
      </c>
      <c r="F22" s="3" t="s">
        <v>74</v>
      </c>
      <c r="G22" s="3">
        <v>2.28</v>
      </c>
      <c r="H22" s="3">
        <v>72.0</v>
      </c>
      <c r="I22" s="4">
        <v>4.0</v>
      </c>
      <c r="J22" s="4">
        <v>4.0</v>
      </c>
      <c r="K22" s="4">
        <v>4.0</v>
      </c>
      <c r="L22" s="4">
        <v>0.0</v>
      </c>
      <c r="M22" s="3">
        <v>4.0</v>
      </c>
      <c r="N22" s="3">
        <v>-2.0</v>
      </c>
      <c r="O22" s="4" t="s">
        <v>88</v>
      </c>
      <c r="P22" s="4" t="s">
        <v>103</v>
      </c>
      <c r="Q22" s="4">
        <v>2.0</v>
      </c>
      <c r="R22" s="4" t="s">
        <v>88</v>
      </c>
      <c r="S22" s="4" t="s">
        <v>98</v>
      </c>
      <c r="T22" s="4">
        <v>2.0</v>
      </c>
      <c r="U22" s="4" t="s">
        <v>88</v>
      </c>
      <c r="V22" s="4" t="s">
        <v>76</v>
      </c>
      <c r="W22" s="4">
        <v>2.0</v>
      </c>
      <c r="X22" s="4">
        <v>0.0</v>
      </c>
      <c r="Y22" s="4">
        <v>6.0</v>
      </c>
      <c r="Z22" s="4">
        <v>0.0</v>
      </c>
      <c r="AA22" s="3" t="s">
        <v>92</v>
      </c>
      <c r="AB22" s="3"/>
      <c r="AC22" s="3">
        <v>0.0</v>
      </c>
      <c r="AD22" s="3">
        <v>1.0</v>
      </c>
      <c r="AE22" s="3">
        <v>0.0</v>
      </c>
      <c r="AF22" s="3">
        <v>0.0</v>
      </c>
      <c r="AG22" s="3">
        <v>1.3</v>
      </c>
      <c r="AH22" s="3">
        <v>0.7</v>
      </c>
      <c r="AI22" s="3">
        <v>0.0</v>
      </c>
      <c r="AJ22" s="3">
        <v>0.0</v>
      </c>
      <c r="AK22" s="3">
        <v>3.0</v>
      </c>
      <c r="AL22" s="3">
        <v>0.0</v>
      </c>
      <c r="AM22" s="3">
        <v>0.0</v>
      </c>
      <c r="AN22" s="3">
        <v>2.0</v>
      </c>
      <c r="AO22" s="3">
        <v>1.0</v>
      </c>
      <c r="AP22" s="3">
        <v>0.0</v>
      </c>
      <c r="AQ22" s="3" t="s">
        <v>80</v>
      </c>
      <c r="AR22" s="3" t="s">
        <v>79</v>
      </c>
      <c r="AS22" s="3" t="s">
        <v>81</v>
      </c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4">
        <v>0.0</v>
      </c>
      <c r="BI22" s="3" t="s">
        <v>76</v>
      </c>
      <c r="BJ22" s="3" t="s">
        <v>73</v>
      </c>
      <c r="BK22" s="3" t="s">
        <v>94</v>
      </c>
      <c r="BL22" s="5" t="s">
        <v>178</v>
      </c>
      <c r="BM22" s="3" t="s">
        <v>76</v>
      </c>
      <c r="BN22" s="3" t="s">
        <v>73</v>
      </c>
      <c r="BO22" s="3" t="s">
        <v>94</v>
      </c>
      <c r="BP22" s="5" t="s">
        <v>179</v>
      </c>
      <c r="BQ22" s="5"/>
    </row>
    <row r="23" ht="15.75" customHeight="1">
      <c r="A23" s="1" t="s">
        <v>180</v>
      </c>
      <c r="B23" s="3" t="s">
        <v>173</v>
      </c>
      <c r="C23" s="3" t="s">
        <v>181</v>
      </c>
      <c r="D23" s="3" t="s">
        <v>72</v>
      </c>
      <c r="E23" s="3" t="s">
        <v>82</v>
      </c>
      <c r="F23" s="3" t="s">
        <v>124</v>
      </c>
      <c r="G23" s="3">
        <v>2.88</v>
      </c>
      <c r="H23" s="3">
        <v>89.0</v>
      </c>
      <c r="I23" s="4">
        <v>2.0</v>
      </c>
      <c r="J23" s="4">
        <v>3.0</v>
      </c>
      <c r="K23" s="4">
        <v>3.0</v>
      </c>
      <c r="L23" s="4">
        <v>5.0</v>
      </c>
      <c r="M23" s="3">
        <v>2.9</v>
      </c>
      <c r="N23" s="3">
        <v>5.0</v>
      </c>
      <c r="O23" s="4" t="s">
        <v>90</v>
      </c>
      <c r="P23" s="4" t="s">
        <v>77</v>
      </c>
      <c r="Q23" s="4">
        <v>2.0</v>
      </c>
      <c r="R23" s="4" t="s">
        <v>90</v>
      </c>
      <c r="S23" s="4" t="s">
        <v>78</v>
      </c>
      <c r="T23" s="4">
        <v>2.0</v>
      </c>
      <c r="U23" s="4" t="s">
        <v>90</v>
      </c>
      <c r="V23" s="4" t="s">
        <v>76</v>
      </c>
      <c r="W23" s="4">
        <v>4.0</v>
      </c>
      <c r="X23" s="4">
        <v>0.0</v>
      </c>
      <c r="Y23" s="4">
        <v>0.0</v>
      </c>
      <c r="Z23" s="4">
        <v>8.0</v>
      </c>
      <c r="AA23" s="3" t="s">
        <v>90</v>
      </c>
      <c r="AB23" s="3" t="s">
        <v>78</v>
      </c>
      <c r="AC23" s="3">
        <v>1.0</v>
      </c>
      <c r="AD23" s="3">
        <v>0.0</v>
      </c>
      <c r="AE23" s="3">
        <v>0.0</v>
      </c>
      <c r="AF23" s="3">
        <v>0.0</v>
      </c>
      <c r="AG23" s="3">
        <v>0.0</v>
      </c>
      <c r="AH23" s="3">
        <v>0.7</v>
      </c>
      <c r="AI23" s="3">
        <v>1.3</v>
      </c>
      <c r="AJ23" s="3">
        <v>3.0</v>
      </c>
      <c r="AK23" s="3">
        <v>0.0</v>
      </c>
      <c r="AL23" s="3">
        <v>0.0</v>
      </c>
      <c r="AM23" s="3">
        <v>0.0</v>
      </c>
      <c r="AN23" s="3">
        <v>0.0</v>
      </c>
      <c r="AO23" s="3">
        <v>1.0</v>
      </c>
      <c r="AP23" s="3">
        <v>2.0</v>
      </c>
      <c r="AQ23" s="3" t="s">
        <v>80</v>
      </c>
      <c r="AR23" s="3" t="s">
        <v>81</v>
      </c>
      <c r="AS23" s="3" t="s">
        <v>79</v>
      </c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4">
        <v>0.0</v>
      </c>
      <c r="BI23" s="3" t="s">
        <v>78</v>
      </c>
      <c r="BJ23" s="3" t="s">
        <v>82</v>
      </c>
      <c r="BK23" s="3" t="s">
        <v>83</v>
      </c>
      <c r="BL23" s="5" t="s">
        <v>182</v>
      </c>
      <c r="BM23" s="3" t="s">
        <v>78</v>
      </c>
      <c r="BN23" s="3" t="s">
        <v>73</v>
      </c>
      <c r="BO23" s="3" t="s">
        <v>83</v>
      </c>
      <c r="BP23" s="5" t="s">
        <v>183</v>
      </c>
      <c r="BQ23" s="5"/>
    </row>
    <row r="24" ht="15.75" customHeight="1">
      <c r="A24" s="1" t="s">
        <v>184</v>
      </c>
      <c r="B24" s="3" t="s">
        <v>173</v>
      </c>
      <c r="C24" s="3" t="s">
        <v>185</v>
      </c>
      <c r="D24" s="3" t="s">
        <v>72</v>
      </c>
      <c r="E24" s="3" t="s">
        <v>82</v>
      </c>
      <c r="F24" s="3" t="s">
        <v>74</v>
      </c>
      <c r="G24" s="3">
        <v>3.26</v>
      </c>
      <c r="H24" s="3">
        <v>95.0</v>
      </c>
      <c r="I24" s="4">
        <v>0.0</v>
      </c>
      <c r="J24" s="4">
        <v>0.0</v>
      </c>
      <c r="K24" s="4">
        <v>0.0</v>
      </c>
      <c r="L24" s="4">
        <v>2.0</v>
      </c>
      <c r="M24" s="3">
        <v>0.0</v>
      </c>
      <c r="N24" s="3">
        <v>4.0</v>
      </c>
      <c r="O24" s="4" t="s">
        <v>90</v>
      </c>
      <c r="P24" s="4" t="s">
        <v>89</v>
      </c>
      <c r="Q24" s="4">
        <v>2.0</v>
      </c>
      <c r="R24" s="4" t="s">
        <v>75</v>
      </c>
      <c r="S24" s="4" t="s">
        <v>76</v>
      </c>
      <c r="T24" s="4">
        <v>3.0</v>
      </c>
      <c r="U24" s="4" t="s">
        <v>90</v>
      </c>
      <c r="V24" s="4" t="s">
        <v>91</v>
      </c>
      <c r="W24" s="4">
        <v>4.0</v>
      </c>
      <c r="X24" s="4">
        <v>3.0</v>
      </c>
      <c r="Y24" s="4">
        <v>0.0</v>
      </c>
      <c r="Z24" s="4">
        <v>6.0</v>
      </c>
      <c r="AA24" s="3" t="s">
        <v>104</v>
      </c>
      <c r="AB24" s="3"/>
      <c r="AC24" s="3">
        <v>0.0</v>
      </c>
      <c r="AD24" s="3">
        <v>0.0</v>
      </c>
      <c r="AE24" s="3">
        <v>0.7</v>
      </c>
      <c r="AF24" s="3">
        <v>1.0</v>
      </c>
      <c r="AG24" s="3">
        <v>0.0</v>
      </c>
      <c r="AH24" s="3">
        <v>1.3</v>
      </c>
      <c r="AI24" s="3">
        <v>0.0</v>
      </c>
      <c r="AJ24" s="3">
        <v>0.0</v>
      </c>
      <c r="AK24" s="3">
        <v>0.0</v>
      </c>
      <c r="AL24" s="3">
        <v>1.0</v>
      </c>
      <c r="AM24" s="3">
        <v>3.0</v>
      </c>
      <c r="AN24" s="3">
        <v>0.0</v>
      </c>
      <c r="AO24" s="3">
        <v>2.0</v>
      </c>
      <c r="AP24" s="3">
        <v>0.0</v>
      </c>
      <c r="AQ24" s="3" t="s">
        <v>81</v>
      </c>
      <c r="AR24" s="3" t="s">
        <v>80</v>
      </c>
      <c r="AS24" s="3" t="s">
        <v>79</v>
      </c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4">
        <v>0.0</v>
      </c>
      <c r="BI24" s="3" t="s">
        <v>91</v>
      </c>
      <c r="BJ24" s="3" t="s">
        <v>110</v>
      </c>
      <c r="BK24" s="3" t="s">
        <v>83</v>
      </c>
      <c r="BL24" s="5" t="s">
        <v>186</v>
      </c>
      <c r="BM24" s="3" t="s">
        <v>91</v>
      </c>
      <c r="BN24" s="3" t="s">
        <v>73</v>
      </c>
      <c r="BO24" s="3" t="s">
        <v>83</v>
      </c>
      <c r="BP24" s="5" t="s">
        <v>187</v>
      </c>
      <c r="BQ24" s="5"/>
    </row>
    <row r="25" ht="15.75" customHeight="1">
      <c r="A25" s="1" t="s">
        <v>188</v>
      </c>
      <c r="B25" s="3" t="s">
        <v>173</v>
      </c>
      <c r="C25" s="3" t="s">
        <v>189</v>
      </c>
      <c r="D25" s="3" t="s">
        <v>109</v>
      </c>
      <c r="E25" s="3" t="s">
        <v>73</v>
      </c>
      <c r="F25" s="3" t="s">
        <v>124</v>
      </c>
      <c r="G25" s="3">
        <v>2.39</v>
      </c>
      <c r="H25" s="3">
        <v>69.0</v>
      </c>
      <c r="I25" s="4">
        <v>3.0</v>
      </c>
      <c r="J25" s="4">
        <v>3.0</v>
      </c>
      <c r="K25" s="4">
        <v>3.0</v>
      </c>
      <c r="L25" s="4">
        <v>0.0</v>
      </c>
      <c r="M25" s="3">
        <v>3.0</v>
      </c>
      <c r="N25" s="3">
        <v>-4.0</v>
      </c>
      <c r="O25" s="4" t="s">
        <v>75</v>
      </c>
      <c r="P25" s="4" t="s">
        <v>77</v>
      </c>
      <c r="Q25" s="4">
        <v>1.0</v>
      </c>
      <c r="R25" s="4" t="s">
        <v>75</v>
      </c>
      <c r="S25" s="4" t="s">
        <v>78</v>
      </c>
      <c r="T25" s="4">
        <v>1.0</v>
      </c>
      <c r="U25" s="4" t="s">
        <v>75</v>
      </c>
      <c r="V25" s="4" t="s">
        <v>103</v>
      </c>
      <c r="W25" s="4">
        <v>1.0</v>
      </c>
      <c r="X25" s="4">
        <v>3.0</v>
      </c>
      <c r="Y25" s="4">
        <v>0.0</v>
      </c>
      <c r="Z25" s="4">
        <v>0.0</v>
      </c>
      <c r="AA25" s="3" t="s">
        <v>92</v>
      </c>
      <c r="AB25" s="3"/>
      <c r="AC25" s="3">
        <v>1.0</v>
      </c>
      <c r="AD25" s="3">
        <v>0.7</v>
      </c>
      <c r="AE25" s="3">
        <v>0.0</v>
      </c>
      <c r="AF25" s="3">
        <v>0.0</v>
      </c>
      <c r="AG25" s="3">
        <v>0.0</v>
      </c>
      <c r="AH25" s="3">
        <v>0.0</v>
      </c>
      <c r="AI25" s="3">
        <v>1.3</v>
      </c>
      <c r="AJ25" s="3">
        <v>3.0</v>
      </c>
      <c r="AK25" s="3">
        <v>1.0</v>
      </c>
      <c r="AL25" s="3">
        <v>0.0</v>
      </c>
      <c r="AM25" s="3">
        <v>0.0</v>
      </c>
      <c r="AN25" s="3">
        <v>0.0</v>
      </c>
      <c r="AO25" s="3">
        <v>0.0</v>
      </c>
      <c r="AP25" s="3">
        <v>2.0</v>
      </c>
      <c r="AQ25" s="3" t="s">
        <v>79</v>
      </c>
      <c r="AR25" s="3" t="s">
        <v>80</v>
      </c>
      <c r="AS25" s="3" t="s">
        <v>81</v>
      </c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4">
        <v>0.0</v>
      </c>
      <c r="BI25" s="3" t="s">
        <v>77</v>
      </c>
      <c r="BJ25" s="3" t="s">
        <v>73</v>
      </c>
      <c r="BK25" s="3" t="s">
        <v>94</v>
      </c>
      <c r="BL25" s="5" t="s">
        <v>190</v>
      </c>
      <c r="BM25" s="3" t="s">
        <v>77</v>
      </c>
      <c r="BN25" s="3" t="s">
        <v>110</v>
      </c>
      <c r="BO25" s="3" t="s">
        <v>83</v>
      </c>
      <c r="BP25" s="5" t="s">
        <v>191</v>
      </c>
      <c r="BQ25" s="5"/>
    </row>
    <row r="26" ht="15.75" customHeight="1">
      <c r="A26" s="1" t="s">
        <v>192</v>
      </c>
      <c r="B26" s="3" t="s">
        <v>173</v>
      </c>
      <c r="C26" s="3" t="s">
        <v>193</v>
      </c>
      <c r="D26" s="3" t="s">
        <v>109</v>
      </c>
      <c r="E26" s="3" t="s">
        <v>154</v>
      </c>
      <c r="F26" s="3" t="s">
        <v>110</v>
      </c>
      <c r="G26" s="3">
        <v>2.82</v>
      </c>
      <c r="H26" s="3">
        <v>82.0</v>
      </c>
      <c r="I26" s="4">
        <v>1.0</v>
      </c>
      <c r="J26" s="4">
        <v>1.0</v>
      </c>
      <c r="K26" s="4">
        <v>1.0</v>
      </c>
      <c r="L26" s="4">
        <v>3.0</v>
      </c>
      <c r="M26" s="3">
        <v>1.0</v>
      </c>
      <c r="N26" s="3">
        <v>1.0</v>
      </c>
      <c r="O26" s="4" t="s">
        <v>88</v>
      </c>
      <c r="P26" s="4" t="s">
        <v>103</v>
      </c>
      <c r="Q26" s="4">
        <v>2.0</v>
      </c>
      <c r="R26" s="4" t="s">
        <v>90</v>
      </c>
      <c r="S26" s="4" t="s">
        <v>89</v>
      </c>
      <c r="T26" s="4">
        <v>1.0</v>
      </c>
      <c r="U26" s="4" t="s">
        <v>90</v>
      </c>
      <c r="V26" s="4" t="s">
        <v>77</v>
      </c>
      <c r="W26" s="4">
        <v>3.0</v>
      </c>
      <c r="X26" s="4">
        <v>0.0</v>
      </c>
      <c r="Y26" s="4">
        <v>2.0</v>
      </c>
      <c r="Z26" s="4">
        <v>4.0</v>
      </c>
      <c r="AA26" s="3" t="s">
        <v>104</v>
      </c>
      <c r="AB26" s="3"/>
      <c r="AC26" s="3">
        <v>0.7</v>
      </c>
      <c r="AD26" s="3">
        <v>1.0</v>
      </c>
      <c r="AE26" s="3">
        <v>0.0</v>
      </c>
      <c r="AF26" s="3">
        <v>1.3</v>
      </c>
      <c r="AG26" s="3">
        <v>0.0</v>
      </c>
      <c r="AH26" s="3">
        <v>0.0</v>
      </c>
      <c r="AI26" s="3">
        <v>0.0</v>
      </c>
      <c r="AJ26" s="3">
        <v>1.0</v>
      </c>
      <c r="AK26" s="3">
        <v>3.0</v>
      </c>
      <c r="AL26" s="3">
        <v>0.0</v>
      </c>
      <c r="AM26" s="3">
        <v>2.0</v>
      </c>
      <c r="AN26" s="3">
        <v>0.0</v>
      </c>
      <c r="AO26" s="3">
        <v>0.0</v>
      </c>
      <c r="AP26" s="3">
        <v>0.0</v>
      </c>
      <c r="AQ26" s="3" t="s">
        <v>79</v>
      </c>
      <c r="AR26" s="3" t="s">
        <v>81</v>
      </c>
      <c r="AS26" s="3" t="s">
        <v>80</v>
      </c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4">
        <v>0.0</v>
      </c>
      <c r="BI26" s="3" t="s">
        <v>103</v>
      </c>
      <c r="BJ26" s="3" t="s">
        <v>73</v>
      </c>
      <c r="BK26" s="3" t="s">
        <v>83</v>
      </c>
      <c r="BL26" s="5" t="s">
        <v>194</v>
      </c>
      <c r="BM26" s="3" t="s">
        <v>103</v>
      </c>
      <c r="BN26" s="3" t="s">
        <v>82</v>
      </c>
      <c r="BO26" s="3" t="s">
        <v>83</v>
      </c>
      <c r="BP26" s="5" t="s">
        <v>195</v>
      </c>
      <c r="BQ26" s="5"/>
    </row>
    <row r="27" ht="15.75" customHeight="1">
      <c r="A27" s="1" t="s">
        <v>196</v>
      </c>
      <c r="B27" s="3" t="s">
        <v>173</v>
      </c>
      <c r="C27" s="3" t="s">
        <v>197</v>
      </c>
      <c r="D27" s="3" t="s">
        <v>109</v>
      </c>
      <c r="E27" s="3" t="s">
        <v>82</v>
      </c>
      <c r="F27" s="3" t="s">
        <v>124</v>
      </c>
      <c r="G27" s="3">
        <v>2.82</v>
      </c>
      <c r="H27" s="3">
        <v>82.0</v>
      </c>
      <c r="I27" s="4">
        <v>-1.0</v>
      </c>
      <c r="J27" s="4">
        <v>-1.0</v>
      </c>
      <c r="K27" s="4">
        <v>1.0</v>
      </c>
      <c r="L27" s="4">
        <v>4.0</v>
      </c>
      <c r="M27" s="3">
        <v>-0.7</v>
      </c>
      <c r="N27" s="3">
        <v>4.0</v>
      </c>
      <c r="O27" s="4" t="s">
        <v>75</v>
      </c>
      <c r="P27" s="4" t="s">
        <v>89</v>
      </c>
      <c r="Q27" s="4">
        <v>1.0</v>
      </c>
      <c r="R27" s="4" t="s">
        <v>75</v>
      </c>
      <c r="S27" s="4" t="s">
        <v>103</v>
      </c>
      <c r="T27" s="4">
        <v>3.0</v>
      </c>
      <c r="U27" s="4" t="s">
        <v>88</v>
      </c>
      <c r="V27" s="4" t="s">
        <v>98</v>
      </c>
      <c r="W27" s="4">
        <v>3.0</v>
      </c>
      <c r="X27" s="4">
        <v>4.0</v>
      </c>
      <c r="Y27" s="4">
        <v>3.0</v>
      </c>
      <c r="Z27" s="4">
        <v>0.0</v>
      </c>
      <c r="AA27" s="3" t="s">
        <v>104</v>
      </c>
      <c r="AB27" s="3"/>
      <c r="AC27" s="3">
        <v>0.0</v>
      </c>
      <c r="AD27" s="3">
        <v>1.3</v>
      </c>
      <c r="AE27" s="3">
        <v>0.0</v>
      </c>
      <c r="AF27" s="3">
        <v>1.0</v>
      </c>
      <c r="AG27" s="3">
        <v>0.7</v>
      </c>
      <c r="AH27" s="3">
        <v>0.0</v>
      </c>
      <c r="AI27" s="3">
        <v>0.0</v>
      </c>
      <c r="AJ27" s="3">
        <v>0.0</v>
      </c>
      <c r="AK27" s="3">
        <v>2.0</v>
      </c>
      <c r="AL27" s="3">
        <v>0.0</v>
      </c>
      <c r="AM27" s="3">
        <v>3.0</v>
      </c>
      <c r="AN27" s="3">
        <v>1.0</v>
      </c>
      <c r="AO27" s="3">
        <v>0.0</v>
      </c>
      <c r="AP27" s="3">
        <v>0.0</v>
      </c>
      <c r="AQ27" s="3" t="s">
        <v>81</v>
      </c>
      <c r="AR27" s="3" t="s">
        <v>79</v>
      </c>
      <c r="AS27" s="3" t="s">
        <v>80</v>
      </c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4">
        <v>0.0</v>
      </c>
      <c r="BI27" s="3" t="s">
        <v>89</v>
      </c>
      <c r="BJ27" s="3" t="s">
        <v>82</v>
      </c>
      <c r="BK27" s="3" t="s">
        <v>83</v>
      </c>
      <c r="BL27" s="5" t="s">
        <v>198</v>
      </c>
      <c r="BM27" s="3" t="s">
        <v>89</v>
      </c>
      <c r="BN27" s="3" t="s">
        <v>110</v>
      </c>
      <c r="BO27" s="3" t="s">
        <v>83</v>
      </c>
      <c r="BP27" s="5" t="s">
        <v>199</v>
      </c>
      <c r="BQ27" s="5"/>
    </row>
    <row r="28" ht="15.75" customHeight="1">
      <c r="A28" s="1" t="s">
        <v>200</v>
      </c>
      <c r="B28" s="3" t="s">
        <v>173</v>
      </c>
      <c r="C28" s="3" t="s">
        <v>71</v>
      </c>
      <c r="D28" s="3" t="s">
        <v>109</v>
      </c>
      <c r="E28" s="3" t="s">
        <v>82</v>
      </c>
      <c r="F28" s="3" t="s">
        <v>111</v>
      </c>
      <c r="G28" s="3">
        <v>2.45</v>
      </c>
      <c r="H28" s="3">
        <v>71.0</v>
      </c>
      <c r="I28" s="4">
        <v>1.0</v>
      </c>
      <c r="J28" s="4">
        <v>1.0</v>
      </c>
      <c r="K28" s="4">
        <v>4.0</v>
      </c>
      <c r="L28" s="4">
        <v>-2.0</v>
      </c>
      <c r="M28" s="3">
        <v>1.5</v>
      </c>
      <c r="N28" s="3">
        <v>-2.0</v>
      </c>
      <c r="O28" s="4" t="s">
        <v>88</v>
      </c>
      <c r="P28" s="4" t="s">
        <v>76</v>
      </c>
      <c r="Q28" s="4">
        <v>2.0</v>
      </c>
      <c r="R28" s="4" t="s">
        <v>75</v>
      </c>
      <c r="S28" s="4" t="s">
        <v>78</v>
      </c>
      <c r="T28" s="4">
        <v>2.0</v>
      </c>
      <c r="U28" s="4" t="s">
        <v>75</v>
      </c>
      <c r="V28" s="4" t="s">
        <v>91</v>
      </c>
      <c r="W28" s="4">
        <v>3.0</v>
      </c>
      <c r="X28" s="4">
        <v>5.0</v>
      </c>
      <c r="Y28" s="4">
        <v>2.0</v>
      </c>
      <c r="Z28" s="4">
        <v>0.0</v>
      </c>
      <c r="AA28" s="3" t="s">
        <v>92</v>
      </c>
      <c r="AB28" s="3"/>
      <c r="AC28" s="3">
        <v>0.0</v>
      </c>
      <c r="AD28" s="3">
        <v>0.0</v>
      </c>
      <c r="AE28" s="3">
        <v>0.7</v>
      </c>
      <c r="AF28" s="3">
        <v>0.0</v>
      </c>
      <c r="AG28" s="3">
        <v>0.0</v>
      </c>
      <c r="AH28" s="3">
        <v>1.0</v>
      </c>
      <c r="AI28" s="3">
        <v>1.3</v>
      </c>
      <c r="AJ28" s="3">
        <v>0.0</v>
      </c>
      <c r="AK28" s="3">
        <v>0.0</v>
      </c>
      <c r="AL28" s="3">
        <v>1.0</v>
      </c>
      <c r="AM28" s="3">
        <v>0.0</v>
      </c>
      <c r="AN28" s="3">
        <v>0.0</v>
      </c>
      <c r="AO28" s="3">
        <v>3.0</v>
      </c>
      <c r="AP28" s="3">
        <v>2.0</v>
      </c>
      <c r="AQ28" s="3" t="s">
        <v>79</v>
      </c>
      <c r="AR28" s="3" t="s">
        <v>81</v>
      </c>
      <c r="AS28" s="3" t="s">
        <v>80</v>
      </c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4">
        <v>0.0</v>
      </c>
      <c r="BI28" s="3" t="s">
        <v>76</v>
      </c>
      <c r="BJ28" s="3" t="s">
        <v>154</v>
      </c>
      <c r="BK28" s="3" t="s">
        <v>94</v>
      </c>
      <c r="BL28" s="5" t="s">
        <v>201</v>
      </c>
      <c r="BM28" s="3" t="s">
        <v>76</v>
      </c>
      <c r="BN28" s="3" t="s">
        <v>73</v>
      </c>
      <c r="BO28" s="3" t="s">
        <v>83</v>
      </c>
      <c r="BP28" s="5" t="s">
        <v>202</v>
      </c>
      <c r="BQ28" s="5"/>
    </row>
    <row r="29" ht="15.75" customHeight="1">
      <c r="A29" s="1" t="s">
        <v>203</v>
      </c>
      <c r="B29" s="3" t="s">
        <v>173</v>
      </c>
      <c r="C29" s="3" t="s">
        <v>128</v>
      </c>
      <c r="D29" s="3" t="s">
        <v>129</v>
      </c>
      <c r="E29" s="3" t="s">
        <v>73</v>
      </c>
      <c r="F29" s="3" t="s">
        <v>124</v>
      </c>
      <c r="G29" s="3">
        <v>2.28</v>
      </c>
      <c r="H29" s="3">
        <v>66.0</v>
      </c>
      <c r="I29" s="4">
        <v>2.0</v>
      </c>
      <c r="J29" s="4">
        <v>2.0</v>
      </c>
      <c r="K29" s="4">
        <v>2.0</v>
      </c>
      <c r="L29" s="4">
        <v>-2.0</v>
      </c>
      <c r="M29" s="3">
        <v>2.0</v>
      </c>
      <c r="N29" s="3">
        <v>-2.0</v>
      </c>
      <c r="O29" s="4" t="s">
        <v>88</v>
      </c>
      <c r="P29" s="4" t="s">
        <v>103</v>
      </c>
      <c r="Q29" s="4">
        <v>1.0</v>
      </c>
      <c r="R29" s="4" t="s">
        <v>88</v>
      </c>
      <c r="S29" s="4" t="s">
        <v>78</v>
      </c>
      <c r="T29" s="4">
        <v>1.0</v>
      </c>
      <c r="U29" s="4" t="s">
        <v>88</v>
      </c>
      <c r="V29" s="4" t="s">
        <v>89</v>
      </c>
      <c r="W29" s="4">
        <v>3.0</v>
      </c>
      <c r="X29" s="4">
        <v>0.0</v>
      </c>
      <c r="Y29" s="4">
        <v>5.0</v>
      </c>
      <c r="Z29" s="4">
        <v>0.0</v>
      </c>
      <c r="AA29" s="3" t="s">
        <v>92</v>
      </c>
      <c r="AB29" s="3"/>
      <c r="AC29" s="3">
        <v>0.0</v>
      </c>
      <c r="AD29" s="3">
        <v>1.0</v>
      </c>
      <c r="AE29" s="3">
        <v>0.0</v>
      </c>
      <c r="AF29" s="3">
        <v>0.7</v>
      </c>
      <c r="AG29" s="3">
        <v>0.0</v>
      </c>
      <c r="AH29" s="3">
        <v>0.0</v>
      </c>
      <c r="AI29" s="3">
        <v>1.3</v>
      </c>
      <c r="AJ29" s="3">
        <v>0.0</v>
      </c>
      <c r="AK29" s="3">
        <v>3.0</v>
      </c>
      <c r="AL29" s="3">
        <v>0.0</v>
      </c>
      <c r="AM29" s="3">
        <v>1.0</v>
      </c>
      <c r="AN29" s="3">
        <v>0.0</v>
      </c>
      <c r="AO29" s="3">
        <v>0.0</v>
      </c>
      <c r="AP29" s="3">
        <v>2.0</v>
      </c>
      <c r="AQ29" s="3" t="s">
        <v>81</v>
      </c>
      <c r="AR29" s="3" t="s">
        <v>79</v>
      </c>
      <c r="AS29" s="3" t="s">
        <v>80</v>
      </c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4">
        <v>0.0</v>
      </c>
      <c r="BI29" s="3" t="s">
        <v>103</v>
      </c>
      <c r="BJ29" s="3" t="s">
        <v>73</v>
      </c>
      <c r="BK29" s="3" t="s">
        <v>94</v>
      </c>
      <c r="BL29" s="5" t="s">
        <v>204</v>
      </c>
      <c r="BM29" s="3" t="s">
        <v>103</v>
      </c>
      <c r="BN29" s="3" t="s">
        <v>110</v>
      </c>
      <c r="BO29" s="3" t="s">
        <v>83</v>
      </c>
      <c r="BP29" s="5" t="s">
        <v>205</v>
      </c>
      <c r="BQ29" s="5"/>
    </row>
    <row r="30" ht="15.75" customHeight="1">
      <c r="A30" s="1" t="s">
        <v>206</v>
      </c>
      <c r="B30" s="3" t="s">
        <v>207</v>
      </c>
      <c r="C30" s="3" t="s">
        <v>208</v>
      </c>
      <c r="D30" s="3" t="s">
        <v>72</v>
      </c>
      <c r="E30" s="3" t="s">
        <v>73</v>
      </c>
      <c r="F30" s="3" t="s">
        <v>124</v>
      </c>
      <c r="G30" s="3">
        <v>2.5</v>
      </c>
      <c r="H30" s="3">
        <v>73.0</v>
      </c>
      <c r="I30" s="4">
        <v>3.0</v>
      </c>
      <c r="J30" s="4">
        <v>3.0</v>
      </c>
      <c r="K30" s="4">
        <v>3.0</v>
      </c>
      <c r="L30" s="4">
        <v>0.0</v>
      </c>
      <c r="M30" s="3">
        <v>3.0</v>
      </c>
      <c r="N30" s="3">
        <v>0.0</v>
      </c>
      <c r="O30" s="4" t="s">
        <v>88</v>
      </c>
      <c r="P30" s="4" t="s">
        <v>89</v>
      </c>
      <c r="Q30" s="4">
        <v>1.0</v>
      </c>
      <c r="R30" s="4" t="s">
        <v>88</v>
      </c>
      <c r="S30" s="4" t="s">
        <v>76</v>
      </c>
      <c r="T30" s="4">
        <v>2.0</v>
      </c>
      <c r="U30" s="4" t="s">
        <v>88</v>
      </c>
      <c r="V30" s="4" t="s">
        <v>103</v>
      </c>
      <c r="W30" s="4">
        <v>2.0</v>
      </c>
      <c r="X30" s="4">
        <v>0.0</v>
      </c>
      <c r="Y30" s="4">
        <v>5.0</v>
      </c>
      <c r="Z30" s="4">
        <v>0.0</v>
      </c>
      <c r="AA30" s="3" t="s">
        <v>104</v>
      </c>
      <c r="AB30" s="3"/>
      <c r="AC30" s="3">
        <v>0.0</v>
      </c>
      <c r="AD30" s="3">
        <v>0.7</v>
      </c>
      <c r="AE30" s="3">
        <v>0.0</v>
      </c>
      <c r="AF30" s="3">
        <v>1.0</v>
      </c>
      <c r="AG30" s="3">
        <v>0.0</v>
      </c>
      <c r="AH30" s="3">
        <v>1.3</v>
      </c>
      <c r="AI30" s="3">
        <v>0.0</v>
      </c>
      <c r="AJ30" s="3">
        <v>0.0</v>
      </c>
      <c r="AK30" s="3">
        <v>1.0</v>
      </c>
      <c r="AL30" s="3">
        <v>0.0</v>
      </c>
      <c r="AM30" s="3">
        <v>3.0</v>
      </c>
      <c r="AN30" s="3">
        <v>0.0</v>
      </c>
      <c r="AO30" s="3">
        <v>2.0</v>
      </c>
      <c r="AP30" s="3">
        <v>0.0</v>
      </c>
      <c r="AQ30" s="3" t="s">
        <v>80</v>
      </c>
      <c r="AR30" s="3" t="s">
        <v>79</v>
      </c>
      <c r="AS30" s="3" t="s">
        <v>81</v>
      </c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4">
        <v>0.0</v>
      </c>
      <c r="BI30" s="3" t="s">
        <v>103</v>
      </c>
      <c r="BJ30" s="3" t="s">
        <v>73</v>
      </c>
      <c r="BK30" s="3" t="s">
        <v>94</v>
      </c>
      <c r="BL30" s="5" t="s">
        <v>209</v>
      </c>
      <c r="BM30" s="3" t="s">
        <v>103</v>
      </c>
      <c r="BN30" s="3" t="s">
        <v>82</v>
      </c>
      <c r="BO30" s="3" t="s">
        <v>83</v>
      </c>
      <c r="BP30" s="5" t="s">
        <v>210</v>
      </c>
      <c r="BQ30" s="5"/>
    </row>
    <row r="31" ht="15.75" customHeight="1">
      <c r="A31" s="1" t="s">
        <v>211</v>
      </c>
      <c r="B31" s="3" t="s">
        <v>207</v>
      </c>
      <c r="C31" s="3" t="s">
        <v>212</v>
      </c>
      <c r="D31" s="3" t="s">
        <v>72</v>
      </c>
      <c r="E31" s="3" t="s">
        <v>73</v>
      </c>
      <c r="F31" s="3" t="s">
        <v>124</v>
      </c>
      <c r="G31" s="3">
        <v>2.4</v>
      </c>
      <c r="H31" s="3">
        <v>70.0</v>
      </c>
      <c r="I31" s="4">
        <v>3.0</v>
      </c>
      <c r="J31" s="4">
        <v>3.0</v>
      </c>
      <c r="K31" s="4">
        <v>3.0</v>
      </c>
      <c r="L31" s="4">
        <v>3.0</v>
      </c>
      <c r="M31" s="3">
        <v>3.0</v>
      </c>
      <c r="N31" s="3">
        <v>-2.0</v>
      </c>
      <c r="O31" s="4" t="s">
        <v>75</v>
      </c>
      <c r="P31" s="4" t="s">
        <v>77</v>
      </c>
      <c r="Q31" s="4">
        <v>2.0</v>
      </c>
      <c r="R31" s="4" t="s">
        <v>88</v>
      </c>
      <c r="S31" s="4" t="s">
        <v>78</v>
      </c>
      <c r="T31" s="4">
        <v>3.0</v>
      </c>
      <c r="U31" s="4" t="s">
        <v>75</v>
      </c>
      <c r="V31" s="4" t="s">
        <v>103</v>
      </c>
      <c r="W31" s="4">
        <v>4.0</v>
      </c>
      <c r="X31" s="4">
        <v>6.0</v>
      </c>
      <c r="Y31" s="4">
        <v>3.0</v>
      </c>
      <c r="Z31" s="4">
        <v>0.0</v>
      </c>
      <c r="AA31" s="3" t="s">
        <v>92</v>
      </c>
      <c r="AB31" s="3"/>
      <c r="AC31" s="3">
        <v>1.0</v>
      </c>
      <c r="AD31" s="3">
        <v>0.7</v>
      </c>
      <c r="AE31" s="3">
        <v>0.0</v>
      </c>
      <c r="AF31" s="3">
        <v>0.0</v>
      </c>
      <c r="AG31" s="3">
        <v>0.0</v>
      </c>
      <c r="AH31" s="3">
        <v>0.0</v>
      </c>
      <c r="AI31" s="3">
        <v>1.3</v>
      </c>
      <c r="AJ31" s="3">
        <v>3.0</v>
      </c>
      <c r="AK31" s="3">
        <v>1.0</v>
      </c>
      <c r="AL31" s="3">
        <v>0.0</v>
      </c>
      <c r="AM31" s="3">
        <v>0.0</v>
      </c>
      <c r="AN31" s="3">
        <v>0.0</v>
      </c>
      <c r="AO31" s="3">
        <v>0.0</v>
      </c>
      <c r="AP31" s="3">
        <v>2.0</v>
      </c>
      <c r="AQ31" s="3" t="s">
        <v>79</v>
      </c>
      <c r="AR31" s="3" t="s">
        <v>80</v>
      </c>
      <c r="AS31" s="3" t="s">
        <v>81</v>
      </c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4">
        <v>0.0</v>
      </c>
      <c r="BI31" s="3" t="s">
        <v>103</v>
      </c>
      <c r="BJ31" s="3" t="s">
        <v>110</v>
      </c>
      <c r="BK31" s="3" t="s">
        <v>83</v>
      </c>
      <c r="BL31" s="5" t="s">
        <v>213</v>
      </c>
      <c r="BM31" s="3" t="s">
        <v>103</v>
      </c>
      <c r="BN31" s="3" t="s">
        <v>110</v>
      </c>
      <c r="BO31" s="3" t="s">
        <v>83</v>
      </c>
      <c r="BP31" s="5" t="s">
        <v>214</v>
      </c>
      <c r="BQ31" s="5"/>
    </row>
    <row r="32" ht="15.75" customHeight="1">
      <c r="A32" s="1" t="s">
        <v>215</v>
      </c>
      <c r="B32" s="3" t="s">
        <v>207</v>
      </c>
      <c r="C32" s="3" t="s">
        <v>97</v>
      </c>
      <c r="D32" s="3" t="s">
        <v>72</v>
      </c>
      <c r="E32" s="3" t="s">
        <v>73</v>
      </c>
      <c r="F32" s="3" t="s">
        <v>124</v>
      </c>
      <c r="G32" s="3">
        <v>2.28</v>
      </c>
      <c r="H32" s="3">
        <v>66.0</v>
      </c>
      <c r="I32" s="4">
        <v>5.0</v>
      </c>
      <c r="J32" s="4">
        <v>5.0</v>
      </c>
      <c r="K32" s="4">
        <v>5.0</v>
      </c>
      <c r="L32" s="4">
        <v>-4.0</v>
      </c>
      <c r="M32" s="3">
        <v>5.0</v>
      </c>
      <c r="N32" s="3">
        <v>-4.0</v>
      </c>
      <c r="O32" s="4" t="s">
        <v>75</v>
      </c>
      <c r="P32" s="4" t="s">
        <v>103</v>
      </c>
      <c r="Q32" s="4">
        <v>3.0</v>
      </c>
      <c r="R32" s="4" t="s">
        <v>75</v>
      </c>
      <c r="S32" s="4" t="s">
        <v>76</v>
      </c>
      <c r="T32" s="4">
        <v>3.0</v>
      </c>
      <c r="U32" s="4" t="s">
        <v>75</v>
      </c>
      <c r="V32" s="4" t="s">
        <v>78</v>
      </c>
      <c r="W32" s="4">
        <v>4.0</v>
      </c>
      <c r="X32" s="4">
        <v>10.0</v>
      </c>
      <c r="Y32" s="4">
        <v>0.0</v>
      </c>
      <c r="Z32" s="4">
        <v>0.0</v>
      </c>
      <c r="AA32" s="3" t="s">
        <v>92</v>
      </c>
      <c r="AB32" s="3"/>
      <c r="AC32" s="3">
        <v>0.0</v>
      </c>
      <c r="AD32" s="3">
        <v>1.0</v>
      </c>
      <c r="AE32" s="3">
        <v>0.0</v>
      </c>
      <c r="AF32" s="3">
        <v>0.0</v>
      </c>
      <c r="AG32" s="3">
        <v>0.0</v>
      </c>
      <c r="AH32" s="3">
        <v>1.3</v>
      </c>
      <c r="AI32" s="3">
        <v>0.7</v>
      </c>
      <c r="AJ32" s="3">
        <v>0.0</v>
      </c>
      <c r="AK32" s="3">
        <v>3.0</v>
      </c>
      <c r="AL32" s="3">
        <v>0.0</v>
      </c>
      <c r="AM32" s="3">
        <v>0.0</v>
      </c>
      <c r="AN32" s="3">
        <v>0.0</v>
      </c>
      <c r="AO32" s="3">
        <v>2.0</v>
      </c>
      <c r="AP32" s="3">
        <v>1.0</v>
      </c>
      <c r="AQ32" s="3" t="s">
        <v>79</v>
      </c>
      <c r="AR32" s="3" t="s">
        <v>81</v>
      </c>
      <c r="AS32" s="3" t="s">
        <v>80</v>
      </c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4">
        <v>0.0</v>
      </c>
      <c r="BI32" s="3" t="s">
        <v>76</v>
      </c>
      <c r="BJ32" s="3" t="s">
        <v>110</v>
      </c>
      <c r="BK32" s="3" t="s">
        <v>83</v>
      </c>
      <c r="BL32" s="5" t="s">
        <v>216</v>
      </c>
      <c r="BM32" s="3" t="s">
        <v>76</v>
      </c>
      <c r="BN32" s="3" t="s">
        <v>110</v>
      </c>
      <c r="BO32" s="3" t="s">
        <v>83</v>
      </c>
      <c r="BP32" s="5" t="s">
        <v>217</v>
      </c>
      <c r="BQ32" s="5"/>
    </row>
    <row r="33" ht="15.75" customHeight="1">
      <c r="A33" s="1" t="s">
        <v>218</v>
      </c>
      <c r="B33" s="3" t="s">
        <v>207</v>
      </c>
      <c r="C33" s="3" t="s">
        <v>219</v>
      </c>
      <c r="D33" s="3" t="s">
        <v>72</v>
      </c>
      <c r="E33" s="3" t="s">
        <v>73</v>
      </c>
      <c r="F33" s="3" t="s">
        <v>111</v>
      </c>
      <c r="G33" s="3">
        <v>2.4</v>
      </c>
      <c r="H33" s="3">
        <v>70.0</v>
      </c>
      <c r="I33" s="4">
        <v>2.0</v>
      </c>
      <c r="J33" s="4">
        <v>3.0</v>
      </c>
      <c r="K33" s="4">
        <v>5.0</v>
      </c>
      <c r="L33" s="4">
        <v>0.0</v>
      </c>
      <c r="M33" s="3">
        <v>2.8</v>
      </c>
      <c r="N33" s="3">
        <v>-2.0</v>
      </c>
      <c r="O33" s="4" t="s">
        <v>75</v>
      </c>
      <c r="P33" s="4" t="s">
        <v>103</v>
      </c>
      <c r="Q33" s="4">
        <v>2.0</v>
      </c>
      <c r="R33" s="4" t="s">
        <v>75</v>
      </c>
      <c r="S33" s="4" t="s">
        <v>76</v>
      </c>
      <c r="T33" s="4">
        <v>2.0</v>
      </c>
      <c r="U33" s="4" t="s">
        <v>75</v>
      </c>
      <c r="V33" s="4" t="s">
        <v>77</v>
      </c>
      <c r="W33" s="4">
        <v>2.0</v>
      </c>
      <c r="X33" s="4">
        <v>6.0</v>
      </c>
      <c r="Y33" s="4">
        <v>0.0</v>
      </c>
      <c r="Z33" s="4">
        <v>0.0</v>
      </c>
      <c r="AA33" s="3" t="s">
        <v>92</v>
      </c>
      <c r="AB33" s="3"/>
      <c r="AC33" s="3">
        <v>0.7</v>
      </c>
      <c r="AD33" s="3">
        <v>1.0</v>
      </c>
      <c r="AE33" s="3">
        <v>0.0</v>
      </c>
      <c r="AF33" s="3">
        <v>0.0</v>
      </c>
      <c r="AG33" s="3">
        <v>0.0</v>
      </c>
      <c r="AH33" s="3">
        <v>1.3</v>
      </c>
      <c r="AI33" s="3">
        <v>0.0</v>
      </c>
      <c r="AJ33" s="3">
        <v>1.0</v>
      </c>
      <c r="AK33" s="3">
        <v>3.0</v>
      </c>
      <c r="AL33" s="3">
        <v>0.0</v>
      </c>
      <c r="AM33" s="3">
        <v>0.0</v>
      </c>
      <c r="AN33" s="3">
        <v>0.0</v>
      </c>
      <c r="AO33" s="3">
        <v>2.0</v>
      </c>
      <c r="AP33" s="3">
        <v>0.0</v>
      </c>
      <c r="AQ33" s="3" t="s">
        <v>81</v>
      </c>
      <c r="AR33" s="3" t="s">
        <v>80</v>
      </c>
      <c r="AS33" s="3" t="s">
        <v>79</v>
      </c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4">
        <v>0.0</v>
      </c>
      <c r="BI33" s="3" t="s">
        <v>76</v>
      </c>
      <c r="BJ33" s="3" t="s">
        <v>73</v>
      </c>
      <c r="BK33" s="3" t="s">
        <v>83</v>
      </c>
      <c r="BL33" s="5" t="s">
        <v>220</v>
      </c>
      <c r="BM33" s="3" t="s">
        <v>76</v>
      </c>
      <c r="BN33" s="3" t="s">
        <v>82</v>
      </c>
      <c r="BO33" s="3" t="s">
        <v>83</v>
      </c>
      <c r="BP33" s="5" t="s">
        <v>221</v>
      </c>
      <c r="BQ33" s="5"/>
    </row>
    <row r="34" ht="15.75" customHeight="1">
      <c r="A34" s="1" t="s">
        <v>222</v>
      </c>
      <c r="B34" s="3" t="s">
        <v>207</v>
      </c>
      <c r="C34" s="3" t="s">
        <v>108</v>
      </c>
      <c r="D34" s="3" t="s">
        <v>109</v>
      </c>
      <c r="E34" s="3" t="s">
        <v>73</v>
      </c>
      <c r="F34" s="3" t="s">
        <v>74</v>
      </c>
      <c r="G34" s="3">
        <v>2.17</v>
      </c>
      <c r="H34" s="3">
        <v>63.0</v>
      </c>
      <c r="I34" s="4">
        <v>5.0</v>
      </c>
      <c r="J34" s="4">
        <v>5.0</v>
      </c>
      <c r="K34" s="4">
        <v>5.0</v>
      </c>
      <c r="L34" s="4">
        <v>5.0</v>
      </c>
      <c r="M34" s="3">
        <v>5.0</v>
      </c>
      <c r="N34" s="3">
        <v>-4.0</v>
      </c>
      <c r="O34" s="4" t="s">
        <v>90</v>
      </c>
      <c r="P34" s="4" t="s">
        <v>91</v>
      </c>
      <c r="Q34" s="4">
        <v>1.0</v>
      </c>
      <c r="R34" s="4" t="s">
        <v>75</v>
      </c>
      <c r="S34" s="4" t="s">
        <v>76</v>
      </c>
      <c r="T34" s="4">
        <v>1.0</v>
      </c>
      <c r="U34" s="4" t="s">
        <v>75</v>
      </c>
      <c r="V34" s="4" t="s">
        <v>89</v>
      </c>
      <c r="W34" s="4">
        <v>3.0</v>
      </c>
      <c r="X34" s="4">
        <v>4.0</v>
      </c>
      <c r="Y34" s="4">
        <v>0.0</v>
      </c>
      <c r="Z34" s="4">
        <v>1.0</v>
      </c>
      <c r="AA34" s="3" t="s">
        <v>75</v>
      </c>
      <c r="AB34" s="3" t="s">
        <v>89</v>
      </c>
      <c r="AC34" s="3">
        <v>0.0</v>
      </c>
      <c r="AD34" s="3">
        <v>0.0</v>
      </c>
      <c r="AE34" s="3">
        <v>1.0</v>
      </c>
      <c r="AF34" s="3">
        <v>0.7</v>
      </c>
      <c r="AG34" s="3">
        <v>0.0</v>
      </c>
      <c r="AH34" s="3">
        <v>1.3</v>
      </c>
      <c r="AI34" s="3">
        <v>0.0</v>
      </c>
      <c r="AJ34" s="3">
        <v>0.0</v>
      </c>
      <c r="AK34" s="3">
        <v>0.0</v>
      </c>
      <c r="AL34" s="3">
        <v>3.0</v>
      </c>
      <c r="AM34" s="3">
        <v>1.0</v>
      </c>
      <c r="AN34" s="3">
        <v>0.0</v>
      </c>
      <c r="AO34" s="3">
        <v>2.0</v>
      </c>
      <c r="AP34" s="3">
        <v>0.0</v>
      </c>
      <c r="AQ34" s="3" t="s">
        <v>79</v>
      </c>
      <c r="AR34" s="3" t="s">
        <v>81</v>
      </c>
      <c r="AS34" s="3" t="s">
        <v>80</v>
      </c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4">
        <v>0.0</v>
      </c>
      <c r="BI34" s="3" t="s">
        <v>89</v>
      </c>
      <c r="BJ34" s="3" t="s">
        <v>110</v>
      </c>
      <c r="BK34" s="3" t="s">
        <v>83</v>
      </c>
      <c r="BL34" s="5" t="s">
        <v>223</v>
      </c>
      <c r="BM34" s="3" t="s">
        <v>89</v>
      </c>
      <c r="BN34" s="3" t="s">
        <v>82</v>
      </c>
      <c r="BO34" s="3" t="s">
        <v>83</v>
      </c>
      <c r="BP34" s="5" t="s">
        <v>224</v>
      </c>
      <c r="BQ34" s="5"/>
    </row>
    <row r="35" ht="15.75" customHeight="1">
      <c r="A35" s="1" t="s">
        <v>225</v>
      </c>
      <c r="B35" s="3" t="s">
        <v>207</v>
      </c>
      <c r="C35" s="3" t="s">
        <v>226</v>
      </c>
      <c r="D35" s="3" t="s">
        <v>109</v>
      </c>
      <c r="E35" s="3" t="s">
        <v>82</v>
      </c>
      <c r="F35" s="3" t="s">
        <v>74</v>
      </c>
      <c r="G35" s="3">
        <v>2.6</v>
      </c>
      <c r="H35" s="3">
        <v>76.0</v>
      </c>
      <c r="I35" s="4">
        <v>1.0</v>
      </c>
      <c r="J35" s="4">
        <v>1.0</v>
      </c>
      <c r="K35" s="4">
        <v>3.0</v>
      </c>
      <c r="L35" s="4">
        <v>3.0</v>
      </c>
      <c r="M35" s="3">
        <v>1.3</v>
      </c>
      <c r="N35" s="3">
        <v>0.0</v>
      </c>
      <c r="O35" s="4" t="s">
        <v>90</v>
      </c>
      <c r="P35" s="4" t="s">
        <v>103</v>
      </c>
      <c r="Q35" s="4">
        <v>1.0</v>
      </c>
      <c r="R35" s="4" t="s">
        <v>90</v>
      </c>
      <c r="S35" s="4" t="s">
        <v>89</v>
      </c>
      <c r="T35" s="4">
        <v>2.0</v>
      </c>
      <c r="U35" s="4" t="s">
        <v>88</v>
      </c>
      <c r="V35" s="4" t="s">
        <v>76</v>
      </c>
      <c r="W35" s="4">
        <v>3.0</v>
      </c>
      <c r="X35" s="4">
        <v>0.0</v>
      </c>
      <c r="Y35" s="4">
        <v>3.0</v>
      </c>
      <c r="Z35" s="4">
        <v>3.0</v>
      </c>
      <c r="AA35" s="3" t="s">
        <v>104</v>
      </c>
      <c r="AB35" s="3"/>
      <c r="AC35" s="3">
        <v>0.0</v>
      </c>
      <c r="AD35" s="3">
        <v>1.0</v>
      </c>
      <c r="AE35" s="3">
        <v>0.0</v>
      </c>
      <c r="AF35" s="3">
        <v>1.3</v>
      </c>
      <c r="AG35" s="3">
        <v>0.0</v>
      </c>
      <c r="AH35" s="3">
        <v>0.7</v>
      </c>
      <c r="AI35" s="3">
        <v>0.0</v>
      </c>
      <c r="AJ35" s="3">
        <v>0.0</v>
      </c>
      <c r="AK35" s="3">
        <v>3.0</v>
      </c>
      <c r="AL35" s="3">
        <v>0.0</v>
      </c>
      <c r="AM35" s="3">
        <v>2.0</v>
      </c>
      <c r="AN35" s="3">
        <v>0.0</v>
      </c>
      <c r="AO35" s="3">
        <v>1.0</v>
      </c>
      <c r="AP35" s="3">
        <v>0.0</v>
      </c>
      <c r="AQ35" s="3" t="s">
        <v>81</v>
      </c>
      <c r="AR35" s="3" t="s">
        <v>79</v>
      </c>
      <c r="AS35" s="3" t="s">
        <v>80</v>
      </c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4">
        <v>0.0</v>
      </c>
      <c r="BI35" s="3" t="s">
        <v>89</v>
      </c>
      <c r="BJ35" s="3" t="s">
        <v>154</v>
      </c>
      <c r="BK35" s="3" t="s">
        <v>83</v>
      </c>
      <c r="BL35" s="5" t="s">
        <v>227</v>
      </c>
      <c r="BM35" s="3" t="s">
        <v>76</v>
      </c>
      <c r="BN35" s="3" t="s">
        <v>82</v>
      </c>
      <c r="BO35" s="3" t="s">
        <v>83</v>
      </c>
      <c r="BP35" s="5" t="s">
        <v>228</v>
      </c>
      <c r="BQ35" s="5"/>
    </row>
    <row r="36" ht="15.75" customHeight="1">
      <c r="A36" s="1" t="s">
        <v>229</v>
      </c>
      <c r="B36" s="3" t="s">
        <v>207</v>
      </c>
      <c r="C36" s="3" t="s">
        <v>230</v>
      </c>
      <c r="D36" s="3" t="s">
        <v>109</v>
      </c>
      <c r="E36" s="3" t="s">
        <v>73</v>
      </c>
      <c r="F36" s="3" t="s">
        <v>74</v>
      </c>
      <c r="G36" s="3">
        <v>2.6</v>
      </c>
      <c r="H36" s="3">
        <v>76.0</v>
      </c>
      <c r="I36" s="4">
        <v>1.0</v>
      </c>
      <c r="J36" s="4">
        <v>1.0</v>
      </c>
      <c r="K36" s="4">
        <v>3.0</v>
      </c>
      <c r="L36" s="4">
        <v>-1.0</v>
      </c>
      <c r="M36" s="3">
        <v>1.3</v>
      </c>
      <c r="N36" s="3">
        <v>-1.0</v>
      </c>
      <c r="O36" s="4" t="s">
        <v>75</v>
      </c>
      <c r="P36" s="4" t="s">
        <v>89</v>
      </c>
      <c r="Q36" s="4">
        <v>2.0</v>
      </c>
      <c r="R36" s="4" t="s">
        <v>88</v>
      </c>
      <c r="S36" s="4" t="s">
        <v>77</v>
      </c>
      <c r="T36" s="4">
        <v>2.0</v>
      </c>
      <c r="U36" s="4" t="s">
        <v>75</v>
      </c>
      <c r="V36" s="4" t="s">
        <v>103</v>
      </c>
      <c r="W36" s="4">
        <v>4.0</v>
      </c>
      <c r="X36" s="4">
        <v>6.0</v>
      </c>
      <c r="Y36" s="4">
        <v>2.0</v>
      </c>
      <c r="Z36" s="4">
        <v>0.0</v>
      </c>
      <c r="AA36" s="3" t="s">
        <v>104</v>
      </c>
      <c r="AB36" s="3"/>
      <c r="AC36" s="3">
        <v>1.3</v>
      </c>
      <c r="AD36" s="3">
        <v>0.7</v>
      </c>
      <c r="AE36" s="3">
        <v>0.0</v>
      </c>
      <c r="AF36" s="3">
        <v>1.0</v>
      </c>
      <c r="AG36" s="3">
        <v>0.0</v>
      </c>
      <c r="AH36" s="3">
        <v>0.0</v>
      </c>
      <c r="AI36" s="3">
        <v>0.0</v>
      </c>
      <c r="AJ36" s="3">
        <v>2.0</v>
      </c>
      <c r="AK36" s="3">
        <v>1.0</v>
      </c>
      <c r="AL36" s="3">
        <v>0.0</v>
      </c>
      <c r="AM36" s="3">
        <v>3.0</v>
      </c>
      <c r="AN36" s="3">
        <v>0.0</v>
      </c>
      <c r="AO36" s="3">
        <v>0.0</v>
      </c>
      <c r="AP36" s="3">
        <v>0.0</v>
      </c>
      <c r="AQ36" s="3" t="s">
        <v>81</v>
      </c>
      <c r="AR36" s="3" t="s">
        <v>80</v>
      </c>
      <c r="AS36" s="3" t="s">
        <v>79</v>
      </c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4">
        <v>0.0</v>
      </c>
      <c r="BI36" s="3" t="s">
        <v>77</v>
      </c>
      <c r="BJ36" s="3" t="s">
        <v>82</v>
      </c>
      <c r="BK36" s="3" t="s">
        <v>83</v>
      </c>
      <c r="BL36" s="5" t="s">
        <v>231</v>
      </c>
      <c r="BM36" s="3" t="s">
        <v>77</v>
      </c>
      <c r="BN36" s="3" t="s">
        <v>82</v>
      </c>
      <c r="BO36" s="3" t="s">
        <v>83</v>
      </c>
      <c r="BP36" s="5" t="s">
        <v>232</v>
      </c>
      <c r="BQ36" s="5"/>
    </row>
    <row r="37" ht="15.75" customHeight="1">
      <c r="A37" s="1" t="s">
        <v>233</v>
      </c>
      <c r="B37" s="3" t="s">
        <v>207</v>
      </c>
      <c r="C37" s="3" t="s">
        <v>234</v>
      </c>
      <c r="D37" s="3" t="s">
        <v>109</v>
      </c>
      <c r="E37" s="3" t="s">
        <v>82</v>
      </c>
      <c r="F37" s="3" t="s">
        <v>74</v>
      </c>
      <c r="G37" s="3">
        <v>2.4</v>
      </c>
      <c r="H37" s="3">
        <v>71.0</v>
      </c>
      <c r="I37" s="4">
        <v>1.0</v>
      </c>
      <c r="J37" s="4">
        <v>1.0</v>
      </c>
      <c r="K37" s="4">
        <v>1.0</v>
      </c>
      <c r="L37" s="4">
        <v>1.0</v>
      </c>
      <c r="M37" s="3">
        <v>1.0</v>
      </c>
      <c r="N37" s="3">
        <v>0.0</v>
      </c>
      <c r="O37" s="4" t="s">
        <v>90</v>
      </c>
      <c r="P37" s="4" t="s">
        <v>103</v>
      </c>
      <c r="Q37" s="4">
        <v>2.0</v>
      </c>
      <c r="R37" s="4" t="s">
        <v>88</v>
      </c>
      <c r="S37" s="4" t="s">
        <v>91</v>
      </c>
      <c r="T37" s="4">
        <v>3.0</v>
      </c>
      <c r="U37" s="4" t="s">
        <v>88</v>
      </c>
      <c r="V37" s="4" t="s">
        <v>89</v>
      </c>
      <c r="W37" s="4">
        <v>3.0</v>
      </c>
      <c r="X37" s="4">
        <v>0.0</v>
      </c>
      <c r="Y37" s="4">
        <v>6.0</v>
      </c>
      <c r="Z37" s="4">
        <v>2.0</v>
      </c>
      <c r="AA37" s="3" t="s">
        <v>104</v>
      </c>
      <c r="AB37" s="3"/>
      <c r="AC37" s="3">
        <v>0.0</v>
      </c>
      <c r="AD37" s="3">
        <v>1.0</v>
      </c>
      <c r="AE37" s="3">
        <v>1.3</v>
      </c>
      <c r="AF37" s="3">
        <v>0.7</v>
      </c>
      <c r="AG37" s="3">
        <v>0.0</v>
      </c>
      <c r="AH37" s="3">
        <v>0.0</v>
      </c>
      <c r="AI37" s="3">
        <v>0.0</v>
      </c>
      <c r="AJ37" s="3">
        <v>0.0</v>
      </c>
      <c r="AK37" s="3">
        <v>3.0</v>
      </c>
      <c r="AL37" s="3">
        <v>2.0</v>
      </c>
      <c r="AM37" s="3">
        <v>1.0</v>
      </c>
      <c r="AN37" s="3">
        <v>0.0</v>
      </c>
      <c r="AO37" s="3">
        <v>0.0</v>
      </c>
      <c r="AP37" s="3">
        <v>0.0</v>
      </c>
      <c r="AQ37" s="3" t="s">
        <v>81</v>
      </c>
      <c r="AR37" s="3" t="s">
        <v>79</v>
      </c>
      <c r="AS37" s="3" t="s">
        <v>80</v>
      </c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4">
        <v>0.0</v>
      </c>
      <c r="BI37" s="3" t="s">
        <v>91</v>
      </c>
      <c r="BJ37" s="3" t="s">
        <v>73</v>
      </c>
      <c r="BK37" s="3" t="s">
        <v>94</v>
      </c>
      <c r="BL37" s="5" t="s">
        <v>235</v>
      </c>
      <c r="BM37" s="3" t="s">
        <v>91</v>
      </c>
      <c r="BN37" s="3" t="s">
        <v>82</v>
      </c>
      <c r="BO37" s="3" t="s">
        <v>83</v>
      </c>
      <c r="BP37" s="5" t="s">
        <v>236</v>
      </c>
      <c r="BQ37" s="5"/>
    </row>
    <row r="38" ht="15.75" customHeight="1">
      <c r="A38" s="1" t="s">
        <v>237</v>
      </c>
      <c r="B38" s="3" t="s">
        <v>207</v>
      </c>
      <c r="C38" s="3" t="s">
        <v>128</v>
      </c>
      <c r="D38" s="3" t="s">
        <v>129</v>
      </c>
      <c r="E38" s="3" t="s">
        <v>73</v>
      </c>
      <c r="F38" s="3" t="s">
        <v>124</v>
      </c>
      <c r="G38" s="3">
        <v>2.28</v>
      </c>
      <c r="H38" s="3">
        <v>66.0</v>
      </c>
      <c r="I38" s="4">
        <v>2.0</v>
      </c>
      <c r="J38" s="4">
        <v>2.0</v>
      </c>
      <c r="K38" s="4">
        <v>2.0</v>
      </c>
      <c r="L38" s="4">
        <v>-2.0</v>
      </c>
      <c r="M38" s="3">
        <v>2.0</v>
      </c>
      <c r="N38" s="3">
        <v>-4.0</v>
      </c>
      <c r="O38" s="4" t="s">
        <v>75</v>
      </c>
      <c r="P38" s="4" t="s">
        <v>89</v>
      </c>
      <c r="Q38" s="4">
        <v>1.0</v>
      </c>
      <c r="R38" s="4" t="s">
        <v>75</v>
      </c>
      <c r="S38" s="4" t="s">
        <v>103</v>
      </c>
      <c r="T38" s="4">
        <v>2.0</v>
      </c>
      <c r="U38" s="4" t="s">
        <v>75</v>
      </c>
      <c r="V38" s="4" t="s">
        <v>76</v>
      </c>
      <c r="W38" s="4">
        <v>3.0</v>
      </c>
      <c r="X38" s="4">
        <v>6.0</v>
      </c>
      <c r="Y38" s="4">
        <v>0.0</v>
      </c>
      <c r="Z38" s="4">
        <v>0.0</v>
      </c>
      <c r="AA38" s="3" t="s">
        <v>92</v>
      </c>
      <c r="AB38" s="3"/>
      <c r="AC38" s="3">
        <v>0.0</v>
      </c>
      <c r="AD38" s="3">
        <v>1.3</v>
      </c>
      <c r="AE38" s="3">
        <v>0.0</v>
      </c>
      <c r="AF38" s="3">
        <v>1.0</v>
      </c>
      <c r="AG38" s="3">
        <v>0.0</v>
      </c>
      <c r="AH38" s="3">
        <v>0.7</v>
      </c>
      <c r="AI38" s="3">
        <v>0.0</v>
      </c>
      <c r="AJ38" s="3">
        <v>0.0</v>
      </c>
      <c r="AK38" s="3">
        <v>2.0</v>
      </c>
      <c r="AL38" s="3">
        <v>0.0</v>
      </c>
      <c r="AM38" s="3">
        <v>3.0</v>
      </c>
      <c r="AN38" s="3">
        <v>0.0</v>
      </c>
      <c r="AO38" s="3">
        <v>1.0</v>
      </c>
      <c r="AP38" s="3">
        <v>0.0</v>
      </c>
      <c r="AQ38" s="3" t="s">
        <v>79</v>
      </c>
      <c r="AR38" s="3" t="s">
        <v>81</v>
      </c>
      <c r="AS38" s="3" t="s">
        <v>80</v>
      </c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4">
        <v>0.0</v>
      </c>
      <c r="BI38" s="3" t="s">
        <v>89</v>
      </c>
      <c r="BJ38" s="3" t="s">
        <v>73</v>
      </c>
      <c r="BK38" s="3" t="s">
        <v>94</v>
      </c>
      <c r="BL38" s="5" t="s">
        <v>238</v>
      </c>
      <c r="BM38" s="3" t="s">
        <v>89</v>
      </c>
      <c r="BN38" s="3" t="s">
        <v>73</v>
      </c>
      <c r="BO38" s="3" t="s">
        <v>94</v>
      </c>
      <c r="BP38" s="5" t="s">
        <v>239</v>
      </c>
      <c r="BQ38" s="5"/>
    </row>
    <row r="39" ht="15.75" customHeight="1">
      <c r="A39" s="1" t="s">
        <v>240</v>
      </c>
      <c r="B39" s="3" t="s">
        <v>241</v>
      </c>
      <c r="C39" s="3" t="s">
        <v>153</v>
      </c>
      <c r="D39" s="3" t="s">
        <v>72</v>
      </c>
      <c r="E39" s="3" t="s">
        <v>82</v>
      </c>
      <c r="F39" s="3" t="s">
        <v>111</v>
      </c>
      <c r="G39" s="3">
        <v>2.73</v>
      </c>
      <c r="H39" s="3">
        <v>79.0</v>
      </c>
      <c r="I39" s="4">
        <v>0.0</v>
      </c>
      <c r="J39" s="4">
        <v>0.0</v>
      </c>
      <c r="K39" s="4">
        <v>0.0</v>
      </c>
      <c r="L39" s="4">
        <v>5.0</v>
      </c>
      <c r="M39" s="3">
        <v>0.0</v>
      </c>
      <c r="N39" s="3">
        <v>4.0</v>
      </c>
      <c r="O39" s="4" t="s">
        <v>75</v>
      </c>
      <c r="P39" s="4" t="s">
        <v>78</v>
      </c>
      <c r="Q39" s="4">
        <v>1.0</v>
      </c>
      <c r="R39" s="4" t="s">
        <v>75</v>
      </c>
      <c r="S39" s="4" t="s">
        <v>98</v>
      </c>
      <c r="T39" s="4">
        <v>3.0</v>
      </c>
      <c r="U39" s="4" t="s">
        <v>75</v>
      </c>
      <c r="V39" s="4" t="s">
        <v>76</v>
      </c>
      <c r="W39" s="4">
        <v>4.0</v>
      </c>
      <c r="X39" s="4">
        <v>8.0</v>
      </c>
      <c r="Y39" s="4">
        <v>0.0</v>
      </c>
      <c r="Z39" s="4">
        <v>0.0</v>
      </c>
      <c r="AA39" s="3" t="s">
        <v>104</v>
      </c>
      <c r="AB39" s="3"/>
      <c r="AC39" s="3">
        <v>0.0</v>
      </c>
      <c r="AD39" s="3">
        <v>0.0</v>
      </c>
      <c r="AE39" s="3">
        <v>0.0</v>
      </c>
      <c r="AF39" s="3">
        <v>0.0</v>
      </c>
      <c r="AG39" s="3">
        <v>1.3</v>
      </c>
      <c r="AH39" s="3">
        <v>0.7</v>
      </c>
      <c r="AI39" s="3">
        <v>1.0</v>
      </c>
      <c r="AJ39" s="3">
        <v>0.0</v>
      </c>
      <c r="AK39" s="3">
        <v>0.0</v>
      </c>
      <c r="AL39" s="3">
        <v>0.0</v>
      </c>
      <c r="AM39" s="3">
        <v>0.0</v>
      </c>
      <c r="AN39" s="3">
        <v>2.0</v>
      </c>
      <c r="AO39" s="3">
        <v>1.0</v>
      </c>
      <c r="AP39" s="3">
        <v>3.0</v>
      </c>
      <c r="AQ39" s="3" t="s">
        <v>81</v>
      </c>
      <c r="AR39" s="3" t="s">
        <v>79</v>
      </c>
      <c r="AS39" s="3" t="s">
        <v>80</v>
      </c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4">
        <v>0.0</v>
      </c>
      <c r="BI39" s="3" t="s">
        <v>78</v>
      </c>
      <c r="BJ39" s="3" t="s">
        <v>73</v>
      </c>
      <c r="BK39" s="3" t="s">
        <v>83</v>
      </c>
      <c r="BL39" s="5" t="s">
        <v>242</v>
      </c>
      <c r="BM39" s="3" t="s">
        <v>78</v>
      </c>
      <c r="BN39" s="3" t="s">
        <v>82</v>
      </c>
      <c r="BO39" s="3" t="s">
        <v>83</v>
      </c>
      <c r="BP39" s="5" t="s">
        <v>243</v>
      </c>
      <c r="BQ39" s="5"/>
    </row>
    <row r="40" ht="15.75" customHeight="1">
      <c r="A40" s="1" t="s">
        <v>244</v>
      </c>
      <c r="B40" s="3" t="s">
        <v>241</v>
      </c>
      <c r="C40" s="3" t="s">
        <v>245</v>
      </c>
      <c r="D40" s="3" t="s">
        <v>72</v>
      </c>
      <c r="E40" s="3" t="s">
        <v>73</v>
      </c>
      <c r="F40" s="3" t="s">
        <v>110</v>
      </c>
      <c r="G40" s="3">
        <v>3.41</v>
      </c>
      <c r="H40" s="3">
        <v>99.0</v>
      </c>
      <c r="I40" s="4">
        <v>0.0</v>
      </c>
      <c r="J40" s="4">
        <v>0.0</v>
      </c>
      <c r="K40" s="4">
        <v>0.0</v>
      </c>
      <c r="L40" s="4">
        <v>5.0</v>
      </c>
      <c r="M40" s="3">
        <v>0.7</v>
      </c>
      <c r="N40" s="3">
        <v>5.0</v>
      </c>
      <c r="O40" s="4" t="s">
        <v>88</v>
      </c>
      <c r="P40" s="4" t="s">
        <v>91</v>
      </c>
      <c r="Q40" s="4">
        <v>2.0</v>
      </c>
      <c r="R40" s="4" t="s">
        <v>90</v>
      </c>
      <c r="S40" s="4" t="s">
        <v>77</v>
      </c>
      <c r="T40" s="4">
        <v>2.0</v>
      </c>
      <c r="U40" s="4" t="s">
        <v>88</v>
      </c>
      <c r="V40" s="4" t="s">
        <v>76</v>
      </c>
      <c r="W40" s="4">
        <v>2.0</v>
      </c>
      <c r="X40" s="4">
        <v>0.0</v>
      </c>
      <c r="Y40" s="4">
        <v>4.0</v>
      </c>
      <c r="Z40" s="4">
        <v>2.0</v>
      </c>
      <c r="AA40" s="3" t="s">
        <v>88</v>
      </c>
      <c r="AB40" s="3" t="s">
        <v>77</v>
      </c>
      <c r="AC40" s="3">
        <v>1.3</v>
      </c>
      <c r="AD40" s="3">
        <v>0.0</v>
      </c>
      <c r="AE40" s="3">
        <v>1.0</v>
      </c>
      <c r="AF40" s="3">
        <v>0.0</v>
      </c>
      <c r="AG40" s="3">
        <v>0.0</v>
      </c>
      <c r="AH40" s="3">
        <v>0.7</v>
      </c>
      <c r="AI40" s="3">
        <v>0.0</v>
      </c>
      <c r="AJ40" s="3">
        <v>2.0</v>
      </c>
      <c r="AK40" s="3">
        <v>0.0</v>
      </c>
      <c r="AL40" s="3">
        <v>3.0</v>
      </c>
      <c r="AM40" s="3">
        <v>0.0</v>
      </c>
      <c r="AN40" s="3">
        <v>0.0</v>
      </c>
      <c r="AO40" s="3">
        <v>1.0</v>
      </c>
      <c r="AP40" s="3">
        <v>0.0</v>
      </c>
      <c r="AQ40" s="3" t="s">
        <v>81</v>
      </c>
      <c r="AR40" s="3" t="s">
        <v>79</v>
      </c>
      <c r="AS40" s="3" t="s">
        <v>80</v>
      </c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4">
        <v>0.0</v>
      </c>
      <c r="BI40" s="3" t="s">
        <v>77</v>
      </c>
      <c r="BJ40" s="3" t="s">
        <v>82</v>
      </c>
      <c r="BK40" s="3" t="s">
        <v>94</v>
      </c>
      <c r="BL40" s="5" t="s">
        <v>246</v>
      </c>
      <c r="BM40" s="3" t="s">
        <v>77</v>
      </c>
      <c r="BN40" s="3" t="s">
        <v>73</v>
      </c>
      <c r="BO40" s="3" t="s">
        <v>94</v>
      </c>
      <c r="BP40" s="5" t="s">
        <v>247</v>
      </c>
      <c r="BQ40" s="5"/>
    </row>
    <row r="41" ht="15.75" customHeight="1">
      <c r="A41" s="1" t="s">
        <v>248</v>
      </c>
      <c r="B41" s="3" t="s">
        <v>241</v>
      </c>
      <c r="C41" s="3" t="s">
        <v>249</v>
      </c>
      <c r="D41" s="3" t="s">
        <v>72</v>
      </c>
      <c r="E41" s="3" t="s">
        <v>73</v>
      </c>
      <c r="F41" s="3" t="s">
        <v>110</v>
      </c>
      <c r="G41" s="3">
        <v>3.0</v>
      </c>
      <c r="H41" s="3">
        <v>95.0</v>
      </c>
      <c r="I41" s="4">
        <v>0.0</v>
      </c>
      <c r="J41" s="4">
        <v>0.0</v>
      </c>
      <c r="K41" s="4">
        <v>0.0</v>
      </c>
      <c r="L41" s="4">
        <v>5.0</v>
      </c>
      <c r="M41" s="3">
        <v>0.0</v>
      </c>
      <c r="N41" s="3">
        <v>5.0</v>
      </c>
      <c r="O41" s="4" t="s">
        <v>90</v>
      </c>
      <c r="P41" s="4" t="s">
        <v>78</v>
      </c>
      <c r="Q41" s="4">
        <v>1.0</v>
      </c>
      <c r="R41" s="4" t="s">
        <v>75</v>
      </c>
      <c r="S41" s="4" t="s">
        <v>98</v>
      </c>
      <c r="T41" s="4">
        <v>3.0</v>
      </c>
      <c r="U41" s="4" t="s">
        <v>75</v>
      </c>
      <c r="V41" s="4" t="s">
        <v>103</v>
      </c>
      <c r="W41" s="4">
        <v>3.0</v>
      </c>
      <c r="X41" s="4">
        <v>6.0</v>
      </c>
      <c r="Y41" s="4">
        <v>0.0</v>
      </c>
      <c r="Z41" s="4">
        <v>1.0</v>
      </c>
      <c r="AA41" s="3" t="s">
        <v>104</v>
      </c>
      <c r="AB41" s="3"/>
      <c r="AC41" s="3">
        <v>0.0</v>
      </c>
      <c r="AD41" s="3">
        <v>0.7</v>
      </c>
      <c r="AE41" s="3">
        <v>0.0</v>
      </c>
      <c r="AF41" s="3">
        <v>0.0</v>
      </c>
      <c r="AG41" s="3">
        <v>1.3</v>
      </c>
      <c r="AH41" s="3">
        <v>0.0</v>
      </c>
      <c r="AI41" s="3">
        <v>1.0</v>
      </c>
      <c r="AJ41" s="3">
        <v>0.0</v>
      </c>
      <c r="AK41" s="3">
        <v>1.0</v>
      </c>
      <c r="AL41" s="3">
        <v>0.0</v>
      </c>
      <c r="AM41" s="3">
        <v>0.0</v>
      </c>
      <c r="AN41" s="3">
        <v>2.0</v>
      </c>
      <c r="AO41" s="3">
        <v>0.0</v>
      </c>
      <c r="AP41" s="3">
        <v>3.0</v>
      </c>
      <c r="AQ41" s="3" t="s">
        <v>81</v>
      </c>
      <c r="AR41" s="3" t="s">
        <v>80</v>
      </c>
      <c r="AS41" s="3" t="s">
        <v>79</v>
      </c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4">
        <v>0.0</v>
      </c>
      <c r="BI41" s="3" t="s">
        <v>78</v>
      </c>
      <c r="BJ41" s="3" t="s">
        <v>110</v>
      </c>
      <c r="BK41" s="3" t="s">
        <v>83</v>
      </c>
      <c r="BL41" s="5" t="s">
        <v>250</v>
      </c>
      <c r="BM41" s="3" t="s">
        <v>78</v>
      </c>
      <c r="BN41" s="3" t="s">
        <v>110</v>
      </c>
      <c r="BO41" s="3" t="s">
        <v>83</v>
      </c>
      <c r="BP41" s="5" t="s">
        <v>251</v>
      </c>
      <c r="BQ41" s="5"/>
    </row>
    <row r="42" ht="15.75" customHeight="1">
      <c r="A42" s="1" t="s">
        <v>252</v>
      </c>
      <c r="B42" s="3" t="s">
        <v>241</v>
      </c>
      <c r="C42" s="3" t="s">
        <v>253</v>
      </c>
      <c r="D42" s="3" t="s">
        <v>72</v>
      </c>
      <c r="E42" s="3" t="s">
        <v>82</v>
      </c>
      <c r="F42" s="3" t="s">
        <v>124</v>
      </c>
      <c r="G42" s="3">
        <v>2.8</v>
      </c>
      <c r="H42" s="3">
        <v>79.0</v>
      </c>
      <c r="I42" s="4">
        <v>3.0</v>
      </c>
      <c r="J42" s="4">
        <v>3.0</v>
      </c>
      <c r="K42" s="4">
        <v>0.0</v>
      </c>
      <c r="L42" s="4">
        <v>5.0</v>
      </c>
      <c r="M42" s="3">
        <v>2.9</v>
      </c>
      <c r="N42" s="3">
        <v>3.0</v>
      </c>
      <c r="O42" s="4" t="s">
        <v>75</v>
      </c>
      <c r="P42" s="4" t="s">
        <v>76</v>
      </c>
      <c r="Q42" s="4">
        <v>2.0</v>
      </c>
      <c r="R42" s="4" t="s">
        <v>75</v>
      </c>
      <c r="S42" s="4" t="s">
        <v>76</v>
      </c>
      <c r="T42" s="4">
        <v>3.0</v>
      </c>
      <c r="U42" s="4" t="s">
        <v>75</v>
      </c>
      <c r="V42" s="4" t="s">
        <v>77</v>
      </c>
      <c r="W42" s="4">
        <v>1.0</v>
      </c>
      <c r="X42" s="4">
        <v>6.0</v>
      </c>
      <c r="Y42" s="4">
        <v>0.0</v>
      </c>
      <c r="Z42" s="4">
        <v>0.0</v>
      </c>
      <c r="AA42" s="3" t="s">
        <v>75</v>
      </c>
      <c r="AB42" s="3" t="s">
        <v>78</v>
      </c>
      <c r="AC42" s="3">
        <v>0.7</v>
      </c>
      <c r="AD42" s="3">
        <v>0.0</v>
      </c>
      <c r="AE42" s="3">
        <v>0.0</v>
      </c>
      <c r="AF42" s="3">
        <v>0.0</v>
      </c>
      <c r="AG42" s="3">
        <v>0.0</v>
      </c>
      <c r="AH42" s="3">
        <v>2.3</v>
      </c>
      <c r="AI42" s="3">
        <v>0.0</v>
      </c>
      <c r="AJ42" s="3">
        <v>1.0</v>
      </c>
      <c r="AK42" s="3">
        <v>0.0</v>
      </c>
      <c r="AL42" s="3">
        <v>0.0</v>
      </c>
      <c r="AM42" s="3">
        <v>0.0</v>
      </c>
      <c r="AN42" s="3">
        <v>0.0</v>
      </c>
      <c r="AO42" s="3">
        <v>5.0</v>
      </c>
      <c r="AP42" s="3">
        <v>0.0</v>
      </c>
      <c r="AQ42" s="3" t="s">
        <v>79</v>
      </c>
      <c r="AR42" s="3" t="s">
        <v>81</v>
      </c>
      <c r="AS42" s="3" t="s">
        <v>80</v>
      </c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4">
        <v>0.0</v>
      </c>
      <c r="BI42" s="3" t="s">
        <v>76</v>
      </c>
      <c r="BJ42" s="3" t="s">
        <v>73</v>
      </c>
      <c r="BK42" s="3" t="s">
        <v>94</v>
      </c>
      <c r="BL42" s="5" t="s">
        <v>254</v>
      </c>
      <c r="BM42" s="3" t="s">
        <v>76</v>
      </c>
      <c r="BN42" s="3" t="s">
        <v>110</v>
      </c>
      <c r="BO42" s="3" t="s">
        <v>83</v>
      </c>
      <c r="BP42" s="5" t="s">
        <v>255</v>
      </c>
      <c r="BQ42" s="5" t="s">
        <v>256</v>
      </c>
    </row>
    <row r="43" ht="15.75" customHeight="1">
      <c r="A43" s="1" t="s">
        <v>257</v>
      </c>
      <c r="B43" s="3" t="s">
        <v>241</v>
      </c>
      <c r="C43" s="3" t="s">
        <v>258</v>
      </c>
      <c r="D43" s="3" t="s">
        <v>72</v>
      </c>
      <c r="E43" s="3" t="s">
        <v>82</v>
      </c>
      <c r="F43" s="3" t="s">
        <v>124</v>
      </c>
      <c r="G43" s="3">
        <v>2.8</v>
      </c>
      <c r="H43" s="3">
        <v>79.0</v>
      </c>
      <c r="I43" s="4">
        <v>0.0</v>
      </c>
      <c r="J43" s="4">
        <v>1.0</v>
      </c>
      <c r="K43" s="4">
        <v>3.0</v>
      </c>
      <c r="L43" s="4">
        <v>4.0</v>
      </c>
      <c r="M43" s="3">
        <v>0.8</v>
      </c>
      <c r="N43" s="3">
        <v>2.0</v>
      </c>
      <c r="O43" s="4" t="s">
        <v>90</v>
      </c>
      <c r="P43" s="4" t="s">
        <v>89</v>
      </c>
      <c r="Q43" s="4">
        <v>2.0</v>
      </c>
      <c r="R43" s="4" t="s">
        <v>88</v>
      </c>
      <c r="S43" s="4" t="s">
        <v>91</v>
      </c>
      <c r="T43" s="4">
        <v>2.0</v>
      </c>
      <c r="U43" s="4" t="s">
        <v>90</v>
      </c>
      <c r="V43" s="4" t="s">
        <v>98</v>
      </c>
      <c r="W43" s="4">
        <v>3.0</v>
      </c>
      <c r="X43" s="4">
        <v>0.0</v>
      </c>
      <c r="Y43" s="4">
        <v>2.0</v>
      </c>
      <c r="Z43" s="4">
        <v>5.0</v>
      </c>
      <c r="AA43" s="3" t="s">
        <v>104</v>
      </c>
      <c r="AB43" s="3"/>
      <c r="AC43" s="3">
        <v>0.0</v>
      </c>
      <c r="AD43" s="3">
        <v>0.0</v>
      </c>
      <c r="AE43" s="3">
        <v>1.3</v>
      </c>
      <c r="AF43" s="3">
        <v>1.0</v>
      </c>
      <c r="AG43" s="3">
        <v>0.7</v>
      </c>
      <c r="AH43" s="3">
        <v>0.0</v>
      </c>
      <c r="AI43" s="3">
        <v>0.0</v>
      </c>
      <c r="AJ43" s="3">
        <v>0.0</v>
      </c>
      <c r="AK43" s="3">
        <v>0.0</v>
      </c>
      <c r="AL43" s="3">
        <v>2.0</v>
      </c>
      <c r="AM43" s="3">
        <v>3.0</v>
      </c>
      <c r="AN43" s="3">
        <v>1.0</v>
      </c>
      <c r="AO43" s="3">
        <v>0.0</v>
      </c>
      <c r="AP43" s="3">
        <v>0.0</v>
      </c>
      <c r="AQ43" s="3" t="s">
        <v>80</v>
      </c>
      <c r="AR43" s="3" t="s">
        <v>81</v>
      </c>
      <c r="AS43" s="3" t="s">
        <v>79</v>
      </c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4">
        <v>0.0</v>
      </c>
      <c r="BI43" s="3" t="s">
        <v>98</v>
      </c>
      <c r="BJ43" s="3" t="s">
        <v>154</v>
      </c>
      <c r="BK43" s="3" t="s">
        <v>94</v>
      </c>
      <c r="BL43" s="5" t="s">
        <v>259</v>
      </c>
      <c r="BM43" s="3" t="s">
        <v>98</v>
      </c>
      <c r="BN43" s="3" t="s">
        <v>110</v>
      </c>
      <c r="BO43" s="3" t="s">
        <v>83</v>
      </c>
      <c r="BP43" s="5" t="s">
        <v>260</v>
      </c>
      <c r="BQ43" s="5"/>
    </row>
    <row r="44" ht="15.75" customHeight="1">
      <c r="A44" s="1" t="s">
        <v>261</v>
      </c>
      <c r="B44" s="3" t="s">
        <v>241</v>
      </c>
      <c r="C44" s="3" t="s">
        <v>262</v>
      </c>
      <c r="D44" s="3" t="s">
        <v>109</v>
      </c>
      <c r="E44" s="3" t="s">
        <v>154</v>
      </c>
      <c r="F44" s="3" t="s">
        <v>110</v>
      </c>
      <c r="G44" s="3">
        <v>2.82</v>
      </c>
      <c r="H44" s="3">
        <v>82.0</v>
      </c>
      <c r="I44" s="4">
        <v>1.0</v>
      </c>
      <c r="J44" s="4">
        <v>1.0</v>
      </c>
      <c r="K44" s="4">
        <v>1.0</v>
      </c>
      <c r="L44" s="4">
        <v>1.0</v>
      </c>
      <c r="M44" s="3">
        <v>1.0</v>
      </c>
      <c r="N44" s="3">
        <v>1.0</v>
      </c>
      <c r="O44" s="4" t="s">
        <v>90</v>
      </c>
      <c r="P44" s="4" t="s">
        <v>103</v>
      </c>
      <c r="Q44" s="4">
        <v>2.0</v>
      </c>
      <c r="R44" s="4" t="s">
        <v>90</v>
      </c>
      <c r="S44" s="4" t="s">
        <v>91</v>
      </c>
      <c r="T44" s="4">
        <v>2.0</v>
      </c>
      <c r="U44" s="4" t="s">
        <v>88</v>
      </c>
      <c r="V44" s="4" t="s">
        <v>77</v>
      </c>
      <c r="W44" s="4">
        <v>3.0</v>
      </c>
      <c r="X44" s="4">
        <v>0.0</v>
      </c>
      <c r="Y44" s="4">
        <v>3.0</v>
      </c>
      <c r="Z44" s="4">
        <v>4.0</v>
      </c>
      <c r="AA44" s="3" t="s">
        <v>104</v>
      </c>
      <c r="AB44" s="3"/>
      <c r="AC44" s="3">
        <v>0.7</v>
      </c>
      <c r="AD44" s="3">
        <v>1.0</v>
      </c>
      <c r="AE44" s="3">
        <v>1.3</v>
      </c>
      <c r="AF44" s="3">
        <v>0.0</v>
      </c>
      <c r="AG44" s="3">
        <v>0.0</v>
      </c>
      <c r="AH44" s="3">
        <v>0.0</v>
      </c>
      <c r="AI44" s="3">
        <v>0.0</v>
      </c>
      <c r="AJ44" s="3">
        <v>1.0</v>
      </c>
      <c r="AK44" s="3">
        <v>3.0</v>
      </c>
      <c r="AL44" s="3">
        <v>2.0</v>
      </c>
      <c r="AM44" s="3">
        <v>0.0</v>
      </c>
      <c r="AN44" s="3">
        <v>0.0</v>
      </c>
      <c r="AO44" s="3">
        <v>0.0</v>
      </c>
      <c r="AP44" s="3">
        <v>0.0</v>
      </c>
      <c r="AQ44" s="3" t="s">
        <v>81</v>
      </c>
      <c r="AR44" s="3" t="s">
        <v>80</v>
      </c>
      <c r="AS44" s="3" t="s">
        <v>79</v>
      </c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4">
        <v>0.0</v>
      </c>
      <c r="BI44" s="3" t="s">
        <v>103</v>
      </c>
      <c r="BJ44" s="3" t="s">
        <v>82</v>
      </c>
      <c r="BK44" s="3" t="s">
        <v>83</v>
      </c>
      <c r="BL44" s="5" t="s">
        <v>263</v>
      </c>
      <c r="BM44" s="3" t="s">
        <v>103</v>
      </c>
      <c r="BN44" s="3" t="s">
        <v>82</v>
      </c>
      <c r="BO44" s="3" t="s">
        <v>83</v>
      </c>
      <c r="BP44" s="5" t="s">
        <v>264</v>
      </c>
      <c r="BQ44" s="5"/>
    </row>
    <row r="45" ht="15.75" customHeight="1">
      <c r="A45" s="1" t="s">
        <v>265</v>
      </c>
      <c r="B45" s="3" t="s">
        <v>241</v>
      </c>
      <c r="C45" s="3" t="s">
        <v>266</v>
      </c>
      <c r="D45" s="3" t="s">
        <v>109</v>
      </c>
      <c r="E45" s="3" t="s">
        <v>73</v>
      </c>
      <c r="F45" s="3" t="s">
        <v>111</v>
      </c>
      <c r="G45" s="3">
        <v>2.7</v>
      </c>
      <c r="H45" s="3">
        <v>76.0</v>
      </c>
      <c r="I45" s="4">
        <v>1.0</v>
      </c>
      <c r="J45" s="4">
        <v>1.0</v>
      </c>
      <c r="K45" s="4">
        <v>1.0</v>
      </c>
      <c r="L45" s="4">
        <v>0.0</v>
      </c>
      <c r="M45" s="3">
        <v>1.0</v>
      </c>
      <c r="N45" s="3">
        <v>0.0</v>
      </c>
      <c r="O45" s="4" t="s">
        <v>90</v>
      </c>
      <c r="P45" s="4" t="s">
        <v>98</v>
      </c>
      <c r="Q45" s="4">
        <v>1.0</v>
      </c>
      <c r="R45" s="4" t="s">
        <v>90</v>
      </c>
      <c r="S45" s="4" t="s">
        <v>76</v>
      </c>
      <c r="T45" s="4">
        <v>2.0</v>
      </c>
      <c r="U45" s="4" t="s">
        <v>90</v>
      </c>
      <c r="V45" s="4" t="s">
        <v>91</v>
      </c>
      <c r="W45" s="4">
        <v>4.0</v>
      </c>
      <c r="X45" s="4">
        <v>0.0</v>
      </c>
      <c r="Y45" s="4">
        <v>0.0</v>
      </c>
      <c r="Z45" s="4">
        <v>7.0</v>
      </c>
      <c r="AA45" s="3" t="s">
        <v>104</v>
      </c>
      <c r="AB45" s="3"/>
      <c r="AC45" s="3">
        <v>0.0</v>
      </c>
      <c r="AD45" s="3">
        <v>0.0</v>
      </c>
      <c r="AE45" s="3">
        <v>0.7</v>
      </c>
      <c r="AF45" s="3">
        <v>0.0</v>
      </c>
      <c r="AG45" s="3">
        <v>1.0</v>
      </c>
      <c r="AH45" s="3">
        <v>1.3</v>
      </c>
      <c r="AI45" s="3">
        <v>0.0</v>
      </c>
      <c r="AJ45" s="3">
        <v>0.0</v>
      </c>
      <c r="AK45" s="3">
        <v>0.0</v>
      </c>
      <c r="AL45" s="3">
        <v>1.0</v>
      </c>
      <c r="AM45" s="3">
        <v>0.0</v>
      </c>
      <c r="AN45" s="3">
        <v>3.0</v>
      </c>
      <c r="AO45" s="3">
        <v>2.0</v>
      </c>
      <c r="AP45" s="3">
        <v>0.0</v>
      </c>
      <c r="AQ45" s="3" t="s">
        <v>79</v>
      </c>
      <c r="AR45" s="3" t="s">
        <v>80</v>
      </c>
      <c r="AS45" s="3" t="s">
        <v>81</v>
      </c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4">
        <v>0.0</v>
      </c>
      <c r="BI45" s="3" t="s">
        <v>98</v>
      </c>
      <c r="BJ45" s="3" t="s">
        <v>110</v>
      </c>
      <c r="BK45" s="3" t="s">
        <v>83</v>
      </c>
      <c r="BL45" s="5" t="s">
        <v>267</v>
      </c>
      <c r="BM45" s="3" t="s">
        <v>98</v>
      </c>
      <c r="BN45" s="3" t="s">
        <v>73</v>
      </c>
      <c r="BO45" s="3" t="s">
        <v>94</v>
      </c>
      <c r="BP45" s="5" t="s">
        <v>268</v>
      </c>
      <c r="BQ45" s="5"/>
    </row>
    <row r="46" ht="15.75" customHeight="1">
      <c r="A46" s="1" t="s">
        <v>269</v>
      </c>
      <c r="B46" s="3" t="s">
        <v>241</v>
      </c>
      <c r="C46" s="3" t="s">
        <v>181</v>
      </c>
      <c r="D46" s="3" t="s">
        <v>109</v>
      </c>
      <c r="E46" s="3" t="s">
        <v>82</v>
      </c>
      <c r="F46" s="3" t="s">
        <v>124</v>
      </c>
      <c r="G46" s="3">
        <v>2.82</v>
      </c>
      <c r="H46" s="3">
        <v>82.0</v>
      </c>
      <c r="I46" s="4">
        <v>1.0</v>
      </c>
      <c r="J46" s="4">
        <v>1.0</v>
      </c>
      <c r="K46" s="4">
        <v>3.0</v>
      </c>
      <c r="L46" s="4">
        <v>3.0</v>
      </c>
      <c r="M46" s="3">
        <v>1.6</v>
      </c>
      <c r="N46" s="3">
        <v>3.0</v>
      </c>
      <c r="O46" s="4" t="s">
        <v>90</v>
      </c>
      <c r="P46" s="4" t="s">
        <v>91</v>
      </c>
      <c r="Q46" s="4">
        <v>2.0</v>
      </c>
      <c r="R46" s="4" t="s">
        <v>90</v>
      </c>
      <c r="S46" s="4" t="s">
        <v>78</v>
      </c>
      <c r="T46" s="4">
        <v>2.0</v>
      </c>
      <c r="U46" s="4" t="s">
        <v>90</v>
      </c>
      <c r="V46" s="4" t="s">
        <v>77</v>
      </c>
      <c r="W46" s="4">
        <v>3.0</v>
      </c>
      <c r="X46" s="4">
        <v>0.0</v>
      </c>
      <c r="Y46" s="4">
        <v>0.0</v>
      </c>
      <c r="Z46" s="4">
        <v>7.0</v>
      </c>
      <c r="AA46" s="3" t="s">
        <v>90</v>
      </c>
      <c r="AB46" s="3" t="s">
        <v>78</v>
      </c>
      <c r="AC46" s="3">
        <v>0.7</v>
      </c>
      <c r="AD46" s="3">
        <v>0.0</v>
      </c>
      <c r="AE46" s="3">
        <v>1.0</v>
      </c>
      <c r="AF46" s="3">
        <v>0.0</v>
      </c>
      <c r="AG46" s="3">
        <v>0.0</v>
      </c>
      <c r="AH46" s="3">
        <v>0.0</v>
      </c>
      <c r="AI46" s="3">
        <v>1.3</v>
      </c>
      <c r="AJ46" s="3">
        <v>1.0</v>
      </c>
      <c r="AK46" s="3">
        <v>0.0</v>
      </c>
      <c r="AL46" s="3">
        <v>3.0</v>
      </c>
      <c r="AM46" s="3">
        <v>0.0</v>
      </c>
      <c r="AN46" s="3">
        <v>0.0</v>
      </c>
      <c r="AO46" s="3">
        <v>0.0</v>
      </c>
      <c r="AP46" s="3">
        <v>2.0</v>
      </c>
      <c r="AQ46" s="3" t="s">
        <v>80</v>
      </c>
      <c r="AR46" s="3" t="s">
        <v>81</v>
      </c>
      <c r="AS46" s="3" t="s">
        <v>79</v>
      </c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4">
        <v>0.0</v>
      </c>
      <c r="BI46" s="3" t="s">
        <v>78</v>
      </c>
      <c r="BJ46" s="3" t="s">
        <v>73</v>
      </c>
      <c r="BK46" s="3" t="s">
        <v>83</v>
      </c>
      <c r="BL46" s="5" t="s">
        <v>270</v>
      </c>
      <c r="BM46" s="3" t="s">
        <v>78</v>
      </c>
      <c r="BN46" s="3" t="s">
        <v>73</v>
      </c>
      <c r="BO46" s="3" t="s">
        <v>83</v>
      </c>
      <c r="BP46" s="5" t="s">
        <v>271</v>
      </c>
      <c r="BQ46" s="5"/>
    </row>
    <row r="47" ht="15.75" customHeight="1">
      <c r="A47" s="1" t="s">
        <v>272</v>
      </c>
      <c r="B47" s="3" t="s">
        <v>241</v>
      </c>
      <c r="C47" s="3" t="s">
        <v>273</v>
      </c>
      <c r="D47" s="3" t="s">
        <v>109</v>
      </c>
      <c r="E47" s="3" t="s">
        <v>82</v>
      </c>
      <c r="F47" s="3" t="s">
        <v>74</v>
      </c>
      <c r="G47" s="3">
        <v>2.6</v>
      </c>
      <c r="H47" s="3">
        <v>76.0</v>
      </c>
      <c r="I47" s="4">
        <v>1.0</v>
      </c>
      <c r="J47" s="4">
        <v>1.0</v>
      </c>
      <c r="K47" s="4">
        <v>3.0</v>
      </c>
      <c r="L47" s="4">
        <v>1.0</v>
      </c>
      <c r="M47" s="3">
        <v>1.3</v>
      </c>
      <c r="N47" s="3">
        <v>2.0</v>
      </c>
      <c r="O47" s="4" t="s">
        <v>90</v>
      </c>
      <c r="P47" s="4" t="s">
        <v>103</v>
      </c>
      <c r="Q47" s="4">
        <v>1.0</v>
      </c>
      <c r="R47" s="4" t="s">
        <v>88</v>
      </c>
      <c r="S47" s="4" t="s">
        <v>77</v>
      </c>
      <c r="T47" s="4">
        <v>2.0</v>
      </c>
      <c r="U47" s="4" t="s">
        <v>90</v>
      </c>
      <c r="V47" s="4" t="s">
        <v>89</v>
      </c>
      <c r="W47" s="4">
        <v>4.0</v>
      </c>
      <c r="X47" s="4">
        <v>0.0</v>
      </c>
      <c r="Y47" s="4">
        <v>2.0</v>
      </c>
      <c r="Z47" s="4">
        <v>5.0</v>
      </c>
      <c r="AA47" s="3" t="s">
        <v>90</v>
      </c>
      <c r="AB47" s="3" t="s">
        <v>89</v>
      </c>
      <c r="AC47" s="3">
        <v>1.3</v>
      </c>
      <c r="AD47" s="3">
        <v>1.0</v>
      </c>
      <c r="AE47" s="3">
        <v>0.0</v>
      </c>
      <c r="AF47" s="3">
        <v>0.7</v>
      </c>
      <c r="AG47" s="3">
        <v>0.0</v>
      </c>
      <c r="AH47" s="3">
        <v>0.0</v>
      </c>
      <c r="AI47" s="3">
        <v>0.0</v>
      </c>
      <c r="AJ47" s="3">
        <v>2.0</v>
      </c>
      <c r="AK47" s="3">
        <v>3.0</v>
      </c>
      <c r="AL47" s="3">
        <v>0.0</v>
      </c>
      <c r="AM47" s="3">
        <v>1.0</v>
      </c>
      <c r="AN47" s="3">
        <v>0.0</v>
      </c>
      <c r="AO47" s="3">
        <v>0.0</v>
      </c>
      <c r="AP47" s="3">
        <v>0.0</v>
      </c>
      <c r="AQ47" s="3" t="s">
        <v>79</v>
      </c>
      <c r="AR47" s="3" t="s">
        <v>80</v>
      </c>
      <c r="AS47" s="3" t="s">
        <v>81</v>
      </c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4">
        <v>0.0</v>
      </c>
      <c r="BI47" s="3" t="s">
        <v>89</v>
      </c>
      <c r="BJ47" s="3" t="s">
        <v>73</v>
      </c>
      <c r="BK47" s="3" t="s">
        <v>94</v>
      </c>
      <c r="BL47" s="5" t="s">
        <v>274</v>
      </c>
      <c r="BM47" s="3" t="s">
        <v>89</v>
      </c>
      <c r="BN47" s="3" t="s">
        <v>73</v>
      </c>
      <c r="BO47" s="3" t="s">
        <v>94</v>
      </c>
      <c r="BP47" s="5" t="s">
        <v>275</v>
      </c>
      <c r="BQ47" s="5"/>
    </row>
    <row r="48" ht="15.75" customHeight="1">
      <c r="A48" s="1" t="s">
        <v>276</v>
      </c>
      <c r="B48" s="3" t="s">
        <v>241</v>
      </c>
      <c r="C48" s="3" t="s">
        <v>128</v>
      </c>
      <c r="D48" s="3" t="s">
        <v>129</v>
      </c>
      <c r="E48" s="3" t="s">
        <v>154</v>
      </c>
      <c r="F48" s="3" t="s">
        <v>73</v>
      </c>
      <c r="G48" s="3">
        <v>3.1</v>
      </c>
      <c r="H48" s="3">
        <v>90.0</v>
      </c>
      <c r="I48" s="4">
        <v>-3.0</v>
      </c>
      <c r="J48" s="4">
        <v>-3.0</v>
      </c>
      <c r="K48" s="4">
        <v>-3.0</v>
      </c>
      <c r="L48" s="4">
        <v>3.0</v>
      </c>
      <c r="M48" s="3">
        <v>-3.0</v>
      </c>
      <c r="N48" s="3">
        <v>3.0</v>
      </c>
      <c r="O48" s="4" t="s">
        <v>90</v>
      </c>
      <c r="P48" s="4" t="s">
        <v>91</v>
      </c>
      <c r="Q48" s="4">
        <v>2.0</v>
      </c>
      <c r="R48" s="4" t="s">
        <v>90</v>
      </c>
      <c r="S48" s="4" t="s">
        <v>76</v>
      </c>
      <c r="T48" s="4">
        <v>1.0</v>
      </c>
      <c r="U48" s="4" t="s">
        <v>90</v>
      </c>
      <c r="V48" s="4" t="s">
        <v>98</v>
      </c>
      <c r="W48" s="4">
        <v>4.0</v>
      </c>
      <c r="X48" s="4">
        <v>0.0</v>
      </c>
      <c r="Y48" s="4">
        <v>0.0</v>
      </c>
      <c r="Z48" s="4">
        <v>7.0</v>
      </c>
      <c r="AA48" s="3" t="s">
        <v>104</v>
      </c>
      <c r="AB48" s="3"/>
      <c r="AC48" s="3">
        <v>0.0</v>
      </c>
      <c r="AD48" s="3">
        <v>0.0</v>
      </c>
      <c r="AE48" s="3">
        <v>1.0</v>
      </c>
      <c r="AF48" s="3">
        <v>0.0</v>
      </c>
      <c r="AG48" s="3">
        <v>0.7</v>
      </c>
      <c r="AH48" s="3">
        <v>1.3</v>
      </c>
      <c r="AI48" s="3">
        <v>0.0</v>
      </c>
      <c r="AJ48" s="3">
        <v>0.0</v>
      </c>
      <c r="AK48" s="3">
        <v>0.0</v>
      </c>
      <c r="AL48" s="3">
        <v>3.0</v>
      </c>
      <c r="AM48" s="3">
        <v>0.0</v>
      </c>
      <c r="AN48" s="3">
        <v>1.0</v>
      </c>
      <c r="AO48" s="3">
        <v>2.0</v>
      </c>
      <c r="AP48" s="3">
        <v>0.0</v>
      </c>
      <c r="AQ48" s="3" t="s">
        <v>81</v>
      </c>
      <c r="AR48" s="3" t="s">
        <v>80</v>
      </c>
      <c r="AS48" s="3" t="s">
        <v>79</v>
      </c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>
        <v>0.0</v>
      </c>
      <c r="BI48" s="3" t="s">
        <v>91</v>
      </c>
      <c r="BJ48" s="3" t="s">
        <v>154</v>
      </c>
      <c r="BK48" s="3" t="s">
        <v>83</v>
      </c>
      <c r="BL48" s="5" t="s">
        <v>277</v>
      </c>
      <c r="BM48" s="3" t="s">
        <v>91</v>
      </c>
      <c r="BN48" s="3" t="s">
        <v>73</v>
      </c>
      <c r="BO48" s="3" t="s">
        <v>83</v>
      </c>
      <c r="BP48" s="5" t="s">
        <v>278</v>
      </c>
      <c r="BQ48" s="5"/>
    </row>
    <row r="49" ht="15.75" customHeight="1">
      <c r="A49" s="1" t="s">
        <v>279</v>
      </c>
      <c r="B49" s="3" t="s">
        <v>280</v>
      </c>
      <c r="C49" s="3" t="s">
        <v>281</v>
      </c>
      <c r="D49" s="3" t="s">
        <v>72</v>
      </c>
      <c r="E49" s="3" t="s">
        <v>73</v>
      </c>
      <c r="F49" s="3" t="s">
        <v>124</v>
      </c>
      <c r="G49" s="3">
        <v>2.6</v>
      </c>
      <c r="H49" s="3">
        <v>76.0</v>
      </c>
      <c r="I49" s="4">
        <v>3.0</v>
      </c>
      <c r="J49" s="4">
        <v>3.0</v>
      </c>
      <c r="K49" s="4">
        <v>3.0</v>
      </c>
      <c r="L49" s="4">
        <v>0.0</v>
      </c>
      <c r="M49" s="3">
        <v>3.0</v>
      </c>
      <c r="N49" s="3">
        <v>2.0</v>
      </c>
      <c r="O49" s="4" t="s">
        <v>75</v>
      </c>
      <c r="P49" s="4" t="s">
        <v>78</v>
      </c>
      <c r="Q49" s="4">
        <v>1.0</v>
      </c>
      <c r="R49" s="4" t="s">
        <v>88</v>
      </c>
      <c r="S49" s="4" t="s">
        <v>103</v>
      </c>
      <c r="T49" s="4">
        <v>3.0</v>
      </c>
      <c r="U49" s="4" t="s">
        <v>75</v>
      </c>
      <c r="V49" s="4" t="s">
        <v>89</v>
      </c>
      <c r="W49" s="4">
        <v>1.0</v>
      </c>
      <c r="X49" s="4">
        <v>2.0</v>
      </c>
      <c r="Y49" s="4">
        <v>3.0</v>
      </c>
      <c r="Z49" s="4">
        <v>0.0</v>
      </c>
      <c r="AA49" s="3" t="s">
        <v>92</v>
      </c>
      <c r="AB49" s="3"/>
      <c r="AC49" s="3">
        <v>0.0</v>
      </c>
      <c r="AD49" s="3">
        <v>1.3</v>
      </c>
      <c r="AE49" s="3">
        <v>0.0</v>
      </c>
      <c r="AF49" s="3">
        <v>0.7</v>
      </c>
      <c r="AG49" s="3">
        <v>0.0</v>
      </c>
      <c r="AH49" s="3">
        <v>0.0</v>
      </c>
      <c r="AI49" s="3">
        <v>1.0</v>
      </c>
      <c r="AJ49" s="3">
        <v>0.0</v>
      </c>
      <c r="AK49" s="3">
        <v>2.0</v>
      </c>
      <c r="AL49" s="3">
        <v>0.0</v>
      </c>
      <c r="AM49" s="3">
        <v>1.0</v>
      </c>
      <c r="AN49" s="3">
        <v>0.0</v>
      </c>
      <c r="AO49" s="3">
        <v>0.0</v>
      </c>
      <c r="AP49" s="3">
        <v>3.0</v>
      </c>
      <c r="AQ49" s="3" t="s">
        <v>79</v>
      </c>
      <c r="AR49" s="3" t="s">
        <v>81</v>
      </c>
      <c r="AS49" s="3" t="s">
        <v>80</v>
      </c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4">
        <v>0.0</v>
      </c>
      <c r="BI49" s="3" t="s">
        <v>89</v>
      </c>
      <c r="BJ49" s="3" t="s">
        <v>154</v>
      </c>
      <c r="BK49" s="3" t="s">
        <v>94</v>
      </c>
      <c r="BL49" s="5" t="s">
        <v>282</v>
      </c>
      <c r="BM49" s="3" t="s">
        <v>89</v>
      </c>
      <c r="BN49" s="3" t="s">
        <v>110</v>
      </c>
      <c r="BO49" s="3" t="s">
        <v>83</v>
      </c>
      <c r="BP49" s="5" t="s">
        <v>283</v>
      </c>
      <c r="BQ49" s="5"/>
    </row>
    <row r="50" ht="15.75" customHeight="1">
      <c r="A50" s="1" t="s">
        <v>284</v>
      </c>
      <c r="B50" s="3" t="s">
        <v>280</v>
      </c>
      <c r="C50" s="3" t="s">
        <v>285</v>
      </c>
      <c r="D50" s="3" t="s">
        <v>72</v>
      </c>
      <c r="E50" s="3" t="s">
        <v>154</v>
      </c>
      <c r="F50" s="3" t="s">
        <v>124</v>
      </c>
      <c r="G50" s="3">
        <v>3.41</v>
      </c>
      <c r="H50" s="3">
        <v>99.0</v>
      </c>
      <c r="I50" s="4">
        <v>0.0</v>
      </c>
      <c r="J50" s="4">
        <v>0.0</v>
      </c>
      <c r="K50" s="4">
        <v>0.0</v>
      </c>
      <c r="L50" s="4">
        <v>5.0</v>
      </c>
      <c r="M50" s="3">
        <v>0.0</v>
      </c>
      <c r="N50" s="3">
        <v>5.0</v>
      </c>
      <c r="O50" s="4" t="s">
        <v>75</v>
      </c>
      <c r="P50" s="4" t="s">
        <v>76</v>
      </c>
      <c r="Q50" s="4">
        <v>1.0</v>
      </c>
      <c r="R50" s="4" t="s">
        <v>90</v>
      </c>
      <c r="S50" s="4" t="s">
        <v>89</v>
      </c>
      <c r="T50" s="4">
        <v>2.0</v>
      </c>
      <c r="U50" s="4" t="s">
        <v>75</v>
      </c>
      <c r="V50" s="4" t="s">
        <v>91</v>
      </c>
      <c r="W50" s="4">
        <v>2.0</v>
      </c>
      <c r="X50" s="4">
        <v>3.0</v>
      </c>
      <c r="Y50" s="4">
        <v>0.0</v>
      </c>
      <c r="Z50" s="4">
        <v>2.0</v>
      </c>
      <c r="AA50" s="3" t="s">
        <v>104</v>
      </c>
      <c r="AB50" s="3"/>
      <c r="AC50" s="3">
        <v>0.0</v>
      </c>
      <c r="AD50" s="3">
        <v>0.0</v>
      </c>
      <c r="AE50" s="3">
        <v>0.7</v>
      </c>
      <c r="AF50" s="3">
        <v>1.3</v>
      </c>
      <c r="AG50" s="3">
        <v>0.0</v>
      </c>
      <c r="AH50" s="3">
        <v>1.0</v>
      </c>
      <c r="AI50" s="3">
        <v>0.0</v>
      </c>
      <c r="AJ50" s="3">
        <v>0.0</v>
      </c>
      <c r="AK50" s="3">
        <v>0.0</v>
      </c>
      <c r="AL50" s="3">
        <v>1.0</v>
      </c>
      <c r="AM50" s="3">
        <v>2.0</v>
      </c>
      <c r="AN50" s="3">
        <v>0.0</v>
      </c>
      <c r="AO50" s="3">
        <v>3.0</v>
      </c>
      <c r="AP50" s="3">
        <v>0.0</v>
      </c>
      <c r="AQ50" s="3" t="s">
        <v>80</v>
      </c>
      <c r="AR50" s="3" t="s">
        <v>79</v>
      </c>
      <c r="AS50" s="3" t="s">
        <v>81</v>
      </c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4">
        <v>0.0</v>
      </c>
      <c r="BI50" s="3" t="s">
        <v>89</v>
      </c>
      <c r="BJ50" s="3" t="s">
        <v>110</v>
      </c>
      <c r="BK50" s="3" t="s">
        <v>83</v>
      </c>
      <c r="BL50" s="5" t="s">
        <v>286</v>
      </c>
      <c r="BM50" s="3" t="s">
        <v>89</v>
      </c>
      <c r="BN50" s="3" t="s">
        <v>82</v>
      </c>
      <c r="BO50" s="3" t="s">
        <v>94</v>
      </c>
      <c r="BP50" s="5" t="s">
        <v>287</v>
      </c>
      <c r="BQ50" s="5"/>
    </row>
    <row r="51" ht="15.75" customHeight="1">
      <c r="A51" s="1" t="s">
        <v>288</v>
      </c>
      <c r="B51" s="3" t="s">
        <v>280</v>
      </c>
      <c r="C51" s="3" t="s">
        <v>123</v>
      </c>
      <c r="D51" s="3" t="s">
        <v>72</v>
      </c>
      <c r="E51" s="3" t="s">
        <v>73</v>
      </c>
      <c r="F51" s="3" t="s">
        <v>74</v>
      </c>
      <c r="G51" s="3">
        <v>2.5</v>
      </c>
      <c r="H51" s="3">
        <v>79.0</v>
      </c>
      <c r="I51" s="4">
        <v>2.0</v>
      </c>
      <c r="J51" s="4">
        <v>2.0</v>
      </c>
      <c r="K51" s="4">
        <v>4.0</v>
      </c>
      <c r="L51" s="4">
        <v>-3.0</v>
      </c>
      <c r="M51" s="3">
        <v>2.3</v>
      </c>
      <c r="N51" s="3">
        <v>-1.0</v>
      </c>
      <c r="O51" s="4" t="s">
        <v>75</v>
      </c>
      <c r="P51" s="4" t="s">
        <v>77</v>
      </c>
      <c r="Q51" s="4">
        <v>1.0</v>
      </c>
      <c r="R51" s="4" t="s">
        <v>75</v>
      </c>
      <c r="S51" s="4" t="s">
        <v>98</v>
      </c>
      <c r="T51" s="4">
        <v>3.0</v>
      </c>
      <c r="U51" s="4" t="s">
        <v>90</v>
      </c>
      <c r="V51" s="4" t="s">
        <v>91</v>
      </c>
      <c r="W51" s="4">
        <v>3.0</v>
      </c>
      <c r="X51" s="4">
        <v>4.0</v>
      </c>
      <c r="Y51" s="4">
        <v>0.0</v>
      </c>
      <c r="Z51" s="4">
        <v>3.0</v>
      </c>
      <c r="AA51" s="3" t="s">
        <v>92</v>
      </c>
      <c r="AB51" s="3"/>
      <c r="AC51" s="3">
        <v>1.0</v>
      </c>
      <c r="AD51" s="3">
        <v>0.0</v>
      </c>
      <c r="AE51" s="3">
        <v>0.7</v>
      </c>
      <c r="AF51" s="3">
        <v>0.0</v>
      </c>
      <c r="AG51" s="3">
        <v>1.3</v>
      </c>
      <c r="AH51" s="3">
        <v>0.0</v>
      </c>
      <c r="AI51" s="3">
        <v>0.0</v>
      </c>
      <c r="AJ51" s="3">
        <v>3.0</v>
      </c>
      <c r="AK51" s="3">
        <v>0.0</v>
      </c>
      <c r="AL51" s="3">
        <v>1.0</v>
      </c>
      <c r="AM51" s="3">
        <v>0.0</v>
      </c>
      <c r="AN51" s="3">
        <v>2.0</v>
      </c>
      <c r="AO51" s="3">
        <v>0.0</v>
      </c>
      <c r="AP51" s="3">
        <v>0.0</v>
      </c>
      <c r="AQ51" s="3" t="s">
        <v>79</v>
      </c>
      <c r="AR51" s="3" t="s">
        <v>80</v>
      </c>
      <c r="AS51" s="3" t="s">
        <v>81</v>
      </c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4">
        <v>0.0</v>
      </c>
      <c r="BI51" s="3" t="s">
        <v>98</v>
      </c>
      <c r="BJ51" s="3" t="s">
        <v>73</v>
      </c>
      <c r="BK51" s="3" t="s">
        <v>94</v>
      </c>
      <c r="BL51" s="5" t="s">
        <v>289</v>
      </c>
      <c r="BM51" s="3" t="s">
        <v>98</v>
      </c>
      <c r="BN51" s="3" t="s">
        <v>82</v>
      </c>
      <c r="BO51" s="3" t="s">
        <v>83</v>
      </c>
      <c r="BP51" s="5" t="s">
        <v>290</v>
      </c>
      <c r="BQ51" s="5"/>
    </row>
    <row r="52" ht="15.75" customHeight="1">
      <c r="A52" s="1" t="s">
        <v>291</v>
      </c>
      <c r="B52" s="3" t="s">
        <v>280</v>
      </c>
      <c r="C52" s="3" t="s">
        <v>234</v>
      </c>
      <c r="D52" s="3" t="s">
        <v>72</v>
      </c>
      <c r="E52" s="3" t="s">
        <v>73</v>
      </c>
      <c r="F52" s="3" t="s">
        <v>74</v>
      </c>
      <c r="G52" s="3">
        <v>2.4</v>
      </c>
      <c r="H52" s="3">
        <v>70.0</v>
      </c>
      <c r="I52" s="4">
        <v>2.0</v>
      </c>
      <c r="J52" s="4">
        <v>2.0</v>
      </c>
      <c r="K52" s="4">
        <v>4.0</v>
      </c>
      <c r="L52" s="4">
        <v>0.0</v>
      </c>
      <c r="M52" s="3">
        <v>2.3</v>
      </c>
      <c r="N52" s="3">
        <v>0.0</v>
      </c>
      <c r="O52" s="4" t="s">
        <v>90</v>
      </c>
      <c r="P52" s="4" t="s">
        <v>98</v>
      </c>
      <c r="Q52" s="4">
        <v>2.0</v>
      </c>
      <c r="R52" s="4" t="s">
        <v>88</v>
      </c>
      <c r="S52" s="4" t="s">
        <v>91</v>
      </c>
      <c r="T52" s="4">
        <v>3.0</v>
      </c>
      <c r="U52" s="4" t="s">
        <v>88</v>
      </c>
      <c r="V52" s="4" t="s">
        <v>89</v>
      </c>
      <c r="W52" s="4">
        <v>4.0</v>
      </c>
      <c r="X52" s="4">
        <v>0.0</v>
      </c>
      <c r="Y52" s="4">
        <v>7.0</v>
      </c>
      <c r="Z52" s="4">
        <v>2.0</v>
      </c>
      <c r="AA52" s="3" t="s">
        <v>104</v>
      </c>
      <c r="AB52" s="3"/>
      <c r="AC52" s="3">
        <v>0.0</v>
      </c>
      <c r="AD52" s="3">
        <v>0.0</v>
      </c>
      <c r="AE52" s="3">
        <v>1.3</v>
      </c>
      <c r="AF52" s="3">
        <v>0.7</v>
      </c>
      <c r="AG52" s="3">
        <v>1.0</v>
      </c>
      <c r="AH52" s="3">
        <v>0.0</v>
      </c>
      <c r="AI52" s="3">
        <v>0.0</v>
      </c>
      <c r="AJ52" s="3">
        <v>0.0</v>
      </c>
      <c r="AK52" s="3">
        <v>0.0</v>
      </c>
      <c r="AL52" s="3">
        <v>2.0</v>
      </c>
      <c r="AM52" s="3">
        <v>1.0</v>
      </c>
      <c r="AN52" s="3">
        <v>3.0</v>
      </c>
      <c r="AO52" s="3">
        <v>0.0</v>
      </c>
      <c r="AP52" s="3">
        <v>0.0</v>
      </c>
      <c r="AQ52" s="3" t="s">
        <v>81</v>
      </c>
      <c r="AR52" s="3" t="s">
        <v>79</v>
      </c>
      <c r="AS52" s="3" t="s">
        <v>80</v>
      </c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>
        <v>0.0</v>
      </c>
      <c r="BI52" s="3" t="s">
        <v>91</v>
      </c>
      <c r="BJ52" s="3" t="s">
        <v>124</v>
      </c>
      <c r="BK52" s="3" t="s">
        <v>83</v>
      </c>
      <c r="BL52" s="5" t="s">
        <v>292</v>
      </c>
      <c r="BM52" s="3" t="s">
        <v>91</v>
      </c>
      <c r="BN52" s="3" t="s">
        <v>73</v>
      </c>
      <c r="BO52" s="3" t="s">
        <v>94</v>
      </c>
      <c r="BP52" s="5" t="s">
        <v>293</v>
      </c>
      <c r="BQ52" s="5"/>
    </row>
    <row r="53" ht="15.75" customHeight="1">
      <c r="A53" s="1" t="s">
        <v>294</v>
      </c>
      <c r="B53" s="3" t="s">
        <v>280</v>
      </c>
      <c r="C53" s="3" t="s">
        <v>208</v>
      </c>
      <c r="D53" s="3" t="s">
        <v>109</v>
      </c>
      <c r="E53" s="3" t="s">
        <v>73</v>
      </c>
      <c r="F53" s="3" t="s">
        <v>74</v>
      </c>
      <c r="G53" s="3">
        <v>2.6</v>
      </c>
      <c r="H53" s="3">
        <v>76.0</v>
      </c>
      <c r="I53" s="4">
        <v>0.0</v>
      </c>
      <c r="J53" s="4">
        <v>0.0</v>
      </c>
      <c r="K53" s="4">
        <v>0.0</v>
      </c>
      <c r="L53" s="4">
        <v>2.0</v>
      </c>
      <c r="M53" s="3">
        <v>0.0</v>
      </c>
      <c r="N53" s="3">
        <v>1.0</v>
      </c>
      <c r="O53" s="4" t="s">
        <v>75</v>
      </c>
      <c r="P53" s="4" t="s">
        <v>103</v>
      </c>
      <c r="Q53" s="4">
        <v>1.0</v>
      </c>
      <c r="R53" s="4" t="s">
        <v>75</v>
      </c>
      <c r="S53" s="4" t="s">
        <v>76</v>
      </c>
      <c r="T53" s="4">
        <v>2.0</v>
      </c>
      <c r="U53" s="4" t="s">
        <v>75</v>
      </c>
      <c r="V53" s="4" t="s">
        <v>91</v>
      </c>
      <c r="W53" s="4">
        <v>3.0</v>
      </c>
      <c r="X53" s="4">
        <v>6.0</v>
      </c>
      <c r="Y53" s="4">
        <v>0.0</v>
      </c>
      <c r="Z53" s="4">
        <v>0.0</v>
      </c>
      <c r="AA53" s="3" t="s">
        <v>104</v>
      </c>
      <c r="AB53" s="3"/>
      <c r="AC53" s="3">
        <v>0.0</v>
      </c>
      <c r="AD53" s="3">
        <v>1.0</v>
      </c>
      <c r="AE53" s="3">
        <v>0.7</v>
      </c>
      <c r="AF53" s="3">
        <v>0.0</v>
      </c>
      <c r="AG53" s="3">
        <v>0.0</v>
      </c>
      <c r="AH53" s="3">
        <v>1.3</v>
      </c>
      <c r="AI53" s="3">
        <v>0.0</v>
      </c>
      <c r="AJ53" s="3">
        <v>0.0</v>
      </c>
      <c r="AK53" s="3">
        <v>3.0</v>
      </c>
      <c r="AL53" s="3">
        <v>1.0</v>
      </c>
      <c r="AM53" s="3">
        <v>0.0</v>
      </c>
      <c r="AN53" s="3">
        <v>0.0</v>
      </c>
      <c r="AO53" s="3">
        <v>2.0</v>
      </c>
      <c r="AP53" s="3">
        <v>0.0</v>
      </c>
      <c r="AQ53" s="3" t="s">
        <v>79</v>
      </c>
      <c r="AR53" s="3" t="s">
        <v>81</v>
      </c>
      <c r="AS53" s="3" t="s">
        <v>80</v>
      </c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4">
        <v>0.0</v>
      </c>
      <c r="BI53" s="3" t="s">
        <v>103</v>
      </c>
      <c r="BJ53" s="3" t="s">
        <v>73</v>
      </c>
      <c r="BK53" s="3" t="s">
        <v>94</v>
      </c>
      <c r="BL53" s="5" t="s">
        <v>295</v>
      </c>
      <c r="BM53" s="3" t="s">
        <v>103</v>
      </c>
      <c r="BN53" s="3" t="s">
        <v>82</v>
      </c>
      <c r="BO53" s="3" t="s">
        <v>83</v>
      </c>
      <c r="BP53" s="5" t="s">
        <v>210</v>
      </c>
      <c r="BQ53" s="5"/>
    </row>
    <row r="54" ht="15.75" customHeight="1">
      <c r="A54" s="1" t="s">
        <v>296</v>
      </c>
      <c r="B54" s="3" t="s">
        <v>280</v>
      </c>
      <c r="C54" s="3" t="s">
        <v>297</v>
      </c>
      <c r="D54" s="3" t="s">
        <v>109</v>
      </c>
      <c r="E54" s="3" t="s">
        <v>73</v>
      </c>
      <c r="F54" s="3" t="s">
        <v>124</v>
      </c>
      <c r="G54" s="3">
        <v>2.6</v>
      </c>
      <c r="H54" s="3">
        <v>76.0</v>
      </c>
      <c r="I54" s="4">
        <v>0.0</v>
      </c>
      <c r="J54" s="4">
        <v>0.0</v>
      </c>
      <c r="K54" s="4">
        <v>0.0</v>
      </c>
      <c r="L54" s="4">
        <v>2.0</v>
      </c>
      <c r="M54" s="3">
        <v>0.0</v>
      </c>
      <c r="N54" s="3">
        <v>1.0</v>
      </c>
      <c r="O54" s="4" t="s">
        <v>90</v>
      </c>
      <c r="P54" s="4" t="s">
        <v>98</v>
      </c>
      <c r="Q54" s="4">
        <v>2.0</v>
      </c>
      <c r="R54" s="4" t="s">
        <v>90</v>
      </c>
      <c r="S54" s="4" t="s">
        <v>103</v>
      </c>
      <c r="T54" s="4">
        <v>2.0</v>
      </c>
      <c r="U54" s="4" t="s">
        <v>90</v>
      </c>
      <c r="V54" s="4" t="s">
        <v>77</v>
      </c>
      <c r="W54" s="4">
        <v>2.0</v>
      </c>
      <c r="X54" s="4">
        <v>0.0</v>
      </c>
      <c r="Y54" s="4">
        <v>0.0</v>
      </c>
      <c r="Z54" s="4">
        <v>6.0</v>
      </c>
      <c r="AA54" s="3" t="s">
        <v>104</v>
      </c>
      <c r="AB54" s="3"/>
      <c r="AC54" s="3">
        <v>0.7</v>
      </c>
      <c r="AD54" s="3">
        <v>1.3</v>
      </c>
      <c r="AE54" s="3">
        <v>0.0</v>
      </c>
      <c r="AF54" s="3">
        <v>0.0</v>
      </c>
      <c r="AG54" s="3">
        <v>1.0</v>
      </c>
      <c r="AH54" s="3">
        <v>0.0</v>
      </c>
      <c r="AI54" s="3">
        <v>0.0</v>
      </c>
      <c r="AJ54" s="3">
        <v>1.0</v>
      </c>
      <c r="AK54" s="3">
        <v>2.0</v>
      </c>
      <c r="AL54" s="3">
        <v>0.0</v>
      </c>
      <c r="AM54" s="3">
        <v>0.0</v>
      </c>
      <c r="AN54" s="3">
        <v>3.0</v>
      </c>
      <c r="AO54" s="3">
        <v>0.0</v>
      </c>
      <c r="AP54" s="3">
        <v>0.0</v>
      </c>
      <c r="AQ54" s="3" t="s">
        <v>81</v>
      </c>
      <c r="AR54" s="3" t="s">
        <v>80</v>
      </c>
      <c r="AS54" s="3" t="s">
        <v>79</v>
      </c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4">
        <v>0.0</v>
      </c>
      <c r="BI54" s="3" t="s">
        <v>77</v>
      </c>
      <c r="BJ54" s="3" t="s">
        <v>82</v>
      </c>
      <c r="BK54" s="3" t="s">
        <v>83</v>
      </c>
      <c r="BL54" s="5" t="s">
        <v>298</v>
      </c>
      <c r="BM54" s="3" t="s">
        <v>77</v>
      </c>
      <c r="BN54" s="3" t="s">
        <v>82</v>
      </c>
      <c r="BO54" s="3" t="s">
        <v>83</v>
      </c>
      <c r="BP54" s="5" t="s">
        <v>299</v>
      </c>
      <c r="BQ54" s="5"/>
    </row>
    <row r="55" ht="15.75" customHeight="1">
      <c r="A55" s="1" t="s">
        <v>300</v>
      </c>
      <c r="B55" s="3" t="s">
        <v>280</v>
      </c>
      <c r="C55" s="3" t="s">
        <v>153</v>
      </c>
      <c r="D55" s="3" t="s">
        <v>109</v>
      </c>
      <c r="E55" s="3" t="s">
        <v>82</v>
      </c>
      <c r="F55" s="3" t="s">
        <v>124</v>
      </c>
      <c r="G55" s="3">
        <v>2.82</v>
      </c>
      <c r="H55" s="3">
        <v>82.0</v>
      </c>
      <c r="I55" s="4">
        <v>-1.0</v>
      </c>
      <c r="J55" s="4">
        <v>-1.0</v>
      </c>
      <c r="K55" s="4">
        <v>-1.0</v>
      </c>
      <c r="L55" s="4">
        <v>2.0</v>
      </c>
      <c r="M55" s="3">
        <v>-1.0</v>
      </c>
      <c r="N55" s="3">
        <v>2.0</v>
      </c>
      <c r="O55" s="4" t="s">
        <v>88</v>
      </c>
      <c r="P55" s="4" t="s">
        <v>76</v>
      </c>
      <c r="Q55" s="4">
        <v>2.0</v>
      </c>
      <c r="R55" s="4" t="s">
        <v>88</v>
      </c>
      <c r="S55" s="4" t="s">
        <v>77</v>
      </c>
      <c r="T55" s="4">
        <v>2.0</v>
      </c>
      <c r="U55" s="4" t="s">
        <v>75</v>
      </c>
      <c r="V55" s="4" t="s">
        <v>89</v>
      </c>
      <c r="W55" s="4">
        <v>3.0</v>
      </c>
      <c r="X55" s="4">
        <v>3.0</v>
      </c>
      <c r="Y55" s="4">
        <v>4.0</v>
      </c>
      <c r="Z55" s="4">
        <v>0.0</v>
      </c>
      <c r="AA55" s="3" t="s">
        <v>104</v>
      </c>
      <c r="AB55" s="3"/>
      <c r="AC55" s="3">
        <v>1.3</v>
      </c>
      <c r="AD55" s="3">
        <v>0.0</v>
      </c>
      <c r="AE55" s="3">
        <v>0.0</v>
      </c>
      <c r="AF55" s="3">
        <v>0.7</v>
      </c>
      <c r="AG55" s="3">
        <v>0.0</v>
      </c>
      <c r="AH55" s="3">
        <v>1.0</v>
      </c>
      <c r="AI55" s="3">
        <v>0.0</v>
      </c>
      <c r="AJ55" s="3">
        <v>2.0</v>
      </c>
      <c r="AK55" s="3">
        <v>0.0</v>
      </c>
      <c r="AL55" s="3">
        <v>0.0</v>
      </c>
      <c r="AM55" s="3">
        <v>1.0</v>
      </c>
      <c r="AN55" s="3">
        <v>0.0</v>
      </c>
      <c r="AO55" s="3">
        <v>3.0</v>
      </c>
      <c r="AP55" s="3">
        <v>0.0</v>
      </c>
      <c r="AQ55" s="3" t="s">
        <v>79</v>
      </c>
      <c r="AR55" s="3" t="s">
        <v>81</v>
      </c>
      <c r="AS55" s="3" t="s">
        <v>80</v>
      </c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>
        <v>0.0</v>
      </c>
      <c r="BI55" s="3" t="s">
        <v>76</v>
      </c>
      <c r="BJ55" s="3" t="s">
        <v>73</v>
      </c>
      <c r="BK55" s="3" t="s">
        <v>83</v>
      </c>
      <c r="BL55" s="5" t="s">
        <v>301</v>
      </c>
      <c r="BM55" s="3" t="s">
        <v>76</v>
      </c>
      <c r="BN55" s="3" t="s">
        <v>73</v>
      </c>
      <c r="BO55" s="3" t="s">
        <v>83</v>
      </c>
      <c r="BP55" s="5" t="s">
        <v>302</v>
      </c>
      <c r="BQ55" s="5"/>
    </row>
    <row r="56" ht="15.75" customHeight="1">
      <c r="A56" s="1" t="s">
        <v>303</v>
      </c>
      <c r="B56" s="3" t="s">
        <v>280</v>
      </c>
      <c r="C56" s="3" t="s">
        <v>304</v>
      </c>
      <c r="D56" s="3" t="s">
        <v>109</v>
      </c>
      <c r="E56" s="3" t="s">
        <v>73</v>
      </c>
      <c r="F56" s="3" t="s">
        <v>74</v>
      </c>
      <c r="G56" s="3">
        <v>2.28</v>
      </c>
      <c r="H56" s="3">
        <v>72.0</v>
      </c>
      <c r="I56" s="4">
        <v>1.0</v>
      </c>
      <c r="J56" s="4">
        <v>2.0</v>
      </c>
      <c r="K56" s="4">
        <v>3.0</v>
      </c>
      <c r="L56" s="4">
        <v>0.0</v>
      </c>
      <c r="M56" s="3">
        <v>1.7</v>
      </c>
      <c r="N56" s="3">
        <v>-3.0</v>
      </c>
      <c r="O56" s="4" t="s">
        <v>88</v>
      </c>
      <c r="P56" s="4" t="s">
        <v>77</v>
      </c>
      <c r="Q56" s="4">
        <v>2.0</v>
      </c>
      <c r="R56" s="4" t="s">
        <v>88</v>
      </c>
      <c r="S56" s="4" t="s">
        <v>103</v>
      </c>
      <c r="T56" s="4">
        <v>3.0</v>
      </c>
      <c r="U56" s="4" t="s">
        <v>88</v>
      </c>
      <c r="V56" s="4" t="s">
        <v>76</v>
      </c>
      <c r="W56" s="4">
        <v>4.0</v>
      </c>
      <c r="X56" s="4">
        <v>0.0</v>
      </c>
      <c r="Y56" s="4">
        <v>9.0</v>
      </c>
      <c r="Z56" s="4">
        <v>0.0</v>
      </c>
      <c r="AA56" s="3" t="s">
        <v>92</v>
      </c>
      <c r="AB56" s="3"/>
      <c r="AC56" s="3">
        <v>1.0</v>
      </c>
      <c r="AD56" s="3">
        <v>1.3</v>
      </c>
      <c r="AE56" s="3">
        <v>0.0</v>
      </c>
      <c r="AF56" s="3">
        <v>0.0</v>
      </c>
      <c r="AG56" s="3">
        <v>0.0</v>
      </c>
      <c r="AH56" s="3">
        <v>0.7</v>
      </c>
      <c r="AI56" s="3">
        <v>0.0</v>
      </c>
      <c r="AJ56" s="3">
        <v>3.0</v>
      </c>
      <c r="AK56" s="3">
        <v>2.0</v>
      </c>
      <c r="AL56" s="3">
        <v>0.0</v>
      </c>
      <c r="AM56" s="3">
        <v>0.0</v>
      </c>
      <c r="AN56" s="3">
        <v>0.0</v>
      </c>
      <c r="AO56" s="3">
        <v>1.0</v>
      </c>
      <c r="AP56" s="3">
        <v>0.0</v>
      </c>
      <c r="AQ56" s="3" t="s">
        <v>81</v>
      </c>
      <c r="AR56" s="3" t="s">
        <v>79</v>
      </c>
      <c r="AS56" s="3" t="s">
        <v>80</v>
      </c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>
        <v>0.0</v>
      </c>
      <c r="BI56" s="3" t="s">
        <v>103</v>
      </c>
      <c r="BJ56" s="3" t="s">
        <v>110</v>
      </c>
      <c r="BK56" s="3" t="s">
        <v>83</v>
      </c>
      <c r="BL56" s="5" t="s">
        <v>305</v>
      </c>
      <c r="BM56" s="3" t="s">
        <v>103</v>
      </c>
      <c r="BN56" s="3" t="s">
        <v>110</v>
      </c>
      <c r="BO56" s="3" t="s">
        <v>83</v>
      </c>
      <c r="BP56" s="5" t="s">
        <v>306</v>
      </c>
      <c r="BQ56" s="5"/>
    </row>
    <row r="57" ht="15.75" customHeight="1">
      <c r="A57" s="1" t="s">
        <v>307</v>
      </c>
      <c r="B57" s="3" t="s">
        <v>280</v>
      </c>
      <c r="C57" s="3" t="s">
        <v>128</v>
      </c>
      <c r="D57" s="3" t="s">
        <v>129</v>
      </c>
      <c r="E57" s="3" t="s">
        <v>73</v>
      </c>
      <c r="F57" s="3" t="s">
        <v>124</v>
      </c>
      <c r="G57" s="3">
        <v>2.28</v>
      </c>
      <c r="H57" s="3">
        <v>66.0</v>
      </c>
      <c r="I57" s="4">
        <v>2.0</v>
      </c>
      <c r="J57" s="4">
        <v>2.0</v>
      </c>
      <c r="K57" s="4">
        <v>2.0</v>
      </c>
      <c r="L57" s="4">
        <v>-2.0</v>
      </c>
      <c r="M57" s="3">
        <v>2.0</v>
      </c>
      <c r="N57" s="3">
        <v>-2.0</v>
      </c>
      <c r="O57" s="4" t="s">
        <v>90</v>
      </c>
      <c r="P57" s="4" t="s">
        <v>76</v>
      </c>
      <c r="Q57" s="4">
        <v>1.0</v>
      </c>
      <c r="R57" s="4" t="s">
        <v>75</v>
      </c>
      <c r="S57" s="4" t="s">
        <v>91</v>
      </c>
      <c r="T57" s="4">
        <v>2.0</v>
      </c>
      <c r="U57" s="4" t="s">
        <v>90</v>
      </c>
      <c r="V57" s="4" t="s">
        <v>103</v>
      </c>
      <c r="W57" s="4">
        <v>2.0</v>
      </c>
      <c r="X57" s="4">
        <v>2.0</v>
      </c>
      <c r="Y57" s="4">
        <v>0.0</v>
      </c>
      <c r="Z57" s="4">
        <v>3.0</v>
      </c>
      <c r="AA57" s="3" t="s">
        <v>92</v>
      </c>
      <c r="AB57" s="3"/>
      <c r="AC57" s="3">
        <v>0.0</v>
      </c>
      <c r="AD57" s="3">
        <v>0.7</v>
      </c>
      <c r="AE57" s="3">
        <v>1.3</v>
      </c>
      <c r="AF57" s="3">
        <v>0.0</v>
      </c>
      <c r="AG57" s="3">
        <v>0.0</v>
      </c>
      <c r="AH57" s="3">
        <v>1.0</v>
      </c>
      <c r="AI57" s="3">
        <v>0.0</v>
      </c>
      <c r="AJ57" s="3">
        <v>0.0</v>
      </c>
      <c r="AK57" s="3">
        <v>1.0</v>
      </c>
      <c r="AL57" s="3">
        <v>2.0</v>
      </c>
      <c r="AM57" s="3">
        <v>0.0</v>
      </c>
      <c r="AN57" s="3">
        <v>0.0</v>
      </c>
      <c r="AO57" s="3">
        <v>3.0</v>
      </c>
      <c r="AP57" s="3">
        <v>0.0</v>
      </c>
      <c r="AQ57" s="3" t="s">
        <v>80</v>
      </c>
      <c r="AR57" s="3" t="s">
        <v>81</v>
      </c>
      <c r="AS57" s="3" t="s">
        <v>79</v>
      </c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>
        <v>0.0</v>
      </c>
      <c r="BI57" s="3" t="s">
        <v>91</v>
      </c>
      <c r="BJ57" s="3" t="s">
        <v>154</v>
      </c>
      <c r="BK57" s="3" t="s">
        <v>94</v>
      </c>
      <c r="BL57" s="5" t="s">
        <v>308</v>
      </c>
      <c r="BM57" s="3" t="s">
        <v>91</v>
      </c>
      <c r="BN57" s="3" t="s">
        <v>110</v>
      </c>
      <c r="BO57" s="3" t="s">
        <v>83</v>
      </c>
      <c r="BP57" s="5" t="s">
        <v>309</v>
      </c>
      <c r="BQ57" s="5"/>
    </row>
    <row r="58" ht="15.75" customHeight="1">
      <c r="A58" s="1" t="s">
        <v>310</v>
      </c>
      <c r="B58" s="3" t="s">
        <v>311</v>
      </c>
      <c r="C58" s="3" t="s">
        <v>312</v>
      </c>
      <c r="D58" s="3" t="s">
        <v>72</v>
      </c>
      <c r="E58" s="3" t="s">
        <v>73</v>
      </c>
      <c r="F58" s="3" t="s">
        <v>74</v>
      </c>
      <c r="G58" s="3">
        <v>2.28</v>
      </c>
      <c r="H58" s="3">
        <v>66.0</v>
      </c>
      <c r="I58" s="4">
        <v>5.0</v>
      </c>
      <c r="J58" s="4">
        <v>5.0</v>
      </c>
      <c r="K58" s="4">
        <v>5.0</v>
      </c>
      <c r="L58" s="4">
        <v>-2.0</v>
      </c>
      <c r="M58" s="3">
        <v>5.0</v>
      </c>
      <c r="N58" s="3">
        <v>-4.0</v>
      </c>
      <c r="O58" s="4" t="s">
        <v>88</v>
      </c>
      <c r="P58" s="4" t="s">
        <v>77</v>
      </c>
      <c r="Q58" s="4">
        <v>3.0</v>
      </c>
      <c r="R58" s="4" t="s">
        <v>88</v>
      </c>
      <c r="S58" s="4" t="s">
        <v>89</v>
      </c>
      <c r="T58" s="4">
        <v>4.0</v>
      </c>
      <c r="U58" s="4" t="s">
        <v>88</v>
      </c>
      <c r="V58" s="4" t="s">
        <v>78</v>
      </c>
      <c r="W58" s="4">
        <v>5.0</v>
      </c>
      <c r="X58" s="3">
        <v>0.0</v>
      </c>
      <c r="Y58" s="3">
        <v>12.0</v>
      </c>
      <c r="Z58" s="3">
        <v>0.0</v>
      </c>
      <c r="AA58" s="3" t="s">
        <v>92</v>
      </c>
      <c r="AB58" s="3"/>
      <c r="AC58" s="3">
        <v>1.0</v>
      </c>
      <c r="AD58" s="3">
        <v>0.0</v>
      </c>
      <c r="AE58" s="3">
        <v>0.0</v>
      </c>
      <c r="AF58" s="3">
        <v>1.3</v>
      </c>
      <c r="AG58" s="3">
        <v>0.0</v>
      </c>
      <c r="AH58" s="3">
        <v>0.0</v>
      </c>
      <c r="AI58" s="3">
        <v>0.7</v>
      </c>
      <c r="AJ58" s="3">
        <v>3.0</v>
      </c>
      <c r="AK58" s="3">
        <v>0.0</v>
      </c>
      <c r="AL58" s="3">
        <v>0.0</v>
      </c>
      <c r="AM58" s="3">
        <v>2.0</v>
      </c>
      <c r="AN58" s="3">
        <v>0.0</v>
      </c>
      <c r="AO58" s="3">
        <v>0.0</v>
      </c>
      <c r="AP58" s="3">
        <v>1.0</v>
      </c>
      <c r="AQ58" s="3" t="s">
        <v>81</v>
      </c>
      <c r="AR58" s="3" t="s">
        <v>79</v>
      </c>
      <c r="AS58" s="3" t="s">
        <v>80</v>
      </c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>
        <v>0.0</v>
      </c>
      <c r="BI58" s="3" t="s">
        <v>77</v>
      </c>
      <c r="BJ58" s="3" t="s">
        <v>73</v>
      </c>
      <c r="BK58" s="3" t="s">
        <v>94</v>
      </c>
      <c r="BL58" s="5" t="s">
        <v>313</v>
      </c>
      <c r="BM58" s="3" t="s">
        <v>77</v>
      </c>
      <c r="BN58" s="3" t="s">
        <v>110</v>
      </c>
      <c r="BO58" s="3" t="s">
        <v>83</v>
      </c>
      <c r="BP58" s="5" t="s">
        <v>314</v>
      </c>
      <c r="BQ58" s="5"/>
    </row>
    <row r="59" ht="15.75" customHeight="1">
      <c r="A59" s="1" t="s">
        <v>315</v>
      </c>
      <c r="B59" s="3" t="s">
        <v>311</v>
      </c>
      <c r="C59" s="3" t="s">
        <v>316</v>
      </c>
      <c r="D59" s="3" t="s">
        <v>72</v>
      </c>
      <c r="E59" s="3" t="s">
        <v>73</v>
      </c>
      <c r="F59" s="3" t="s">
        <v>110</v>
      </c>
      <c r="G59" s="3">
        <v>2.88</v>
      </c>
      <c r="H59" s="3">
        <v>89.0</v>
      </c>
      <c r="I59" s="4">
        <v>2.0</v>
      </c>
      <c r="J59" s="4">
        <v>3.0</v>
      </c>
      <c r="K59" s="4">
        <v>3.0</v>
      </c>
      <c r="L59" s="4">
        <v>5.0</v>
      </c>
      <c r="M59" s="3">
        <v>2.9</v>
      </c>
      <c r="N59" s="3">
        <v>2.0</v>
      </c>
      <c r="O59" s="4" t="s">
        <v>90</v>
      </c>
      <c r="P59" s="4" t="s">
        <v>78</v>
      </c>
      <c r="Q59" s="4">
        <v>3.0</v>
      </c>
      <c r="R59" s="4" t="s">
        <v>90</v>
      </c>
      <c r="S59" s="4" t="s">
        <v>98</v>
      </c>
      <c r="T59" s="4">
        <v>4.0</v>
      </c>
      <c r="U59" s="4" t="s">
        <v>88</v>
      </c>
      <c r="V59" s="4" t="s">
        <v>91</v>
      </c>
      <c r="W59" s="4">
        <v>3.0</v>
      </c>
      <c r="X59" s="3">
        <v>0.0</v>
      </c>
      <c r="Y59" s="3">
        <v>3.0</v>
      </c>
      <c r="Z59" s="3">
        <v>7.0</v>
      </c>
      <c r="AA59" s="3" t="s">
        <v>88</v>
      </c>
      <c r="AB59" s="3" t="s">
        <v>77</v>
      </c>
      <c r="AC59" s="3">
        <v>0.0</v>
      </c>
      <c r="AD59" s="3">
        <v>0.0</v>
      </c>
      <c r="AE59" s="3">
        <v>0.7</v>
      </c>
      <c r="AF59" s="3">
        <v>0.0</v>
      </c>
      <c r="AG59" s="3">
        <v>1.3</v>
      </c>
      <c r="AH59" s="3">
        <v>0.0</v>
      </c>
      <c r="AI59" s="3">
        <v>1.0</v>
      </c>
      <c r="AJ59" s="3">
        <v>0.0</v>
      </c>
      <c r="AK59" s="3">
        <v>0.0</v>
      </c>
      <c r="AL59" s="3">
        <v>1.0</v>
      </c>
      <c r="AM59" s="3">
        <v>0.0</v>
      </c>
      <c r="AN59" s="3">
        <v>2.0</v>
      </c>
      <c r="AO59" s="3">
        <v>0.0</v>
      </c>
      <c r="AP59" s="3">
        <v>3.0</v>
      </c>
      <c r="AQ59" s="3" t="s">
        <v>80</v>
      </c>
      <c r="AR59" s="3" t="s">
        <v>81</v>
      </c>
      <c r="AS59" s="3" t="s">
        <v>79</v>
      </c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>
        <v>0.0</v>
      </c>
      <c r="BI59" s="3" t="s">
        <v>78</v>
      </c>
      <c r="BJ59" s="3" t="s">
        <v>73</v>
      </c>
      <c r="BK59" s="3" t="s">
        <v>83</v>
      </c>
      <c r="BL59" s="5" t="s">
        <v>317</v>
      </c>
      <c r="BM59" s="3" t="s">
        <v>78</v>
      </c>
      <c r="BN59" s="3" t="s">
        <v>73</v>
      </c>
      <c r="BO59" s="3" t="s">
        <v>83</v>
      </c>
      <c r="BP59" s="5" t="s">
        <v>318</v>
      </c>
      <c r="BQ59" s="5" t="s">
        <v>319</v>
      </c>
    </row>
    <row r="60" ht="15.75" customHeight="1">
      <c r="A60" s="1" t="s">
        <v>320</v>
      </c>
      <c r="B60" s="3" t="s">
        <v>311</v>
      </c>
      <c r="C60" s="3" t="s">
        <v>321</v>
      </c>
      <c r="D60" s="3" t="s">
        <v>72</v>
      </c>
      <c r="E60" s="3" t="s">
        <v>82</v>
      </c>
      <c r="F60" s="3" t="s">
        <v>124</v>
      </c>
      <c r="G60" s="3">
        <v>3.41</v>
      </c>
      <c r="H60" s="3">
        <v>99.0</v>
      </c>
      <c r="I60" s="4">
        <v>1.0</v>
      </c>
      <c r="J60" s="4">
        <v>1.0</v>
      </c>
      <c r="K60" s="4">
        <v>3.0</v>
      </c>
      <c r="L60" s="4">
        <v>5.0</v>
      </c>
      <c r="M60" s="3">
        <v>1.9</v>
      </c>
      <c r="N60" s="3">
        <v>5.0</v>
      </c>
      <c r="O60" s="4" t="s">
        <v>88</v>
      </c>
      <c r="P60" s="4" t="s">
        <v>76</v>
      </c>
      <c r="Q60" s="4">
        <v>2.0</v>
      </c>
      <c r="R60" s="4" t="s">
        <v>88</v>
      </c>
      <c r="S60" s="4" t="s">
        <v>78</v>
      </c>
      <c r="T60" s="4">
        <v>3.0</v>
      </c>
      <c r="U60" s="4" t="s">
        <v>88</v>
      </c>
      <c r="V60" s="4" t="s">
        <v>78</v>
      </c>
      <c r="W60" s="4">
        <v>4.0</v>
      </c>
      <c r="X60" s="3">
        <v>0.0</v>
      </c>
      <c r="Y60" s="3">
        <v>9.0</v>
      </c>
      <c r="Z60" s="3">
        <v>0.0</v>
      </c>
      <c r="AA60" s="3" t="s">
        <v>88</v>
      </c>
      <c r="AB60" s="3" t="s">
        <v>77</v>
      </c>
      <c r="AC60" s="3">
        <v>0.0</v>
      </c>
      <c r="AD60" s="3">
        <v>0.0</v>
      </c>
      <c r="AE60" s="3">
        <v>0.0</v>
      </c>
      <c r="AF60" s="3">
        <v>0.0</v>
      </c>
      <c r="AG60" s="3">
        <v>0.0</v>
      </c>
      <c r="AH60" s="3">
        <v>1.0</v>
      </c>
      <c r="AI60" s="3">
        <v>2.0</v>
      </c>
      <c r="AJ60" s="3">
        <v>0.0</v>
      </c>
      <c r="AK60" s="3">
        <v>0.0</v>
      </c>
      <c r="AL60" s="3">
        <v>0.0</v>
      </c>
      <c r="AM60" s="3">
        <v>0.0</v>
      </c>
      <c r="AN60" s="3">
        <v>0.0</v>
      </c>
      <c r="AO60" s="3">
        <v>3.0</v>
      </c>
      <c r="AP60" s="3">
        <v>3.0</v>
      </c>
      <c r="AQ60" s="3" t="s">
        <v>80</v>
      </c>
      <c r="AR60" s="3" t="s">
        <v>79</v>
      </c>
      <c r="AS60" s="3" t="s">
        <v>81</v>
      </c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4">
        <v>0.0</v>
      </c>
      <c r="BI60" s="3" t="s">
        <v>78</v>
      </c>
      <c r="BJ60" s="3" t="s">
        <v>110</v>
      </c>
      <c r="BK60" s="3" t="s">
        <v>83</v>
      </c>
      <c r="BL60" s="5" t="s">
        <v>322</v>
      </c>
      <c r="BM60" s="3" t="s">
        <v>78</v>
      </c>
      <c r="BN60" s="3" t="s">
        <v>110</v>
      </c>
      <c r="BO60" s="3" t="s">
        <v>83</v>
      </c>
      <c r="BP60" s="5" t="s">
        <v>323</v>
      </c>
      <c r="BQ60" s="5"/>
    </row>
    <row r="61" ht="15.75" customHeight="1">
      <c r="A61" s="1" t="s">
        <v>324</v>
      </c>
      <c r="B61" s="3" t="s">
        <v>311</v>
      </c>
      <c r="C61" s="3" t="s">
        <v>325</v>
      </c>
      <c r="D61" s="3" t="s">
        <v>72</v>
      </c>
      <c r="E61" s="3" t="s">
        <v>82</v>
      </c>
      <c r="F61" s="3" t="s">
        <v>124</v>
      </c>
      <c r="G61" s="3">
        <v>2.73</v>
      </c>
      <c r="H61" s="3">
        <v>79.0</v>
      </c>
      <c r="I61" s="4">
        <v>2.0</v>
      </c>
      <c r="J61" s="4">
        <v>2.0</v>
      </c>
      <c r="K61" s="4">
        <v>2.0</v>
      </c>
      <c r="L61" s="4">
        <v>0.0</v>
      </c>
      <c r="M61" s="3">
        <v>2.0</v>
      </c>
      <c r="N61" s="3">
        <v>-2.0</v>
      </c>
      <c r="O61" s="4" t="s">
        <v>75</v>
      </c>
      <c r="P61" s="4" t="s">
        <v>78</v>
      </c>
      <c r="Q61" s="4">
        <v>2.0</v>
      </c>
      <c r="R61" s="4" t="s">
        <v>75</v>
      </c>
      <c r="S61" s="4" t="s">
        <v>98</v>
      </c>
      <c r="T61" s="4">
        <v>2.0</v>
      </c>
      <c r="U61" s="4" t="s">
        <v>88</v>
      </c>
      <c r="V61" s="4" t="s">
        <v>76</v>
      </c>
      <c r="W61" s="4">
        <v>3.0</v>
      </c>
      <c r="X61" s="3">
        <v>4.0</v>
      </c>
      <c r="Y61" s="3">
        <v>3.0</v>
      </c>
      <c r="Z61" s="3">
        <v>0.0</v>
      </c>
      <c r="AA61" s="3" t="s">
        <v>104</v>
      </c>
      <c r="AB61" s="3"/>
      <c r="AC61" s="3">
        <v>0.0</v>
      </c>
      <c r="AD61" s="3">
        <v>0.0</v>
      </c>
      <c r="AE61" s="3">
        <v>0.0</v>
      </c>
      <c r="AF61" s="3">
        <v>0.0</v>
      </c>
      <c r="AG61" s="3">
        <v>1.3</v>
      </c>
      <c r="AH61" s="3">
        <v>0.7</v>
      </c>
      <c r="AI61" s="3">
        <v>1.0</v>
      </c>
      <c r="AJ61" s="3">
        <v>0.0</v>
      </c>
      <c r="AK61" s="3">
        <v>0.0</v>
      </c>
      <c r="AL61" s="3">
        <v>0.0</v>
      </c>
      <c r="AM61" s="3">
        <v>0.0</v>
      </c>
      <c r="AN61" s="3">
        <v>2.0</v>
      </c>
      <c r="AO61" s="3">
        <v>1.0</v>
      </c>
      <c r="AP61" s="3">
        <v>3.0</v>
      </c>
      <c r="AQ61" s="3" t="s">
        <v>79</v>
      </c>
      <c r="AR61" s="3" t="s">
        <v>80</v>
      </c>
      <c r="AS61" s="3" t="s">
        <v>81</v>
      </c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4">
        <v>0.0</v>
      </c>
      <c r="BI61" s="3" t="s">
        <v>76</v>
      </c>
      <c r="BJ61" s="3" t="s">
        <v>82</v>
      </c>
      <c r="BK61" s="3" t="s">
        <v>83</v>
      </c>
      <c r="BL61" s="5" t="s">
        <v>326</v>
      </c>
      <c r="BM61" s="3" t="s">
        <v>76</v>
      </c>
      <c r="BN61" s="3" t="s">
        <v>124</v>
      </c>
      <c r="BO61" s="3" t="s">
        <v>83</v>
      </c>
      <c r="BP61" s="5" t="s">
        <v>327</v>
      </c>
      <c r="BQ61" s="5"/>
    </row>
    <row r="62" ht="15.75" customHeight="1">
      <c r="A62" s="1" t="s">
        <v>328</v>
      </c>
      <c r="B62" s="3" t="s">
        <v>311</v>
      </c>
      <c r="C62" s="3" t="s">
        <v>329</v>
      </c>
      <c r="D62" s="3" t="s">
        <v>72</v>
      </c>
      <c r="E62" s="3" t="s">
        <v>73</v>
      </c>
      <c r="F62" s="3" t="s">
        <v>111</v>
      </c>
      <c r="G62" s="3">
        <v>2.5</v>
      </c>
      <c r="H62" s="3">
        <v>73.0</v>
      </c>
      <c r="I62" s="4">
        <v>2.0</v>
      </c>
      <c r="J62" s="4">
        <v>2.0</v>
      </c>
      <c r="K62" s="4">
        <v>5.0</v>
      </c>
      <c r="L62" s="4">
        <v>3.0</v>
      </c>
      <c r="M62" s="3">
        <v>2.6</v>
      </c>
      <c r="N62" s="3">
        <v>-2.0</v>
      </c>
      <c r="O62" s="4" t="s">
        <v>75</v>
      </c>
      <c r="P62" s="4" t="s">
        <v>77</v>
      </c>
      <c r="Q62" s="4">
        <v>2.0</v>
      </c>
      <c r="R62" s="4" t="s">
        <v>75</v>
      </c>
      <c r="S62" s="4" t="s">
        <v>78</v>
      </c>
      <c r="T62" s="4">
        <v>3.0</v>
      </c>
      <c r="U62" s="4" t="s">
        <v>90</v>
      </c>
      <c r="V62" s="4" t="s">
        <v>98</v>
      </c>
      <c r="W62" s="4">
        <v>2.0</v>
      </c>
      <c r="X62" s="3">
        <v>5.0</v>
      </c>
      <c r="Y62" s="3">
        <v>0.0</v>
      </c>
      <c r="Z62" s="3">
        <v>2.0</v>
      </c>
      <c r="AA62" s="3" t="s">
        <v>75</v>
      </c>
      <c r="AB62" s="3" t="s">
        <v>103</v>
      </c>
      <c r="AC62" s="3">
        <v>1.0</v>
      </c>
      <c r="AD62" s="3">
        <v>0.0</v>
      </c>
      <c r="AE62" s="3">
        <v>0.0</v>
      </c>
      <c r="AF62" s="3">
        <v>0.0</v>
      </c>
      <c r="AG62" s="3">
        <v>0.7</v>
      </c>
      <c r="AH62" s="3">
        <v>0.0</v>
      </c>
      <c r="AI62" s="3">
        <v>1.3</v>
      </c>
      <c r="AJ62" s="3">
        <v>3.0</v>
      </c>
      <c r="AK62" s="3">
        <v>0.0</v>
      </c>
      <c r="AL62" s="3">
        <v>0.0</v>
      </c>
      <c r="AM62" s="3">
        <v>0.0</v>
      </c>
      <c r="AN62" s="3">
        <v>1.0</v>
      </c>
      <c r="AO62" s="3">
        <v>0.0</v>
      </c>
      <c r="AP62" s="3">
        <v>2.0</v>
      </c>
      <c r="AQ62" s="3" t="s">
        <v>79</v>
      </c>
      <c r="AR62" s="3" t="s">
        <v>81</v>
      </c>
      <c r="AS62" s="3" t="s">
        <v>80</v>
      </c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>
        <v>0.0</v>
      </c>
      <c r="BI62" s="3" t="s">
        <v>78</v>
      </c>
      <c r="BJ62" s="3" t="s">
        <v>110</v>
      </c>
      <c r="BK62" s="3" t="s">
        <v>83</v>
      </c>
      <c r="BL62" s="5" t="s">
        <v>330</v>
      </c>
      <c r="BM62" s="3" t="s">
        <v>98</v>
      </c>
      <c r="BN62" s="3" t="s">
        <v>73</v>
      </c>
      <c r="BO62" s="3" t="s">
        <v>94</v>
      </c>
      <c r="BP62" s="5" t="s">
        <v>331</v>
      </c>
      <c r="BQ62" s="6" t="s">
        <v>332</v>
      </c>
    </row>
    <row r="63" ht="15.75" customHeight="1">
      <c r="A63" s="1" t="s">
        <v>333</v>
      </c>
      <c r="B63" s="3" t="s">
        <v>311</v>
      </c>
      <c r="C63" s="3" t="s">
        <v>334</v>
      </c>
      <c r="D63" s="3" t="s">
        <v>109</v>
      </c>
      <c r="E63" s="3" t="s">
        <v>154</v>
      </c>
      <c r="F63" s="3" t="s">
        <v>110</v>
      </c>
      <c r="G63" s="3">
        <v>2.82</v>
      </c>
      <c r="H63" s="3">
        <v>82.0</v>
      </c>
      <c r="I63" s="4">
        <v>1.0</v>
      </c>
      <c r="J63" s="4">
        <v>1.0</v>
      </c>
      <c r="K63" s="4">
        <v>1.0</v>
      </c>
      <c r="L63" s="4">
        <v>1.0</v>
      </c>
      <c r="M63" s="3">
        <v>1.0</v>
      </c>
      <c r="N63" s="3">
        <v>1.0</v>
      </c>
      <c r="O63" s="4" t="s">
        <v>75</v>
      </c>
      <c r="P63" s="4" t="s">
        <v>103</v>
      </c>
      <c r="Q63" s="4">
        <v>1.0</v>
      </c>
      <c r="R63" s="4" t="s">
        <v>88</v>
      </c>
      <c r="S63" s="4" t="s">
        <v>77</v>
      </c>
      <c r="T63" s="4">
        <v>1.0</v>
      </c>
      <c r="U63" s="4" t="s">
        <v>75</v>
      </c>
      <c r="V63" s="4" t="s">
        <v>78</v>
      </c>
      <c r="W63" s="4">
        <v>2.0</v>
      </c>
      <c r="X63" s="3">
        <v>3.0</v>
      </c>
      <c r="Y63" s="3">
        <v>1.0</v>
      </c>
      <c r="Z63" s="3">
        <v>0.0</v>
      </c>
      <c r="AA63" s="3" t="s">
        <v>75</v>
      </c>
      <c r="AB63" s="3" t="s">
        <v>77</v>
      </c>
      <c r="AC63" s="3">
        <v>1.3</v>
      </c>
      <c r="AD63" s="3">
        <v>1.0</v>
      </c>
      <c r="AE63" s="3">
        <v>0.0</v>
      </c>
      <c r="AF63" s="3">
        <v>0.0</v>
      </c>
      <c r="AG63" s="3">
        <v>0.0</v>
      </c>
      <c r="AH63" s="3">
        <v>0.0</v>
      </c>
      <c r="AI63" s="3">
        <v>0.7</v>
      </c>
      <c r="AJ63" s="3">
        <v>2.0</v>
      </c>
      <c r="AK63" s="3">
        <v>3.0</v>
      </c>
      <c r="AL63" s="3">
        <v>0.0</v>
      </c>
      <c r="AM63" s="3">
        <v>0.0</v>
      </c>
      <c r="AN63" s="3">
        <v>0.0</v>
      </c>
      <c r="AO63" s="3">
        <v>0.0</v>
      </c>
      <c r="AP63" s="3">
        <v>1.0</v>
      </c>
      <c r="AQ63" s="3" t="s">
        <v>79</v>
      </c>
      <c r="AR63" s="3" t="s">
        <v>80</v>
      </c>
      <c r="AS63" s="3" t="s">
        <v>81</v>
      </c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4">
        <v>0.0</v>
      </c>
      <c r="BI63" s="3" t="s">
        <v>77</v>
      </c>
      <c r="BJ63" s="3" t="s">
        <v>73</v>
      </c>
      <c r="BK63" s="3" t="s">
        <v>94</v>
      </c>
      <c r="BL63" s="5" t="s">
        <v>335</v>
      </c>
      <c r="BM63" s="3" t="s">
        <v>77</v>
      </c>
      <c r="BN63" s="3" t="s">
        <v>73</v>
      </c>
      <c r="BO63" s="3" t="s">
        <v>94</v>
      </c>
      <c r="BP63" s="5" t="s">
        <v>336</v>
      </c>
      <c r="BQ63" s="5"/>
    </row>
    <row r="64" ht="15.75" customHeight="1">
      <c r="A64" s="1" t="s">
        <v>337</v>
      </c>
      <c r="B64" s="3" t="s">
        <v>311</v>
      </c>
      <c r="C64" s="3" t="s">
        <v>338</v>
      </c>
      <c r="D64" s="3" t="s">
        <v>109</v>
      </c>
      <c r="E64" s="3" t="s">
        <v>73</v>
      </c>
      <c r="F64" s="3" t="s">
        <v>74</v>
      </c>
      <c r="G64" s="3">
        <v>2.6</v>
      </c>
      <c r="H64" s="3">
        <v>76.0</v>
      </c>
      <c r="I64" s="4">
        <v>0.0</v>
      </c>
      <c r="J64" s="4">
        <v>0.0</v>
      </c>
      <c r="K64" s="4">
        <v>0.0</v>
      </c>
      <c r="L64" s="4">
        <v>2.0</v>
      </c>
      <c r="M64" s="3">
        <v>0.0</v>
      </c>
      <c r="N64" s="3">
        <v>1.0</v>
      </c>
      <c r="O64" s="4" t="s">
        <v>88</v>
      </c>
      <c r="P64" s="4" t="s">
        <v>78</v>
      </c>
      <c r="Q64" s="4">
        <v>2.0</v>
      </c>
      <c r="R64" s="4" t="s">
        <v>90</v>
      </c>
      <c r="S64" s="4" t="s">
        <v>98</v>
      </c>
      <c r="T64" s="4">
        <v>1.0</v>
      </c>
      <c r="U64" s="4" t="s">
        <v>90</v>
      </c>
      <c r="V64" s="4" t="s">
        <v>103</v>
      </c>
      <c r="W64" s="4">
        <v>3.0</v>
      </c>
      <c r="X64" s="3">
        <v>0.0</v>
      </c>
      <c r="Y64" s="3">
        <v>2.0</v>
      </c>
      <c r="Z64" s="3">
        <v>4.0</v>
      </c>
      <c r="AA64" s="3" t="s">
        <v>104</v>
      </c>
      <c r="AB64" s="3"/>
      <c r="AC64" s="3">
        <v>0.0</v>
      </c>
      <c r="AD64" s="3">
        <v>0.7</v>
      </c>
      <c r="AE64" s="3">
        <v>0.0</v>
      </c>
      <c r="AF64" s="3">
        <v>0.0</v>
      </c>
      <c r="AG64" s="3">
        <v>1.3</v>
      </c>
      <c r="AH64" s="3">
        <v>0.0</v>
      </c>
      <c r="AI64" s="3">
        <v>1.0</v>
      </c>
      <c r="AJ64" s="3">
        <v>0.0</v>
      </c>
      <c r="AK64" s="3">
        <v>1.0</v>
      </c>
      <c r="AL64" s="3">
        <v>0.0</v>
      </c>
      <c r="AM64" s="3">
        <v>0.0</v>
      </c>
      <c r="AN64" s="3">
        <v>2.0</v>
      </c>
      <c r="AO64" s="3">
        <v>0.0</v>
      </c>
      <c r="AP64" s="3">
        <v>3.0</v>
      </c>
      <c r="AQ64" s="3" t="s">
        <v>79</v>
      </c>
      <c r="AR64" s="3" t="s">
        <v>81</v>
      </c>
      <c r="AS64" s="3" t="s">
        <v>80</v>
      </c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4">
        <v>0.0</v>
      </c>
      <c r="BI64" s="3" t="s">
        <v>78</v>
      </c>
      <c r="BJ64" s="3" t="s">
        <v>154</v>
      </c>
      <c r="BK64" s="3" t="s">
        <v>83</v>
      </c>
      <c r="BL64" s="5" t="s">
        <v>339</v>
      </c>
      <c r="BM64" s="3" t="s">
        <v>103</v>
      </c>
      <c r="BN64" s="3" t="s">
        <v>82</v>
      </c>
      <c r="BO64" s="3" t="s">
        <v>83</v>
      </c>
      <c r="BP64" s="5" t="s">
        <v>340</v>
      </c>
      <c r="BQ64" s="5"/>
    </row>
    <row r="65" ht="15.75" customHeight="1">
      <c r="A65" s="1" t="s">
        <v>341</v>
      </c>
      <c r="B65" s="3" t="s">
        <v>311</v>
      </c>
      <c r="C65" s="3" t="s">
        <v>138</v>
      </c>
      <c r="D65" s="3" t="s">
        <v>109</v>
      </c>
      <c r="E65" s="3" t="s">
        <v>73</v>
      </c>
      <c r="F65" s="3" t="s">
        <v>74</v>
      </c>
      <c r="G65" s="3">
        <v>2.7</v>
      </c>
      <c r="H65" s="3">
        <v>76.0</v>
      </c>
      <c r="I65" s="4">
        <v>1.0</v>
      </c>
      <c r="J65" s="4">
        <v>1.0</v>
      </c>
      <c r="K65" s="4">
        <v>1.0</v>
      </c>
      <c r="L65" s="4">
        <v>-1.0</v>
      </c>
      <c r="M65" s="3">
        <v>1.0</v>
      </c>
      <c r="N65" s="3">
        <v>-1.0</v>
      </c>
      <c r="O65" s="4" t="s">
        <v>75</v>
      </c>
      <c r="P65" s="4" t="s">
        <v>77</v>
      </c>
      <c r="Q65" s="4">
        <v>2.0</v>
      </c>
      <c r="R65" s="4" t="s">
        <v>88</v>
      </c>
      <c r="S65" s="4" t="s">
        <v>78</v>
      </c>
      <c r="T65" s="4">
        <v>1.0</v>
      </c>
      <c r="U65" s="4" t="s">
        <v>75</v>
      </c>
      <c r="V65" s="4" t="s">
        <v>89</v>
      </c>
      <c r="W65" s="4">
        <v>4.0</v>
      </c>
      <c r="X65" s="3">
        <v>6.0</v>
      </c>
      <c r="Y65" s="3">
        <v>1.0</v>
      </c>
      <c r="Z65" s="3">
        <v>0.0</v>
      </c>
      <c r="AA65" s="3" t="s">
        <v>104</v>
      </c>
      <c r="AB65" s="3"/>
      <c r="AC65" s="3">
        <v>1.0</v>
      </c>
      <c r="AD65" s="3">
        <v>0.0</v>
      </c>
      <c r="AE65" s="3">
        <v>0.0</v>
      </c>
      <c r="AF65" s="3">
        <v>0.7</v>
      </c>
      <c r="AG65" s="3">
        <v>0.0</v>
      </c>
      <c r="AH65" s="3">
        <v>0.0</v>
      </c>
      <c r="AI65" s="3">
        <v>1.3</v>
      </c>
      <c r="AJ65" s="3">
        <v>3.0</v>
      </c>
      <c r="AK65" s="3">
        <v>0.0</v>
      </c>
      <c r="AL65" s="3">
        <v>0.0</v>
      </c>
      <c r="AM65" s="3">
        <v>1.0</v>
      </c>
      <c r="AN65" s="3">
        <v>0.0</v>
      </c>
      <c r="AO65" s="3">
        <v>0.0</v>
      </c>
      <c r="AP65" s="3">
        <v>2.0</v>
      </c>
      <c r="AQ65" s="3" t="s">
        <v>81</v>
      </c>
      <c r="AR65" s="3" t="s">
        <v>79</v>
      </c>
      <c r="AS65" s="3" t="s">
        <v>80</v>
      </c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4">
        <v>0.0</v>
      </c>
      <c r="BI65" s="3" t="s">
        <v>89</v>
      </c>
      <c r="BJ65" s="3" t="s">
        <v>82</v>
      </c>
      <c r="BK65" s="3" t="s">
        <v>83</v>
      </c>
      <c r="BL65" s="5" t="s">
        <v>342</v>
      </c>
      <c r="BM65" s="3" t="s">
        <v>89</v>
      </c>
      <c r="BN65" s="3" t="s">
        <v>82</v>
      </c>
      <c r="BO65" s="3" t="s">
        <v>83</v>
      </c>
      <c r="BP65" s="5" t="s">
        <v>343</v>
      </c>
      <c r="BQ65" s="5"/>
    </row>
    <row r="66" ht="15.75" customHeight="1">
      <c r="A66" s="1" t="s">
        <v>328</v>
      </c>
      <c r="B66" s="3" t="s">
        <v>311</v>
      </c>
      <c r="C66" s="3" t="s">
        <v>344</v>
      </c>
      <c r="D66" s="3" t="s">
        <v>109</v>
      </c>
      <c r="E66" s="3" t="s">
        <v>82</v>
      </c>
      <c r="F66" s="3" t="s">
        <v>74</v>
      </c>
      <c r="G66" s="3">
        <v>2.5</v>
      </c>
      <c r="H66" s="3">
        <v>73.0</v>
      </c>
      <c r="I66" s="4">
        <v>0.0</v>
      </c>
      <c r="J66" s="4">
        <v>1.0</v>
      </c>
      <c r="K66" s="4">
        <v>2.0</v>
      </c>
      <c r="L66" s="4">
        <v>2.0</v>
      </c>
      <c r="M66" s="3">
        <v>0.7</v>
      </c>
      <c r="N66" s="3">
        <v>-1.0</v>
      </c>
      <c r="O66" s="4" t="s">
        <v>75</v>
      </c>
      <c r="P66" s="4" t="s">
        <v>77</v>
      </c>
      <c r="Q66" s="4">
        <v>2.0</v>
      </c>
      <c r="R66" s="4" t="s">
        <v>90</v>
      </c>
      <c r="S66" s="4" t="s">
        <v>78</v>
      </c>
      <c r="T66" s="4">
        <v>3.0</v>
      </c>
      <c r="U66" s="4" t="s">
        <v>90</v>
      </c>
      <c r="V66" s="4" t="s">
        <v>98</v>
      </c>
      <c r="W66" s="4">
        <v>4.0</v>
      </c>
      <c r="X66" s="3">
        <v>2.0</v>
      </c>
      <c r="Y66" s="3">
        <v>0.0</v>
      </c>
      <c r="Z66" s="3">
        <v>7.0</v>
      </c>
      <c r="AA66" s="3" t="s">
        <v>104</v>
      </c>
      <c r="AB66" s="3"/>
      <c r="AC66" s="3">
        <v>1.0</v>
      </c>
      <c r="AD66" s="3">
        <v>0.0</v>
      </c>
      <c r="AE66" s="3">
        <v>0.0</v>
      </c>
      <c r="AF66" s="3">
        <v>0.0</v>
      </c>
      <c r="AG66" s="3">
        <v>0.7</v>
      </c>
      <c r="AH66" s="3">
        <v>0.0</v>
      </c>
      <c r="AI66" s="3">
        <v>1.3</v>
      </c>
      <c r="AJ66" s="3">
        <v>3.0</v>
      </c>
      <c r="AK66" s="3">
        <v>0.0</v>
      </c>
      <c r="AL66" s="3">
        <v>0.0</v>
      </c>
      <c r="AM66" s="3">
        <v>0.0</v>
      </c>
      <c r="AN66" s="3">
        <v>1.0</v>
      </c>
      <c r="AO66" s="3">
        <v>0.0</v>
      </c>
      <c r="AP66" s="3">
        <v>2.0</v>
      </c>
      <c r="AQ66" s="3" t="s">
        <v>81</v>
      </c>
      <c r="AR66" s="3" t="s">
        <v>80</v>
      </c>
      <c r="AS66" s="3" t="s">
        <v>79</v>
      </c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>
        <v>0.0</v>
      </c>
      <c r="BI66" s="3" t="s">
        <v>78</v>
      </c>
      <c r="BJ66" s="3" t="s">
        <v>73</v>
      </c>
      <c r="BK66" s="3" t="s">
        <v>83</v>
      </c>
      <c r="BL66" s="5" t="s">
        <v>345</v>
      </c>
      <c r="BM66" s="3" t="s">
        <v>78</v>
      </c>
      <c r="BN66" s="3" t="s">
        <v>74</v>
      </c>
      <c r="BO66" s="3" t="s">
        <v>83</v>
      </c>
      <c r="BP66" s="5" t="s">
        <v>346</v>
      </c>
      <c r="BQ66" s="5"/>
    </row>
    <row r="67" ht="15.75" customHeight="1">
      <c r="A67" s="1" t="s">
        <v>347</v>
      </c>
      <c r="B67" s="3" t="s">
        <v>311</v>
      </c>
      <c r="C67" s="3" t="s">
        <v>128</v>
      </c>
      <c r="D67" s="3" t="s">
        <v>129</v>
      </c>
      <c r="E67" s="3" t="s">
        <v>154</v>
      </c>
      <c r="F67" s="3" t="s">
        <v>110</v>
      </c>
      <c r="G67" s="3">
        <v>2.69</v>
      </c>
      <c r="H67" s="3">
        <v>78.0</v>
      </c>
      <c r="I67" s="4">
        <v>0.0</v>
      </c>
      <c r="J67" s="4">
        <v>0.0</v>
      </c>
      <c r="K67" s="4">
        <v>0.0</v>
      </c>
      <c r="L67" s="4">
        <v>0.0</v>
      </c>
      <c r="M67" s="3">
        <v>0.0</v>
      </c>
      <c r="N67" s="3">
        <v>0.0</v>
      </c>
      <c r="O67" s="4" t="s">
        <v>90</v>
      </c>
      <c r="P67" s="4" t="s">
        <v>78</v>
      </c>
      <c r="Q67" s="4">
        <v>1.0</v>
      </c>
      <c r="R67" s="4" t="s">
        <v>90</v>
      </c>
      <c r="S67" s="4" t="s">
        <v>77</v>
      </c>
      <c r="T67" s="4">
        <v>2.0</v>
      </c>
      <c r="U67" s="4" t="s">
        <v>90</v>
      </c>
      <c r="V67" s="4" t="s">
        <v>103</v>
      </c>
      <c r="W67" s="4">
        <v>2.0</v>
      </c>
      <c r="X67" s="3">
        <v>0.0</v>
      </c>
      <c r="Y67" s="3">
        <v>0.0</v>
      </c>
      <c r="Z67" s="3">
        <v>5.0</v>
      </c>
      <c r="AA67" s="3" t="s">
        <v>90</v>
      </c>
      <c r="AB67" s="3" t="s">
        <v>78</v>
      </c>
      <c r="AC67" s="3">
        <v>1.3</v>
      </c>
      <c r="AD67" s="3">
        <v>0.7</v>
      </c>
      <c r="AE67" s="3">
        <v>0.0</v>
      </c>
      <c r="AF67" s="3">
        <v>0.0</v>
      </c>
      <c r="AG67" s="3">
        <v>0.0</v>
      </c>
      <c r="AH67" s="3">
        <v>0.0</v>
      </c>
      <c r="AI67" s="3">
        <v>1.0</v>
      </c>
      <c r="AJ67" s="3">
        <v>2.0</v>
      </c>
      <c r="AK67" s="3">
        <v>1.0</v>
      </c>
      <c r="AL67" s="3">
        <v>0.0</v>
      </c>
      <c r="AM67" s="3">
        <v>0.0</v>
      </c>
      <c r="AN67" s="3">
        <v>0.0</v>
      </c>
      <c r="AO67" s="3">
        <v>0.0</v>
      </c>
      <c r="AP67" s="3">
        <v>3.0</v>
      </c>
      <c r="AQ67" s="3" t="s">
        <v>80</v>
      </c>
      <c r="AR67" s="3" t="s">
        <v>81</v>
      </c>
      <c r="AS67" s="3" t="s">
        <v>79</v>
      </c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4">
        <v>0.0</v>
      </c>
      <c r="BI67" s="3" t="s">
        <v>78</v>
      </c>
      <c r="BJ67" s="3" t="s">
        <v>82</v>
      </c>
      <c r="BK67" s="3" t="s">
        <v>94</v>
      </c>
      <c r="BL67" s="5" t="s">
        <v>348</v>
      </c>
      <c r="BM67" s="3" t="s">
        <v>78</v>
      </c>
      <c r="BN67" s="3" t="s">
        <v>110</v>
      </c>
      <c r="BO67" s="3" t="s">
        <v>83</v>
      </c>
      <c r="BP67" s="5" t="s">
        <v>349</v>
      </c>
      <c r="BQ67" s="5"/>
    </row>
    <row r="68" ht="15.75" customHeight="1">
      <c r="A68" s="1" t="s">
        <v>350</v>
      </c>
      <c r="B68" s="3" t="s">
        <v>351</v>
      </c>
      <c r="C68" s="3" t="s">
        <v>352</v>
      </c>
      <c r="D68" s="3" t="s">
        <v>72</v>
      </c>
      <c r="E68" s="3" t="s">
        <v>73</v>
      </c>
      <c r="F68" s="3" t="s">
        <v>74</v>
      </c>
      <c r="G68" s="3">
        <v>2.69</v>
      </c>
      <c r="H68" s="3">
        <v>79.0</v>
      </c>
      <c r="I68" s="4">
        <v>1.0</v>
      </c>
      <c r="J68" s="4">
        <v>1.0</v>
      </c>
      <c r="K68" s="4">
        <v>1.0</v>
      </c>
      <c r="L68" s="4">
        <v>3.0</v>
      </c>
      <c r="M68" s="3">
        <v>1.0</v>
      </c>
      <c r="N68" s="3">
        <v>3.0</v>
      </c>
      <c r="O68" s="4" t="s">
        <v>90</v>
      </c>
      <c r="P68" s="4" t="s">
        <v>98</v>
      </c>
      <c r="Q68" s="4">
        <v>2.0</v>
      </c>
      <c r="R68" s="4" t="s">
        <v>90</v>
      </c>
      <c r="S68" s="4" t="s">
        <v>78</v>
      </c>
      <c r="T68" s="4">
        <v>1.0</v>
      </c>
      <c r="U68" s="4" t="s">
        <v>90</v>
      </c>
      <c r="V68" s="4" t="s">
        <v>77</v>
      </c>
      <c r="W68" s="4">
        <v>4.0</v>
      </c>
      <c r="X68" s="3">
        <v>0.0</v>
      </c>
      <c r="Y68" s="3">
        <v>0.0</v>
      </c>
      <c r="Z68" s="3">
        <v>7.0</v>
      </c>
      <c r="AA68" s="3" t="s">
        <v>92</v>
      </c>
      <c r="AB68" s="3"/>
      <c r="AC68" s="3">
        <v>0.7</v>
      </c>
      <c r="AD68" s="3">
        <v>0.0</v>
      </c>
      <c r="AE68" s="3">
        <v>0.0</v>
      </c>
      <c r="AF68" s="3">
        <v>0.0</v>
      </c>
      <c r="AG68" s="3">
        <v>1.0</v>
      </c>
      <c r="AH68" s="3">
        <v>0.0</v>
      </c>
      <c r="AI68" s="3">
        <v>1.3</v>
      </c>
      <c r="AJ68" s="3">
        <v>1.0</v>
      </c>
      <c r="AK68" s="3">
        <v>0.0</v>
      </c>
      <c r="AL68" s="3">
        <v>0.0</v>
      </c>
      <c r="AM68" s="3">
        <v>0.0</v>
      </c>
      <c r="AN68" s="3">
        <v>3.0</v>
      </c>
      <c r="AO68" s="3">
        <v>0.0</v>
      </c>
      <c r="AP68" s="3">
        <v>2.0</v>
      </c>
      <c r="AQ68" s="3" t="s">
        <v>80</v>
      </c>
      <c r="AR68" s="3" t="s">
        <v>81</v>
      </c>
      <c r="AS68" s="3" t="s">
        <v>79</v>
      </c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>
        <v>0.0</v>
      </c>
      <c r="BI68" s="3" t="s">
        <v>98</v>
      </c>
      <c r="BJ68" s="3" t="s">
        <v>73</v>
      </c>
      <c r="BK68" s="3" t="s">
        <v>94</v>
      </c>
      <c r="BL68" s="5" t="s">
        <v>353</v>
      </c>
      <c r="BM68" s="3" t="s">
        <v>98</v>
      </c>
      <c r="BN68" s="3" t="s">
        <v>110</v>
      </c>
      <c r="BO68" s="3" t="s">
        <v>83</v>
      </c>
      <c r="BP68" s="5" t="s">
        <v>354</v>
      </c>
      <c r="BQ68" s="5"/>
    </row>
    <row r="69" ht="15.75" customHeight="1">
      <c r="A69" s="1" t="s">
        <v>355</v>
      </c>
      <c r="B69" s="3" t="s">
        <v>351</v>
      </c>
      <c r="C69" s="3" t="s">
        <v>230</v>
      </c>
      <c r="D69" s="3" t="s">
        <v>72</v>
      </c>
      <c r="E69" s="3" t="s">
        <v>73</v>
      </c>
      <c r="F69" s="3" t="s">
        <v>124</v>
      </c>
      <c r="G69" s="3">
        <v>2.73</v>
      </c>
      <c r="H69" s="3">
        <v>79.0</v>
      </c>
      <c r="I69" s="4">
        <v>2.0</v>
      </c>
      <c r="J69" s="4">
        <v>2.0</v>
      </c>
      <c r="K69" s="4">
        <v>2.0</v>
      </c>
      <c r="L69" s="4">
        <v>2.0</v>
      </c>
      <c r="M69" s="3">
        <v>2.0</v>
      </c>
      <c r="N69" s="3">
        <v>0.0</v>
      </c>
      <c r="O69" s="4" t="s">
        <v>90</v>
      </c>
      <c r="P69" s="4" t="s">
        <v>103</v>
      </c>
      <c r="Q69" s="4">
        <v>2.0</v>
      </c>
      <c r="R69" s="4" t="s">
        <v>90</v>
      </c>
      <c r="S69" s="4" t="s">
        <v>77</v>
      </c>
      <c r="T69" s="4">
        <v>3.0</v>
      </c>
      <c r="U69" s="4" t="s">
        <v>90</v>
      </c>
      <c r="V69" s="4" t="s">
        <v>78</v>
      </c>
      <c r="W69" s="4">
        <v>4.0</v>
      </c>
      <c r="X69" s="3">
        <v>0.0</v>
      </c>
      <c r="Y69" s="3">
        <v>0.0</v>
      </c>
      <c r="Z69" s="3">
        <v>9.0</v>
      </c>
      <c r="AA69" s="3" t="s">
        <v>90</v>
      </c>
      <c r="AB69" s="3" t="s">
        <v>77</v>
      </c>
      <c r="AC69" s="3">
        <v>1.3</v>
      </c>
      <c r="AD69" s="3">
        <v>1.0</v>
      </c>
      <c r="AE69" s="3">
        <v>0.0</v>
      </c>
      <c r="AF69" s="3">
        <v>0.0</v>
      </c>
      <c r="AG69" s="3">
        <v>0.0</v>
      </c>
      <c r="AH69" s="3">
        <v>0.0</v>
      </c>
      <c r="AI69" s="3">
        <v>0.7</v>
      </c>
      <c r="AJ69" s="3">
        <v>2.0</v>
      </c>
      <c r="AK69" s="3">
        <v>3.0</v>
      </c>
      <c r="AL69" s="3">
        <v>0.0</v>
      </c>
      <c r="AM69" s="3">
        <v>0.0</v>
      </c>
      <c r="AN69" s="3">
        <v>0.0</v>
      </c>
      <c r="AO69" s="3">
        <v>0.0</v>
      </c>
      <c r="AP69" s="3">
        <v>1.0</v>
      </c>
      <c r="AQ69" s="3" t="s">
        <v>81</v>
      </c>
      <c r="AR69" s="3" t="s">
        <v>80</v>
      </c>
      <c r="AS69" s="3" t="s">
        <v>79</v>
      </c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4">
        <v>0.0</v>
      </c>
      <c r="BI69" s="3" t="s">
        <v>77</v>
      </c>
      <c r="BJ69" s="3" t="s">
        <v>73</v>
      </c>
      <c r="BK69" s="3" t="s">
        <v>94</v>
      </c>
      <c r="BL69" s="5" t="s">
        <v>356</v>
      </c>
      <c r="BM69" s="3" t="s">
        <v>77</v>
      </c>
      <c r="BN69" s="3" t="s">
        <v>124</v>
      </c>
      <c r="BO69" s="3" t="s">
        <v>83</v>
      </c>
      <c r="BP69" s="5" t="s">
        <v>357</v>
      </c>
      <c r="BQ69" s="5"/>
    </row>
    <row r="70" ht="15.75" customHeight="1">
      <c r="A70" s="1" t="s">
        <v>358</v>
      </c>
      <c r="B70" s="3" t="s">
        <v>351</v>
      </c>
      <c r="C70" s="3" t="s">
        <v>359</v>
      </c>
      <c r="D70" s="3" t="s">
        <v>72</v>
      </c>
      <c r="E70" s="3" t="s">
        <v>73</v>
      </c>
      <c r="F70" s="3" t="s">
        <v>124</v>
      </c>
      <c r="G70" s="3">
        <v>2.4</v>
      </c>
      <c r="H70" s="3">
        <v>70.0</v>
      </c>
      <c r="I70" s="4">
        <v>3.0</v>
      </c>
      <c r="J70" s="4">
        <v>3.0</v>
      </c>
      <c r="K70" s="4">
        <v>5.0</v>
      </c>
      <c r="L70" s="4">
        <v>-2.0</v>
      </c>
      <c r="M70" s="3">
        <v>3.3</v>
      </c>
      <c r="N70" s="3">
        <v>-2.0</v>
      </c>
      <c r="O70" s="4" t="s">
        <v>88</v>
      </c>
      <c r="P70" s="4" t="s">
        <v>76</v>
      </c>
      <c r="Q70" s="4">
        <v>2.0</v>
      </c>
      <c r="R70" s="4" t="s">
        <v>88</v>
      </c>
      <c r="S70" s="4" t="s">
        <v>91</v>
      </c>
      <c r="T70" s="4">
        <v>2.0</v>
      </c>
      <c r="U70" s="4" t="s">
        <v>88</v>
      </c>
      <c r="V70" s="4" t="s">
        <v>98</v>
      </c>
      <c r="W70" s="4">
        <v>3.0</v>
      </c>
      <c r="X70" s="3">
        <v>0.0</v>
      </c>
      <c r="Y70" s="3">
        <v>7.0</v>
      </c>
      <c r="Z70" s="3">
        <v>0.0</v>
      </c>
      <c r="AA70" s="3" t="s">
        <v>92</v>
      </c>
      <c r="AB70" s="3"/>
      <c r="AC70" s="3">
        <v>0.0</v>
      </c>
      <c r="AD70" s="3">
        <v>0.0</v>
      </c>
      <c r="AE70" s="3">
        <v>1.3</v>
      </c>
      <c r="AF70" s="3">
        <v>0.0</v>
      </c>
      <c r="AG70" s="3">
        <v>0.7</v>
      </c>
      <c r="AH70" s="3">
        <v>1.0</v>
      </c>
      <c r="AI70" s="3">
        <v>0.0</v>
      </c>
      <c r="AJ70" s="3">
        <v>0.0</v>
      </c>
      <c r="AK70" s="3">
        <v>0.0</v>
      </c>
      <c r="AL70" s="3">
        <v>2.0</v>
      </c>
      <c r="AM70" s="3">
        <v>0.0</v>
      </c>
      <c r="AN70" s="3">
        <v>1.0</v>
      </c>
      <c r="AO70" s="3">
        <v>3.0</v>
      </c>
      <c r="AP70" s="3">
        <v>0.0</v>
      </c>
      <c r="AQ70" s="3" t="s">
        <v>80</v>
      </c>
      <c r="AR70" s="3" t="s">
        <v>79</v>
      </c>
      <c r="AS70" s="3" t="s">
        <v>81</v>
      </c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>
        <v>0.0</v>
      </c>
      <c r="BI70" s="3" t="s">
        <v>76</v>
      </c>
      <c r="BJ70" s="3" t="s">
        <v>73</v>
      </c>
      <c r="BK70" s="3" t="s">
        <v>83</v>
      </c>
      <c r="BL70" s="5" t="s">
        <v>360</v>
      </c>
      <c r="BM70" s="3" t="s">
        <v>76</v>
      </c>
      <c r="BN70" s="3" t="s">
        <v>82</v>
      </c>
      <c r="BO70" s="3" t="s">
        <v>83</v>
      </c>
      <c r="BP70" s="5" t="s">
        <v>361</v>
      </c>
      <c r="BQ70" s="5"/>
    </row>
    <row r="71" ht="15.75" customHeight="1">
      <c r="A71" s="1" t="s">
        <v>362</v>
      </c>
      <c r="B71" s="3" t="s">
        <v>351</v>
      </c>
      <c r="C71" s="3" t="s">
        <v>363</v>
      </c>
      <c r="D71" s="3" t="s">
        <v>72</v>
      </c>
      <c r="E71" s="3" t="s">
        <v>82</v>
      </c>
      <c r="F71" s="3" t="s">
        <v>74</v>
      </c>
      <c r="G71" s="3">
        <v>2.3</v>
      </c>
      <c r="H71" s="3">
        <v>68.0</v>
      </c>
      <c r="I71" s="4">
        <v>3.0</v>
      </c>
      <c r="J71" s="4">
        <v>3.0</v>
      </c>
      <c r="K71" s="4">
        <v>3.0</v>
      </c>
      <c r="L71" s="4">
        <v>-3.0</v>
      </c>
      <c r="M71" s="3">
        <v>3.0</v>
      </c>
      <c r="N71" s="3">
        <v>-3.0</v>
      </c>
      <c r="O71" s="4" t="s">
        <v>88</v>
      </c>
      <c r="P71" s="4" t="s">
        <v>78</v>
      </c>
      <c r="Q71" s="4">
        <v>2.0</v>
      </c>
      <c r="R71" s="4" t="s">
        <v>88</v>
      </c>
      <c r="S71" s="4" t="s">
        <v>76</v>
      </c>
      <c r="T71" s="4">
        <v>3.0</v>
      </c>
      <c r="U71" s="4" t="s">
        <v>88</v>
      </c>
      <c r="V71" s="4" t="s">
        <v>77</v>
      </c>
      <c r="W71" s="4">
        <v>4.0</v>
      </c>
      <c r="X71" s="3">
        <v>0.0</v>
      </c>
      <c r="Y71" s="3">
        <v>9.0</v>
      </c>
      <c r="Z71" s="3">
        <v>0.0</v>
      </c>
      <c r="AA71" s="3" t="s">
        <v>104</v>
      </c>
      <c r="AB71" s="3"/>
      <c r="AC71" s="3">
        <v>0.7</v>
      </c>
      <c r="AD71" s="3">
        <v>0.0</v>
      </c>
      <c r="AE71" s="3">
        <v>0.0</v>
      </c>
      <c r="AF71" s="3">
        <v>0.0</v>
      </c>
      <c r="AG71" s="3">
        <v>0.0</v>
      </c>
      <c r="AH71" s="3">
        <v>1.3</v>
      </c>
      <c r="AI71" s="3">
        <v>1.0</v>
      </c>
      <c r="AJ71" s="3">
        <v>1.0</v>
      </c>
      <c r="AK71" s="3">
        <v>0.0</v>
      </c>
      <c r="AL71" s="3">
        <v>0.0</v>
      </c>
      <c r="AM71" s="3">
        <v>0.0</v>
      </c>
      <c r="AN71" s="3">
        <v>0.0</v>
      </c>
      <c r="AO71" s="3">
        <v>2.0</v>
      </c>
      <c r="AP71" s="3">
        <v>3.0</v>
      </c>
      <c r="AQ71" s="3" t="s">
        <v>81</v>
      </c>
      <c r="AR71" s="3" t="s">
        <v>79</v>
      </c>
      <c r="AS71" s="3" t="s">
        <v>80</v>
      </c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4">
        <v>0.0</v>
      </c>
      <c r="BI71" s="3" t="s">
        <v>76</v>
      </c>
      <c r="BJ71" s="3" t="s">
        <v>73</v>
      </c>
      <c r="BK71" s="3" t="s">
        <v>94</v>
      </c>
      <c r="BL71" s="5" t="s">
        <v>364</v>
      </c>
      <c r="BM71" s="3" t="s">
        <v>76</v>
      </c>
      <c r="BN71" s="3" t="s">
        <v>73</v>
      </c>
      <c r="BO71" s="3" t="s">
        <v>94</v>
      </c>
      <c r="BP71" s="5" t="s">
        <v>365</v>
      </c>
      <c r="BQ71" s="5" t="s">
        <v>366</v>
      </c>
    </row>
    <row r="72" ht="15.75" customHeight="1">
      <c r="A72" s="1" t="s">
        <v>367</v>
      </c>
      <c r="B72" s="3" t="s">
        <v>351</v>
      </c>
      <c r="C72" s="3" t="s">
        <v>334</v>
      </c>
      <c r="D72" s="3" t="s">
        <v>109</v>
      </c>
      <c r="E72" s="3" t="s">
        <v>154</v>
      </c>
      <c r="F72" s="3" t="s">
        <v>110</v>
      </c>
      <c r="G72" s="3">
        <v>2.82</v>
      </c>
      <c r="H72" s="3">
        <v>82.0</v>
      </c>
      <c r="I72" s="4">
        <v>1.0</v>
      </c>
      <c r="J72" s="4">
        <v>1.0</v>
      </c>
      <c r="K72" s="4">
        <v>1.0</v>
      </c>
      <c r="L72" s="4">
        <v>1.0</v>
      </c>
      <c r="M72" s="3">
        <v>1.0</v>
      </c>
      <c r="N72" s="3">
        <v>1.0</v>
      </c>
      <c r="O72" s="4" t="s">
        <v>88</v>
      </c>
      <c r="P72" s="4" t="s">
        <v>78</v>
      </c>
      <c r="Q72" s="4">
        <v>2.0</v>
      </c>
      <c r="R72" s="4" t="s">
        <v>75</v>
      </c>
      <c r="S72" s="4" t="s">
        <v>103</v>
      </c>
      <c r="T72" s="4">
        <v>2.0</v>
      </c>
      <c r="U72" s="4" t="s">
        <v>75</v>
      </c>
      <c r="V72" s="4" t="s">
        <v>77</v>
      </c>
      <c r="W72" s="4">
        <v>2.0</v>
      </c>
      <c r="X72" s="3">
        <v>4.0</v>
      </c>
      <c r="Y72" s="3">
        <v>2.0</v>
      </c>
      <c r="Z72" s="3">
        <v>0.0</v>
      </c>
      <c r="AA72" s="3" t="s">
        <v>75</v>
      </c>
      <c r="AB72" s="3" t="s">
        <v>78</v>
      </c>
      <c r="AC72" s="3">
        <v>0.7</v>
      </c>
      <c r="AD72" s="3">
        <v>1.3</v>
      </c>
      <c r="AE72" s="3">
        <v>0.0</v>
      </c>
      <c r="AF72" s="3">
        <v>0.0</v>
      </c>
      <c r="AG72" s="3">
        <v>0.0</v>
      </c>
      <c r="AH72" s="3">
        <v>0.0</v>
      </c>
      <c r="AI72" s="3">
        <v>1.0</v>
      </c>
      <c r="AJ72" s="3">
        <v>1.0</v>
      </c>
      <c r="AK72" s="3">
        <v>2.0</v>
      </c>
      <c r="AL72" s="3">
        <v>0.0</v>
      </c>
      <c r="AM72" s="3">
        <v>0.0</v>
      </c>
      <c r="AN72" s="3">
        <v>0.0</v>
      </c>
      <c r="AO72" s="3">
        <v>0.0</v>
      </c>
      <c r="AP72" s="3">
        <v>3.0</v>
      </c>
      <c r="AQ72" s="3" t="s">
        <v>79</v>
      </c>
      <c r="AR72" s="3" t="s">
        <v>80</v>
      </c>
      <c r="AS72" s="3" t="s">
        <v>81</v>
      </c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4">
        <v>0.0</v>
      </c>
      <c r="BI72" s="3" t="s">
        <v>78</v>
      </c>
      <c r="BJ72" s="3" t="s">
        <v>154</v>
      </c>
      <c r="BK72" s="3" t="s">
        <v>83</v>
      </c>
      <c r="BL72" s="5" t="s">
        <v>368</v>
      </c>
      <c r="BM72" s="3" t="s">
        <v>78</v>
      </c>
      <c r="BN72" s="3" t="s">
        <v>154</v>
      </c>
      <c r="BO72" s="3" t="s">
        <v>94</v>
      </c>
      <c r="BP72" s="5" t="s">
        <v>369</v>
      </c>
      <c r="BQ72" s="5"/>
    </row>
    <row r="73" ht="15.75" customHeight="1">
      <c r="A73" s="1" t="s">
        <v>370</v>
      </c>
      <c r="B73" s="3" t="s">
        <v>351</v>
      </c>
      <c r="C73" s="3" t="s">
        <v>226</v>
      </c>
      <c r="D73" s="3" t="s">
        <v>109</v>
      </c>
      <c r="E73" s="3" t="s">
        <v>154</v>
      </c>
      <c r="F73" s="3" t="s">
        <v>124</v>
      </c>
      <c r="G73" s="3">
        <v>2.82</v>
      </c>
      <c r="H73" s="3">
        <v>82.0</v>
      </c>
      <c r="I73" s="4">
        <v>-1.0</v>
      </c>
      <c r="J73" s="4">
        <v>-1.0</v>
      </c>
      <c r="K73" s="4">
        <v>-1.0</v>
      </c>
      <c r="L73" s="4">
        <v>5.0</v>
      </c>
      <c r="M73" s="3">
        <v>-1.0</v>
      </c>
      <c r="N73" s="3">
        <v>3.0</v>
      </c>
      <c r="O73" s="4" t="s">
        <v>90</v>
      </c>
      <c r="P73" s="4" t="s">
        <v>89</v>
      </c>
      <c r="Q73" s="4">
        <v>1.0</v>
      </c>
      <c r="R73" s="4" t="s">
        <v>90</v>
      </c>
      <c r="S73" s="4" t="s">
        <v>98</v>
      </c>
      <c r="T73" s="4">
        <v>3.0</v>
      </c>
      <c r="U73" s="4" t="s">
        <v>90</v>
      </c>
      <c r="V73" s="4" t="s">
        <v>76</v>
      </c>
      <c r="W73" s="4">
        <v>4.0</v>
      </c>
      <c r="X73" s="3">
        <v>0.0</v>
      </c>
      <c r="Y73" s="3">
        <v>0.0</v>
      </c>
      <c r="Z73" s="3">
        <v>8.0</v>
      </c>
      <c r="AA73" s="3" t="s">
        <v>104</v>
      </c>
      <c r="AB73" s="3"/>
      <c r="AC73" s="3">
        <v>0.0</v>
      </c>
      <c r="AD73" s="3">
        <v>0.0</v>
      </c>
      <c r="AE73" s="3">
        <v>0.0</v>
      </c>
      <c r="AF73" s="3">
        <v>1.0</v>
      </c>
      <c r="AG73" s="3">
        <v>1.3</v>
      </c>
      <c r="AH73" s="3">
        <v>0.7</v>
      </c>
      <c r="AI73" s="3">
        <v>0.0</v>
      </c>
      <c r="AJ73" s="3">
        <v>0.0</v>
      </c>
      <c r="AK73" s="3">
        <v>0.0</v>
      </c>
      <c r="AL73" s="3">
        <v>0.0</v>
      </c>
      <c r="AM73" s="3">
        <v>3.0</v>
      </c>
      <c r="AN73" s="3">
        <v>2.0</v>
      </c>
      <c r="AO73" s="3">
        <v>1.0</v>
      </c>
      <c r="AP73" s="3">
        <v>0.0</v>
      </c>
      <c r="AQ73" s="3" t="s">
        <v>81</v>
      </c>
      <c r="AR73" s="3" t="s">
        <v>80</v>
      </c>
      <c r="AS73" s="3" t="s">
        <v>79</v>
      </c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4">
        <v>0.0</v>
      </c>
      <c r="BI73" s="3" t="s">
        <v>89</v>
      </c>
      <c r="BJ73" s="3" t="s">
        <v>73</v>
      </c>
      <c r="BK73" s="3" t="s">
        <v>94</v>
      </c>
      <c r="BL73" s="5" t="s">
        <v>371</v>
      </c>
      <c r="BM73" s="3" t="s">
        <v>89</v>
      </c>
      <c r="BN73" s="3" t="s">
        <v>154</v>
      </c>
      <c r="BO73" s="3" t="s">
        <v>94</v>
      </c>
      <c r="BP73" s="5" t="s">
        <v>372</v>
      </c>
      <c r="BQ73" s="5"/>
    </row>
    <row r="74" ht="15.75" customHeight="1">
      <c r="A74" s="1" t="s">
        <v>373</v>
      </c>
      <c r="B74" s="3" t="s">
        <v>351</v>
      </c>
      <c r="C74" s="3" t="s">
        <v>374</v>
      </c>
      <c r="D74" s="3" t="s">
        <v>109</v>
      </c>
      <c r="E74" s="3" t="s">
        <v>154</v>
      </c>
      <c r="F74" s="3" t="s">
        <v>74</v>
      </c>
      <c r="G74" s="3">
        <v>3.1</v>
      </c>
      <c r="H74" s="3">
        <v>90.0</v>
      </c>
      <c r="I74" s="4">
        <v>-1.0</v>
      </c>
      <c r="J74" s="4">
        <v>-1.0</v>
      </c>
      <c r="K74" s="4">
        <v>-1.0</v>
      </c>
      <c r="L74" s="4">
        <v>5.0</v>
      </c>
      <c r="M74" s="3">
        <v>-1.0</v>
      </c>
      <c r="N74" s="3">
        <v>5.0</v>
      </c>
      <c r="O74" s="4" t="s">
        <v>90</v>
      </c>
      <c r="P74" s="4" t="s">
        <v>98</v>
      </c>
      <c r="Q74" s="4">
        <v>1.0</v>
      </c>
      <c r="R74" s="4" t="s">
        <v>90</v>
      </c>
      <c r="S74" s="4" t="s">
        <v>77</v>
      </c>
      <c r="T74" s="4">
        <v>2.0</v>
      </c>
      <c r="U74" s="4" t="s">
        <v>90</v>
      </c>
      <c r="V74" s="4" t="s">
        <v>89</v>
      </c>
      <c r="W74" s="4">
        <v>1.0</v>
      </c>
      <c r="X74" s="3">
        <v>0.0</v>
      </c>
      <c r="Y74" s="3">
        <v>0.0</v>
      </c>
      <c r="Z74" s="3">
        <v>4.0</v>
      </c>
      <c r="AA74" s="3" t="s">
        <v>104</v>
      </c>
      <c r="AB74" s="3"/>
      <c r="AC74" s="3">
        <v>1.3</v>
      </c>
      <c r="AD74" s="3">
        <v>0.0</v>
      </c>
      <c r="AE74" s="3">
        <v>0.0</v>
      </c>
      <c r="AF74" s="3">
        <v>0.7</v>
      </c>
      <c r="AG74" s="3">
        <v>1.0</v>
      </c>
      <c r="AH74" s="3">
        <v>0.0</v>
      </c>
      <c r="AI74" s="3">
        <v>0.0</v>
      </c>
      <c r="AJ74" s="3">
        <v>2.0</v>
      </c>
      <c r="AK74" s="3">
        <v>0.0</v>
      </c>
      <c r="AL74" s="3">
        <v>0.0</v>
      </c>
      <c r="AM74" s="3">
        <v>1.0</v>
      </c>
      <c r="AN74" s="3">
        <v>3.0</v>
      </c>
      <c r="AO74" s="3">
        <v>0.0</v>
      </c>
      <c r="AP74" s="3">
        <v>0.0</v>
      </c>
      <c r="AQ74" s="3" t="s">
        <v>79</v>
      </c>
      <c r="AR74" s="3" t="s">
        <v>80</v>
      </c>
      <c r="AS74" s="3" t="s">
        <v>81</v>
      </c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4">
        <v>0.0</v>
      </c>
      <c r="BI74" s="3" t="s">
        <v>98</v>
      </c>
      <c r="BJ74" s="3" t="s">
        <v>73</v>
      </c>
      <c r="BK74" s="3" t="s">
        <v>83</v>
      </c>
      <c r="BL74" s="5" t="s">
        <v>375</v>
      </c>
      <c r="BM74" s="3" t="s">
        <v>98</v>
      </c>
      <c r="BN74" s="3" t="s">
        <v>82</v>
      </c>
      <c r="BO74" s="3" t="s">
        <v>83</v>
      </c>
      <c r="BP74" s="5" t="s">
        <v>376</v>
      </c>
      <c r="BQ74" s="5"/>
    </row>
    <row r="75" ht="15.75" customHeight="1">
      <c r="A75" s="1" t="s">
        <v>377</v>
      </c>
      <c r="B75" s="3" t="s">
        <v>351</v>
      </c>
      <c r="C75" s="3" t="s">
        <v>378</v>
      </c>
      <c r="D75" s="3" t="s">
        <v>109</v>
      </c>
      <c r="E75" s="3" t="s">
        <v>82</v>
      </c>
      <c r="F75" s="3" t="s">
        <v>124</v>
      </c>
      <c r="G75" s="3">
        <v>2.5</v>
      </c>
      <c r="H75" s="3">
        <v>73.0</v>
      </c>
      <c r="I75" s="4">
        <v>1.0</v>
      </c>
      <c r="J75" s="4">
        <v>1.0</v>
      </c>
      <c r="K75" s="4">
        <v>3.0</v>
      </c>
      <c r="L75" s="4">
        <v>-1.0</v>
      </c>
      <c r="M75" s="3">
        <v>1.3</v>
      </c>
      <c r="N75" s="3">
        <v>-1.0</v>
      </c>
      <c r="O75" s="4" t="s">
        <v>90</v>
      </c>
      <c r="P75" s="4" t="s">
        <v>91</v>
      </c>
      <c r="Q75" s="4">
        <v>2.0</v>
      </c>
      <c r="R75" s="4" t="s">
        <v>75</v>
      </c>
      <c r="S75" s="4" t="s">
        <v>89</v>
      </c>
      <c r="T75" s="4">
        <v>2.0</v>
      </c>
      <c r="U75" s="4" t="s">
        <v>75</v>
      </c>
      <c r="V75" s="4" t="s">
        <v>98</v>
      </c>
      <c r="W75" s="4">
        <v>3.0</v>
      </c>
      <c r="X75" s="3">
        <v>5.0</v>
      </c>
      <c r="Y75" s="3">
        <v>0.0</v>
      </c>
      <c r="Z75" s="3">
        <v>2.0</v>
      </c>
      <c r="AA75" s="3" t="s">
        <v>92</v>
      </c>
      <c r="AB75" s="3"/>
      <c r="AC75" s="3">
        <v>0.0</v>
      </c>
      <c r="AD75" s="3">
        <v>0.0</v>
      </c>
      <c r="AE75" s="3">
        <v>1.0</v>
      </c>
      <c r="AF75" s="3">
        <v>1.3</v>
      </c>
      <c r="AG75" s="3">
        <v>0.7</v>
      </c>
      <c r="AH75" s="3">
        <v>0.0</v>
      </c>
      <c r="AI75" s="3">
        <v>0.0</v>
      </c>
      <c r="AJ75" s="3">
        <v>0.0</v>
      </c>
      <c r="AK75" s="3">
        <v>0.0</v>
      </c>
      <c r="AL75" s="3">
        <v>3.0</v>
      </c>
      <c r="AM75" s="3">
        <v>2.0</v>
      </c>
      <c r="AN75" s="3">
        <v>1.0</v>
      </c>
      <c r="AO75" s="3">
        <v>0.0</v>
      </c>
      <c r="AP75" s="3">
        <v>0.0</v>
      </c>
      <c r="AQ75" s="3" t="s">
        <v>81</v>
      </c>
      <c r="AR75" s="3" t="s">
        <v>80</v>
      </c>
      <c r="AS75" s="3" t="s">
        <v>79</v>
      </c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4">
        <v>0.0</v>
      </c>
      <c r="BI75" s="3" t="s">
        <v>98</v>
      </c>
      <c r="BJ75" s="3" t="s">
        <v>110</v>
      </c>
      <c r="BK75" s="3" t="s">
        <v>83</v>
      </c>
      <c r="BL75" s="5" t="s">
        <v>379</v>
      </c>
      <c r="BM75" s="3" t="s">
        <v>98</v>
      </c>
      <c r="BN75" s="3" t="s">
        <v>110</v>
      </c>
      <c r="BO75" s="3" t="s">
        <v>83</v>
      </c>
      <c r="BP75" s="5" t="s">
        <v>380</v>
      </c>
      <c r="BQ75" s="5"/>
    </row>
    <row r="76" ht="15.75" customHeight="1">
      <c r="A76" s="1" t="s">
        <v>381</v>
      </c>
      <c r="B76" s="3" t="s">
        <v>351</v>
      </c>
      <c r="C76" s="3" t="s">
        <v>128</v>
      </c>
      <c r="D76" s="3" t="s">
        <v>129</v>
      </c>
      <c r="E76" s="3" t="s">
        <v>110</v>
      </c>
      <c r="F76" s="3" t="s">
        <v>111</v>
      </c>
      <c r="G76" s="3">
        <v>2.69</v>
      </c>
      <c r="H76" s="3">
        <v>78.0</v>
      </c>
      <c r="I76" s="4">
        <v>-1.0</v>
      </c>
      <c r="J76" s="4">
        <v>-1.0</v>
      </c>
      <c r="K76" s="4">
        <v>-1.0</v>
      </c>
      <c r="L76" s="4">
        <v>0.0</v>
      </c>
      <c r="M76" s="3">
        <v>-1.0</v>
      </c>
      <c r="N76" s="3">
        <v>0.0</v>
      </c>
      <c r="O76" s="4" t="s">
        <v>90</v>
      </c>
      <c r="P76" s="4" t="s">
        <v>77</v>
      </c>
      <c r="Q76" s="4">
        <v>1.0</v>
      </c>
      <c r="R76" s="4" t="s">
        <v>90</v>
      </c>
      <c r="S76" s="4" t="s">
        <v>89</v>
      </c>
      <c r="T76" s="4">
        <v>1.0</v>
      </c>
      <c r="U76" s="4" t="s">
        <v>90</v>
      </c>
      <c r="V76" s="4" t="s">
        <v>98</v>
      </c>
      <c r="W76" s="4">
        <v>1.0</v>
      </c>
      <c r="X76" s="3">
        <v>0.0</v>
      </c>
      <c r="Y76" s="3">
        <v>0.0</v>
      </c>
      <c r="Z76" s="3">
        <v>3.0</v>
      </c>
      <c r="AA76" s="3" t="s">
        <v>104</v>
      </c>
      <c r="AB76" s="3"/>
      <c r="AC76" s="3">
        <v>1.0</v>
      </c>
      <c r="AD76" s="3">
        <v>0.0</v>
      </c>
      <c r="AE76" s="3">
        <v>0.0</v>
      </c>
      <c r="AF76" s="3">
        <v>1.3</v>
      </c>
      <c r="AG76" s="3">
        <v>0.7</v>
      </c>
      <c r="AH76" s="3">
        <v>0.0</v>
      </c>
      <c r="AI76" s="3">
        <v>0.0</v>
      </c>
      <c r="AJ76" s="3">
        <v>3.0</v>
      </c>
      <c r="AK76" s="3">
        <v>0.0</v>
      </c>
      <c r="AL76" s="3">
        <v>0.0</v>
      </c>
      <c r="AM76" s="3">
        <v>2.0</v>
      </c>
      <c r="AN76" s="3">
        <v>1.0</v>
      </c>
      <c r="AO76" s="3">
        <v>0.0</v>
      </c>
      <c r="AP76" s="3">
        <v>0.0</v>
      </c>
      <c r="AQ76" s="3" t="s">
        <v>80</v>
      </c>
      <c r="AR76" s="3" t="s">
        <v>81</v>
      </c>
      <c r="AS76" s="3" t="s">
        <v>79</v>
      </c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>
        <v>0.0</v>
      </c>
      <c r="BI76" s="3" t="s">
        <v>77</v>
      </c>
      <c r="BJ76" s="3" t="s">
        <v>73</v>
      </c>
      <c r="BK76" s="3" t="s">
        <v>83</v>
      </c>
      <c r="BL76" s="5" t="s">
        <v>382</v>
      </c>
      <c r="BM76" s="3" t="s">
        <v>77</v>
      </c>
      <c r="BN76" s="3" t="s">
        <v>124</v>
      </c>
      <c r="BO76" s="3" t="s">
        <v>83</v>
      </c>
      <c r="BP76" s="5" t="s">
        <v>383</v>
      </c>
      <c r="BQ76" s="5"/>
    </row>
    <row r="77" ht="15.75" customHeight="1">
      <c r="A77" s="1" t="s">
        <v>384</v>
      </c>
      <c r="B77" s="3" t="s">
        <v>385</v>
      </c>
      <c r="C77" s="3" t="s">
        <v>208</v>
      </c>
      <c r="D77" s="3" t="s">
        <v>72</v>
      </c>
      <c r="E77" s="3" t="s">
        <v>154</v>
      </c>
      <c r="F77" s="3" t="s">
        <v>110</v>
      </c>
      <c r="G77" s="3">
        <v>2.88</v>
      </c>
      <c r="H77" s="3">
        <v>89.0</v>
      </c>
      <c r="I77" s="4">
        <v>2.0</v>
      </c>
      <c r="J77" s="4">
        <v>2.0</v>
      </c>
      <c r="K77" s="4">
        <v>2.0</v>
      </c>
      <c r="L77" s="4">
        <v>2.0</v>
      </c>
      <c r="M77" s="3">
        <v>2.0</v>
      </c>
      <c r="N77" s="3">
        <v>2.0</v>
      </c>
      <c r="O77" s="4" t="s">
        <v>75</v>
      </c>
      <c r="P77" s="4" t="s">
        <v>98</v>
      </c>
      <c r="Q77" s="4">
        <v>1.0</v>
      </c>
      <c r="R77" s="4" t="s">
        <v>75</v>
      </c>
      <c r="S77" s="4" t="s">
        <v>103</v>
      </c>
      <c r="T77" s="4">
        <v>2.0</v>
      </c>
      <c r="U77" s="4" t="s">
        <v>75</v>
      </c>
      <c r="V77" s="4" t="s">
        <v>76</v>
      </c>
      <c r="W77" s="4">
        <v>1.0</v>
      </c>
      <c r="X77" s="3">
        <v>4.0</v>
      </c>
      <c r="Y77" s="3">
        <v>0.0</v>
      </c>
      <c r="Z77" s="3">
        <v>0.0</v>
      </c>
      <c r="AA77" s="3" t="s">
        <v>75</v>
      </c>
      <c r="AB77" s="3" t="s">
        <v>76</v>
      </c>
      <c r="AC77" s="3">
        <v>0.0</v>
      </c>
      <c r="AD77" s="3">
        <v>1.3</v>
      </c>
      <c r="AE77" s="3">
        <v>0.0</v>
      </c>
      <c r="AF77" s="3">
        <v>0.0</v>
      </c>
      <c r="AG77" s="3">
        <v>1.0</v>
      </c>
      <c r="AH77" s="3">
        <v>0.7</v>
      </c>
      <c r="AI77" s="3">
        <v>0.0</v>
      </c>
      <c r="AJ77" s="3">
        <v>0.0</v>
      </c>
      <c r="AK77" s="3">
        <v>2.0</v>
      </c>
      <c r="AL77" s="3">
        <v>0.0</v>
      </c>
      <c r="AM77" s="3">
        <v>0.0</v>
      </c>
      <c r="AN77" s="3">
        <v>3.0</v>
      </c>
      <c r="AO77" s="3">
        <v>1.0</v>
      </c>
      <c r="AP77" s="3">
        <v>0.0</v>
      </c>
      <c r="AQ77" s="3" t="s">
        <v>79</v>
      </c>
      <c r="AR77" s="3" t="s">
        <v>81</v>
      </c>
      <c r="AS77" s="3" t="s">
        <v>80</v>
      </c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4">
        <v>0.0</v>
      </c>
      <c r="BI77" s="3" t="s">
        <v>103</v>
      </c>
      <c r="BJ77" s="3" t="s">
        <v>82</v>
      </c>
      <c r="BK77" s="3" t="s">
        <v>83</v>
      </c>
      <c r="BL77" s="5" t="s">
        <v>386</v>
      </c>
      <c r="BM77" s="3" t="s">
        <v>98</v>
      </c>
      <c r="BN77" s="3" t="s">
        <v>110</v>
      </c>
      <c r="BO77" s="3" t="s">
        <v>83</v>
      </c>
      <c r="BP77" s="5" t="s">
        <v>387</v>
      </c>
      <c r="BQ77" s="5"/>
    </row>
    <row r="78" ht="15.75" customHeight="1">
      <c r="A78" s="1" t="s">
        <v>388</v>
      </c>
      <c r="B78" s="3" t="s">
        <v>385</v>
      </c>
      <c r="C78" s="3" t="s">
        <v>389</v>
      </c>
      <c r="D78" s="3" t="s">
        <v>72</v>
      </c>
      <c r="E78" s="3" t="s">
        <v>73</v>
      </c>
      <c r="F78" s="3" t="s">
        <v>124</v>
      </c>
      <c r="G78" s="3">
        <v>2.5</v>
      </c>
      <c r="H78" s="3">
        <v>73.0</v>
      </c>
      <c r="I78" s="4">
        <v>3.0</v>
      </c>
      <c r="J78" s="4">
        <v>3.0</v>
      </c>
      <c r="K78" s="4">
        <v>3.0</v>
      </c>
      <c r="L78" s="4">
        <v>0.0</v>
      </c>
      <c r="M78" s="3">
        <v>3.0</v>
      </c>
      <c r="N78" s="3">
        <v>-1.0</v>
      </c>
      <c r="O78" s="4" t="s">
        <v>90</v>
      </c>
      <c r="P78" s="4" t="s">
        <v>76</v>
      </c>
      <c r="Q78" s="4">
        <v>2.0</v>
      </c>
      <c r="R78" s="4" t="s">
        <v>88</v>
      </c>
      <c r="S78" s="4" t="s">
        <v>98</v>
      </c>
      <c r="T78" s="4">
        <v>2.0</v>
      </c>
      <c r="U78" s="4" t="s">
        <v>90</v>
      </c>
      <c r="V78" s="4" t="s">
        <v>78</v>
      </c>
      <c r="W78" s="4">
        <v>3.0</v>
      </c>
      <c r="X78" s="3">
        <v>0.0</v>
      </c>
      <c r="Y78" s="3">
        <v>2.0</v>
      </c>
      <c r="Z78" s="3">
        <v>5.0</v>
      </c>
      <c r="AA78" s="3" t="s">
        <v>104</v>
      </c>
      <c r="AB78" s="3"/>
      <c r="AC78" s="3">
        <v>0.0</v>
      </c>
      <c r="AD78" s="3">
        <v>0.0</v>
      </c>
      <c r="AE78" s="3">
        <v>0.0</v>
      </c>
      <c r="AF78" s="3">
        <v>0.0</v>
      </c>
      <c r="AG78" s="3">
        <v>1.3</v>
      </c>
      <c r="AH78" s="3">
        <v>1.0</v>
      </c>
      <c r="AI78" s="3">
        <v>0.7</v>
      </c>
      <c r="AJ78" s="3">
        <v>0.0</v>
      </c>
      <c r="AK78" s="3">
        <v>0.0</v>
      </c>
      <c r="AL78" s="3">
        <v>0.0</v>
      </c>
      <c r="AM78" s="3">
        <v>0.0</v>
      </c>
      <c r="AN78" s="3">
        <v>2.0</v>
      </c>
      <c r="AO78" s="3">
        <v>3.0</v>
      </c>
      <c r="AP78" s="3">
        <v>1.0</v>
      </c>
      <c r="AQ78" s="3" t="s">
        <v>79</v>
      </c>
      <c r="AR78" s="3" t="s">
        <v>80</v>
      </c>
      <c r="AS78" s="3" t="s">
        <v>81</v>
      </c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4">
        <v>0.0</v>
      </c>
      <c r="BI78" s="3" t="s">
        <v>76</v>
      </c>
      <c r="BJ78" s="3" t="s">
        <v>82</v>
      </c>
      <c r="BK78" s="3" t="s">
        <v>83</v>
      </c>
      <c r="BL78" s="5" t="s">
        <v>390</v>
      </c>
      <c r="BM78" s="3" t="s">
        <v>76</v>
      </c>
      <c r="BN78" s="3" t="s">
        <v>82</v>
      </c>
      <c r="BO78" s="3" t="s">
        <v>83</v>
      </c>
      <c r="BP78" s="5" t="s">
        <v>391</v>
      </c>
      <c r="BQ78" s="5"/>
    </row>
    <row r="79" ht="15.75" customHeight="1">
      <c r="A79" s="1" t="s">
        <v>392</v>
      </c>
      <c r="B79" s="3" t="s">
        <v>385</v>
      </c>
      <c r="C79" s="3" t="s">
        <v>123</v>
      </c>
      <c r="D79" s="3" t="s">
        <v>72</v>
      </c>
      <c r="E79" s="3" t="s">
        <v>82</v>
      </c>
      <c r="F79" s="3" t="s">
        <v>124</v>
      </c>
      <c r="G79" s="3">
        <v>3.1</v>
      </c>
      <c r="H79" s="3">
        <v>88.0</v>
      </c>
      <c r="I79" s="4">
        <v>-1.0</v>
      </c>
      <c r="J79" s="4">
        <v>1.0</v>
      </c>
      <c r="K79" s="4">
        <v>2.0</v>
      </c>
      <c r="L79" s="4">
        <v>5.0</v>
      </c>
      <c r="M79" s="3">
        <v>0.2</v>
      </c>
      <c r="N79" s="3">
        <v>5.0</v>
      </c>
      <c r="O79" s="4" t="s">
        <v>90</v>
      </c>
      <c r="P79" s="4" t="s">
        <v>98</v>
      </c>
      <c r="Q79" s="4">
        <v>3.0</v>
      </c>
      <c r="R79" s="4" t="s">
        <v>90</v>
      </c>
      <c r="S79" s="4" t="s">
        <v>78</v>
      </c>
      <c r="T79" s="4">
        <v>4.0</v>
      </c>
      <c r="U79" s="4" t="s">
        <v>90</v>
      </c>
      <c r="V79" s="4" t="s">
        <v>91</v>
      </c>
      <c r="W79" s="4">
        <v>4.0</v>
      </c>
      <c r="X79" s="3">
        <v>0.0</v>
      </c>
      <c r="Y79" s="3">
        <v>0.0</v>
      </c>
      <c r="Z79" s="3">
        <v>11.0</v>
      </c>
      <c r="AA79" s="3" t="s">
        <v>104</v>
      </c>
      <c r="AB79" s="3"/>
      <c r="AC79" s="3">
        <v>0.0</v>
      </c>
      <c r="AD79" s="3">
        <v>0.0</v>
      </c>
      <c r="AE79" s="3">
        <v>0.7</v>
      </c>
      <c r="AF79" s="3">
        <v>0.0</v>
      </c>
      <c r="AG79" s="3">
        <v>1.0</v>
      </c>
      <c r="AH79" s="3">
        <v>0.0</v>
      </c>
      <c r="AI79" s="3">
        <v>1.3</v>
      </c>
      <c r="AJ79" s="3">
        <v>0.0</v>
      </c>
      <c r="AK79" s="3">
        <v>0.0</v>
      </c>
      <c r="AL79" s="3">
        <v>1.0</v>
      </c>
      <c r="AM79" s="3">
        <v>0.0</v>
      </c>
      <c r="AN79" s="3">
        <v>3.0</v>
      </c>
      <c r="AO79" s="3">
        <v>0.0</v>
      </c>
      <c r="AP79" s="3">
        <v>2.0</v>
      </c>
      <c r="AQ79" s="3" t="s">
        <v>81</v>
      </c>
      <c r="AR79" s="3" t="s">
        <v>80</v>
      </c>
      <c r="AS79" s="3" t="s">
        <v>79</v>
      </c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>
        <v>0.0</v>
      </c>
      <c r="BI79" s="3" t="s">
        <v>98</v>
      </c>
      <c r="BJ79" s="3" t="s">
        <v>73</v>
      </c>
      <c r="BK79" s="3" t="s">
        <v>83</v>
      </c>
      <c r="BL79" s="5" t="s">
        <v>393</v>
      </c>
      <c r="BM79" s="3" t="s">
        <v>98</v>
      </c>
      <c r="BN79" s="3" t="s">
        <v>110</v>
      </c>
      <c r="BO79" s="3" t="s">
        <v>83</v>
      </c>
      <c r="BP79" s="5" t="s">
        <v>394</v>
      </c>
      <c r="BQ79" s="5"/>
    </row>
    <row r="80" ht="15.75" customHeight="1">
      <c r="A80" s="1" t="s">
        <v>395</v>
      </c>
      <c r="B80" s="3" t="s">
        <v>385</v>
      </c>
      <c r="C80" s="3" t="s">
        <v>396</v>
      </c>
      <c r="D80" s="3" t="s">
        <v>72</v>
      </c>
      <c r="E80" s="3" t="s">
        <v>73</v>
      </c>
      <c r="F80" s="3" t="s">
        <v>74</v>
      </c>
      <c r="G80" s="3">
        <v>2.74</v>
      </c>
      <c r="H80" s="3">
        <v>79.0</v>
      </c>
      <c r="I80" s="4">
        <v>2.0</v>
      </c>
      <c r="J80" s="4">
        <v>2.0</v>
      </c>
      <c r="K80" s="4">
        <v>2.0</v>
      </c>
      <c r="L80" s="4">
        <v>2.0</v>
      </c>
      <c r="M80" s="3">
        <v>2.0</v>
      </c>
      <c r="N80" s="3">
        <v>0.0</v>
      </c>
      <c r="O80" s="4" t="s">
        <v>90</v>
      </c>
      <c r="P80" s="4" t="s">
        <v>76</v>
      </c>
      <c r="Q80" s="4">
        <v>2.0</v>
      </c>
      <c r="R80" s="4" t="s">
        <v>88</v>
      </c>
      <c r="S80" s="4" t="s">
        <v>77</v>
      </c>
      <c r="T80" s="4">
        <v>3.0</v>
      </c>
      <c r="U80" s="4" t="s">
        <v>88</v>
      </c>
      <c r="V80" s="4" t="s">
        <v>103</v>
      </c>
      <c r="W80" s="4">
        <v>4.0</v>
      </c>
      <c r="X80" s="3">
        <v>0.0</v>
      </c>
      <c r="Y80" s="3">
        <v>7.0</v>
      </c>
      <c r="Z80" s="3">
        <v>2.0</v>
      </c>
      <c r="AA80" s="3" t="s">
        <v>90</v>
      </c>
      <c r="AB80" s="3" t="s">
        <v>77</v>
      </c>
      <c r="AC80" s="3">
        <v>1.3</v>
      </c>
      <c r="AD80" s="3">
        <v>0.7</v>
      </c>
      <c r="AE80" s="3">
        <v>0.0</v>
      </c>
      <c r="AF80" s="3">
        <v>0.0</v>
      </c>
      <c r="AG80" s="3">
        <v>0.0</v>
      </c>
      <c r="AH80" s="3">
        <v>1.0</v>
      </c>
      <c r="AI80" s="3">
        <v>0.0</v>
      </c>
      <c r="AJ80" s="3">
        <v>2.0</v>
      </c>
      <c r="AK80" s="3">
        <v>1.0</v>
      </c>
      <c r="AL80" s="3">
        <v>0.0</v>
      </c>
      <c r="AM80" s="3">
        <v>0.0</v>
      </c>
      <c r="AN80" s="3">
        <v>0.0</v>
      </c>
      <c r="AO80" s="3">
        <v>3.0</v>
      </c>
      <c r="AP80" s="3">
        <v>0.0</v>
      </c>
      <c r="AQ80" s="3" t="s">
        <v>80</v>
      </c>
      <c r="AR80" s="3" t="s">
        <v>79</v>
      </c>
      <c r="AS80" s="3" t="s">
        <v>81</v>
      </c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4">
        <v>0.0</v>
      </c>
      <c r="BI80" s="3" t="s">
        <v>77</v>
      </c>
      <c r="BJ80" s="3" t="s">
        <v>73</v>
      </c>
      <c r="BK80" s="3" t="s">
        <v>94</v>
      </c>
      <c r="BL80" s="5" t="s">
        <v>397</v>
      </c>
      <c r="BM80" s="3" t="s">
        <v>77</v>
      </c>
      <c r="BN80" s="3" t="s">
        <v>124</v>
      </c>
      <c r="BO80" s="3" t="s">
        <v>83</v>
      </c>
      <c r="BP80" s="5" t="s">
        <v>398</v>
      </c>
      <c r="BQ80" s="5"/>
    </row>
    <row r="81" ht="15.75" customHeight="1">
      <c r="A81" s="1" t="s">
        <v>399</v>
      </c>
      <c r="B81" s="3" t="s">
        <v>385</v>
      </c>
      <c r="C81" s="3" t="s">
        <v>226</v>
      </c>
      <c r="D81" s="3" t="s">
        <v>109</v>
      </c>
      <c r="E81" s="3" t="s">
        <v>73</v>
      </c>
      <c r="F81" s="3" t="s">
        <v>74</v>
      </c>
      <c r="G81" s="3">
        <v>2.17</v>
      </c>
      <c r="H81" s="3">
        <v>63.0</v>
      </c>
      <c r="I81" s="4">
        <v>5.0</v>
      </c>
      <c r="J81" s="4">
        <v>5.0</v>
      </c>
      <c r="K81" s="4">
        <v>5.0</v>
      </c>
      <c r="L81" s="4">
        <v>-2.0</v>
      </c>
      <c r="M81" s="3">
        <v>5.0</v>
      </c>
      <c r="N81" s="3">
        <v>-4.0</v>
      </c>
      <c r="O81" s="4" t="s">
        <v>90</v>
      </c>
      <c r="P81" s="4" t="s">
        <v>76</v>
      </c>
      <c r="Q81" s="4">
        <v>1.0</v>
      </c>
      <c r="R81" s="4" t="s">
        <v>90</v>
      </c>
      <c r="S81" s="4" t="s">
        <v>89</v>
      </c>
      <c r="T81" s="4">
        <v>2.0</v>
      </c>
      <c r="U81" s="4" t="s">
        <v>90</v>
      </c>
      <c r="V81" s="4" t="s">
        <v>78</v>
      </c>
      <c r="W81" s="4">
        <v>2.0</v>
      </c>
      <c r="X81" s="3">
        <v>0.0</v>
      </c>
      <c r="Y81" s="3">
        <v>0.0</v>
      </c>
      <c r="Z81" s="3">
        <v>5.0</v>
      </c>
      <c r="AA81" s="3" t="s">
        <v>104</v>
      </c>
      <c r="AB81" s="3"/>
      <c r="AC81" s="3">
        <v>0.0</v>
      </c>
      <c r="AD81" s="3">
        <v>0.0</v>
      </c>
      <c r="AE81" s="3">
        <v>0.0</v>
      </c>
      <c r="AF81" s="3">
        <v>1.3</v>
      </c>
      <c r="AG81" s="3">
        <v>0.0</v>
      </c>
      <c r="AH81" s="3">
        <v>1.0</v>
      </c>
      <c r="AI81" s="3">
        <v>0.7</v>
      </c>
      <c r="AJ81" s="3">
        <v>0.0</v>
      </c>
      <c r="AK81" s="3">
        <v>0.0</v>
      </c>
      <c r="AL81" s="3">
        <v>0.0</v>
      </c>
      <c r="AM81" s="3">
        <v>2.0</v>
      </c>
      <c r="AN81" s="3">
        <v>0.0</v>
      </c>
      <c r="AO81" s="3">
        <v>3.0</v>
      </c>
      <c r="AP81" s="3">
        <v>1.0</v>
      </c>
      <c r="AQ81" s="3" t="s">
        <v>81</v>
      </c>
      <c r="AR81" s="3" t="s">
        <v>80</v>
      </c>
      <c r="AS81" s="3" t="s">
        <v>79</v>
      </c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>
        <v>0.0</v>
      </c>
      <c r="BI81" s="3" t="s">
        <v>78</v>
      </c>
      <c r="BJ81" s="3" t="s">
        <v>73</v>
      </c>
      <c r="BK81" s="3" t="s">
        <v>94</v>
      </c>
      <c r="BL81" s="5" t="s">
        <v>400</v>
      </c>
      <c r="BM81" s="3" t="s">
        <v>78</v>
      </c>
      <c r="BN81" s="3" t="s">
        <v>110</v>
      </c>
      <c r="BO81" s="3" t="s">
        <v>83</v>
      </c>
      <c r="BP81" s="5" t="s">
        <v>401</v>
      </c>
      <c r="BQ81" s="5"/>
    </row>
    <row r="82" ht="15.75" customHeight="1">
      <c r="A82" s="1" t="s">
        <v>402</v>
      </c>
      <c r="B82" s="3" t="s">
        <v>385</v>
      </c>
      <c r="C82" s="3" t="s">
        <v>193</v>
      </c>
      <c r="D82" s="3" t="s">
        <v>109</v>
      </c>
      <c r="E82" s="3" t="s">
        <v>73</v>
      </c>
      <c r="F82" s="3" t="s">
        <v>74</v>
      </c>
      <c r="G82" s="3">
        <v>2.39</v>
      </c>
      <c r="H82" s="3">
        <v>69.0</v>
      </c>
      <c r="I82" s="4">
        <v>3.0</v>
      </c>
      <c r="J82" s="4">
        <v>3.0</v>
      </c>
      <c r="K82" s="4">
        <v>3.0</v>
      </c>
      <c r="L82" s="4">
        <v>3.0</v>
      </c>
      <c r="M82" s="3">
        <v>3.0</v>
      </c>
      <c r="N82" s="3">
        <v>0.0</v>
      </c>
      <c r="O82" s="4" t="s">
        <v>88</v>
      </c>
      <c r="P82" s="4" t="s">
        <v>76</v>
      </c>
      <c r="Q82" s="4">
        <v>2.0</v>
      </c>
      <c r="R82" s="4" t="s">
        <v>90</v>
      </c>
      <c r="S82" s="4" t="s">
        <v>103</v>
      </c>
      <c r="T82" s="4">
        <v>2.0</v>
      </c>
      <c r="U82" s="4" t="s">
        <v>90</v>
      </c>
      <c r="V82" s="4" t="s">
        <v>77</v>
      </c>
      <c r="W82" s="4">
        <v>4.0</v>
      </c>
      <c r="X82" s="3">
        <v>0.0</v>
      </c>
      <c r="Y82" s="3">
        <v>2.0</v>
      </c>
      <c r="Z82" s="3">
        <v>6.0</v>
      </c>
      <c r="AA82" s="3" t="s">
        <v>88</v>
      </c>
      <c r="AB82" s="3" t="s">
        <v>77</v>
      </c>
      <c r="AC82" s="3">
        <v>0.7</v>
      </c>
      <c r="AD82" s="3">
        <v>1.3</v>
      </c>
      <c r="AE82" s="3">
        <v>0.0</v>
      </c>
      <c r="AF82" s="3">
        <v>0.0</v>
      </c>
      <c r="AG82" s="3">
        <v>0.0</v>
      </c>
      <c r="AH82" s="3">
        <v>1.0</v>
      </c>
      <c r="AI82" s="3">
        <v>0.0</v>
      </c>
      <c r="AJ82" s="3">
        <v>1.0</v>
      </c>
      <c r="AK82" s="3">
        <v>2.0</v>
      </c>
      <c r="AL82" s="3">
        <v>0.0</v>
      </c>
      <c r="AM82" s="3">
        <v>0.0</v>
      </c>
      <c r="AN82" s="3">
        <v>0.0</v>
      </c>
      <c r="AO82" s="3">
        <v>3.0</v>
      </c>
      <c r="AP82" s="3">
        <v>0.0</v>
      </c>
      <c r="AQ82" s="3" t="s">
        <v>79</v>
      </c>
      <c r="AR82" s="3" t="s">
        <v>81</v>
      </c>
      <c r="AS82" s="3" t="s">
        <v>80</v>
      </c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>
        <v>0.0</v>
      </c>
      <c r="BI82" s="3" t="s">
        <v>77</v>
      </c>
      <c r="BJ82" s="3" t="s">
        <v>110</v>
      </c>
      <c r="BK82" s="3" t="s">
        <v>83</v>
      </c>
      <c r="BL82" s="5" t="s">
        <v>403</v>
      </c>
      <c r="BM82" s="3" t="s">
        <v>77</v>
      </c>
      <c r="BN82" s="3" t="s">
        <v>73</v>
      </c>
      <c r="BO82" s="3" t="s">
        <v>83</v>
      </c>
      <c r="BP82" s="5" t="s">
        <v>404</v>
      </c>
      <c r="BQ82" s="5"/>
    </row>
    <row r="83" ht="15.75" customHeight="1">
      <c r="A83" s="1" t="s">
        <v>405</v>
      </c>
      <c r="B83" s="3" t="s">
        <v>385</v>
      </c>
      <c r="C83" s="3" t="s">
        <v>406</v>
      </c>
      <c r="D83" s="3" t="s">
        <v>109</v>
      </c>
      <c r="E83" s="3" t="s">
        <v>154</v>
      </c>
      <c r="F83" s="3" t="s">
        <v>82</v>
      </c>
      <c r="G83" s="3">
        <v>3.05</v>
      </c>
      <c r="H83" s="3">
        <v>88.0</v>
      </c>
      <c r="I83" s="4">
        <v>-2.0</v>
      </c>
      <c r="J83" s="4">
        <v>-2.0</v>
      </c>
      <c r="K83" s="4">
        <v>-2.0</v>
      </c>
      <c r="L83" s="4">
        <v>3.0</v>
      </c>
      <c r="M83" s="3">
        <v>-2.0</v>
      </c>
      <c r="N83" s="3">
        <v>3.0</v>
      </c>
      <c r="O83" s="4" t="s">
        <v>90</v>
      </c>
      <c r="P83" s="4" t="s">
        <v>77</v>
      </c>
      <c r="Q83" s="4">
        <v>2.0</v>
      </c>
      <c r="R83" s="4" t="s">
        <v>90</v>
      </c>
      <c r="S83" s="4" t="s">
        <v>91</v>
      </c>
      <c r="T83" s="4">
        <v>2.0</v>
      </c>
      <c r="U83" s="4" t="s">
        <v>90</v>
      </c>
      <c r="V83" s="4" t="s">
        <v>98</v>
      </c>
      <c r="W83" s="4">
        <v>3.0</v>
      </c>
      <c r="X83" s="3">
        <v>0.0</v>
      </c>
      <c r="Y83" s="3">
        <v>0.0</v>
      </c>
      <c r="Z83" s="3">
        <v>7.0</v>
      </c>
      <c r="AA83" s="3" t="s">
        <v>104</v>
      </c>
      <c r="AB83" s="3"/>
      <c r="AC83" s="3">
        <v>1.0</v>
      </c>
      <c r="AD83" s="3">
        <v>0.0</v>
      </c>
      <c r="AE83" s="3">
        <v>1.3</v>
      </c>
      <c r="AF83" s="3">
        <v>0.0</v>
      </c>
      <c r="AG83" s="3">
        <v>0.7</v>
      </c>
      <c r="AH83" s="3">
        <v>0.0</v>
      </c>
      <c r="AI83" s="3">
        <v>0.0</v>
      </c>
      <c r="AJ83" s="3">
        <v>3.0</v>
      </c>
      <c r="AK83" s="3">
        <v>0.0</v>
      </c>
      <c r="AL83" s="3">
        <v>2.0</v>
      </c>
      <c r="AM83" s="3">
        <v>0.0</v>
      </c>
      <c r="AN83" s="3">
        <v>1.0</v>
      </c>
      <c r="AO83" s="3">
        <v>0.0</v>
      </c>
      <c r="AP83" s="3">
        <v>0.0</v>
      </c>
      <c r="AQ83" s="3" t="s">
        <v>80</v>
      </c>
      <c r="AR83" s="3" t="s">
        <v>81</v>
      </c>
      <c r="AS83" s="3" t="s">
        <v>79</v>
      </c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4">
        <v>0.0</v>
      </c>
      <c r="BI83" s="3" t="s">
        <v>77</v>
      </c>
      <c r="BJ83" s="3" t="s">
        <v>73</v>
      </c>
      <c r="BK83" s="3" t="s">
        <v>83</v>
      </c>
      <c r="BL83" s="5" t="s">
        <v>407</v>
      </c>
      <c r="BM83" s="3" t="s">
        <v>77</v>
      </c>
      <c r="BN83" s="3" t="s">
        <v>73</v>
      </c>
      <c r="BO83" s="3" t="s">
        <v>94</v>
      </c>
      <c r="BP83" s="5" t="s">
        <v>408</v>
      </c>
      <c r="BQ83" s="5"/>
    </row>
    <row r="84" ht="15.75" customHeight="1">
      <c r="A84" s="1" t="s">
        <v>409</v>
      </c>
      <c r="B84" s="3" t="s">
        <v>385</v>
      </c>
      <c r="C84" s="3" t="s">
        <v>185</v>
      </c>
      <c r="D84" s="3" t="s">
        <v>109</v>
      </c>
      <c r="E84" s="3" t="s">
        <v>82</v>
      </c>
      <c r="F84" s="3" t="s">
        <v>74</v>
      </c>
      <c r="G84" s="3">
        <v>2.88</v>
      </c>
      <c r="H84" s="3">
        <v>89.0</v>
      </c>
      <c r="I84" s="4">
        <v>1.0</v>
      </c>
      <c r="J84" s="4">
        <v>1.0</v>
      </c>
      <c r="K84" s="4">
        <v>1.0</v>
      </c>
      <c r="L84" s="4">
        <v>2.0</v>
      </c>
      <c r="M84" s="3">
        <v>1.0</v>
      </c>
      <c r="N84" s="3">
        <v>-1.0</v>
      </c>
      <c r="O84" s="4" t="s">
        <v>90</v>
      </c>
      <c r="P84" s="4" t="s">
        <v>78</v>
      </c>
      <c r="Q84" s="4">
        <v>2.0</v>
      </c>
      <c r="R84" s="4" t="s">
        <v>90</v>
      </c>
      <c r="S84" s="4" t="s">
        <v>77</v>
      </c>
      <c r="T84" s="4">
        <v>2.0</v>
      </c>
      <c r="U84" s="4" t="s">
        <v>90</v>
      </c>
      <c r="V84" s="4" t="s">
        <v>91</v>
      </c>
      <c r="W84" s="4">
        <v>4.0</v>
      </c>
      <c r="X84" s="3">
        <v>0.0</v>
      </c>
      <c r="Y84" s="3">
        <v>0.0</v>
      </c>
      <c r="Z84" s="3">
        <v>8.0</v>
      </c>
      <c r="AA84" s="3" t="s">
        <v>104</v>
      </c>
      <c r="AB84" s="3"/>
      <c r="AC84" s="3">
        <v>1.3</v>
      </c>
      <c r="AD84" s="3">
        <v>0.0</v>
      </c>
      <c r="AE84" s="3">
        <v>0.7</v>
      </c>
      <c r="AF84" s="3">
        <v>0.0</v>
      </c>
      <c r="AG84" s="3">
        <v>0.0</v>
      </c>
      <c r="AH84" s="3">
        <v>0.0</v>
      </c>
      <c r="AI84" s="3">
        <v>1.0</v>
      </c>
      <c r="AJ84" s="3">
        <v>2.0</v>
      </c>
      <c r="AK84" s="3">
        <v>0.0</v>
      </c>
      <c r="AL84" s="3">
        <v>1.0</v>
      </c>
      <c r="AM84" s="3">
        <v>0.0</v>
      </c>
      <c r="AN84" s="3">
        <v>0.0</v>
      </c>
      <c r="AO84" s="3">
        <v>0.0</v>
      </c>
      <c r="AP84" s="3">
        <v>3.0</v>
      </c>
      <c r="AQ84" s="3" t="s">
        <v>79</v>
      </c>
      <c r="AR84" s="3" t="s">
        <v>80</v>
      </c>
      <c r="AS84" s="3" t="s">
        <v>81</v>
      </c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>
        <v>0.0</v>
      </c>
      <c r="BI84" s="3" t="s">
        <v>91</v>
      </c>
      <c r="BJ84" s="3" t="s">
        <v>110</v>
      </c>
      <c r="BK84" s="3" t="s">
        <v>83</v>
      </c>
      <c r="BL84" s="5" t="s">
        <v>410</v>
      </c>
      <c r="BM84" s="3" t="s">
        <v>91</v>
      </c>
      <c r="BN84" s="3" t="s">
        <v>73</v>
      </c>
      <c r="BO84" s="3" t="s">
        <v>94</v>
      </c>
      <c r="BP84" s="5" t="s">
        <v>411</v>
      </c>
      <c r="BQ84" s="5"/>
    </row>
    <row r="85" ht="15.75" customHeight="1">
      <c r="A85" s="1" t="s">
        <v>412</v>
      </c>
      <c r="B85" s="3" t="s">
        <v>385</v>
      </c>
      <c r="C85" s="3" t="s">
        <v>128</v>
      </c>
      <c r="D85" s="3" t="s">
        <v>129</v>
      </c>
      <c r="E85" s="3" t="s">
        <v>154</v>
      </c>
      <c r="F85" s="3" t="s">
        <v>110</v>
      </c>
      <c r="G85" s="3">
        <v>2.69</v>
      </c>
      <c r="H85" s="3">
        <v>78.0</v>
      </c>
      <c r="I85" s="4">
        <v>0.0</v>
      </c>
      <c r="J85" s="4">
        <v>0.0</v>
      </c>
      <c r="K85" s="4">
        <v>0.0</v>
      </c>
      <c r="L85" s="4">
        <v>0.0</v>
      </c>
      <c r="M85" s="3">
        <v>0.0</v>
      </c>
      <c r="N85" s="3">
        <v>0.0</v>
      </c>
      <c r="O85" s="4" t="s">
        <v>75</v>
      </c>
      <c r="P85" s="4" t="s">
        <v>89</v>
      </c>
      <c r="Q85" s="4">
        <v>1.0</v>
      </c>
      <c r="R85" s="4" t="s">
        <v>75</v>
      </c>
      <c r="S85" s="4" t="s">
        <v>76</v>
      </c>
      <c r="T85" s="4">
        <v>2.0</v>
      </c>
      <c r="U85" s="4" t="s">
        <v>75</v>
      </c>
      <c r="V85" s="4" t="s">
        <v>77</v>
      </c>
      <c r="W85" s="4">
        <v>4.0</v>
      </c>
      <c r="X85" s="3">
        <v>7.0</v>
      </c>
      <c r="Y85" s="3">
        <v>0.0</v>
      </c>
      <c r="Z85" s="3">
        <v>0.0</v>
      </c>
      <c r="AA85" s="3" t="s">
        <v>75</v>
      </c>
      <c r="AB85" s="3" t="s">
        <v>77</v>
      </c>
      <c r="AC85" s="3">
        <v>0.7</v>
      </c>
      <c r="AD85" s="3">
        <v>0.0</v>
      </c>
      <c r="AE85" s="3">
        <v>0.0</v>
      </c>
      <c r="AF85" s="3">
        <v>1.0</v>
      </c>
      <c r="AG85" s="3">
        <v>0.0</v>
      </c>
      <c r="AH85" s="3">
        <v>1.3</v>
      </c>
      <c r="AI85" s="3">
        <v>0.0</v>
      </c>
      <c r="AJ85" s="3">
        <v>1.0</v>
      </c>
      <c r="AK85" s="3">
        <v>0.0</v>
      </c>
      <c r="AL85" s="3">
        <v>0.0</v>
      </c>
      <c r="AM85" s="3">
        <v>3.0</v>
      </c>
      <c r="AN85" s="3">
        <v>0.0</v>
      </c>
      <c r="AO85" s="3">
        <v>2.0</v>
      </c>
      <c r="AP85" s="3">
        <v>0.0</v>
      </c>
      <c r="AQ85" s="3" t="s">
        <v>79</v>
      </c>
      <c r="AR85" s="3" t="s">
        <v>80</v>
      </c>
      <c r="AS85" s="3" t="s">
        <v>81</v>
      </c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4">
        <v>0.0</v>
      </c>
      <c r="BI85" s="3" t="s">
        <v>77</v>
      </c>
      <c r="BJ85" s="3" t="s">
        <v>110</v>
      </c>
      <c r="BK85" s="3" t="s">
        <v>83</v>
      </c>
      <c r="BL85" s="5" t="s">
        <v>413</v>
      </c>
      <c r="BM85" s="3" t="s">
        <v>77</v>
      </c>
      <c r="BN85" s="3" t="s">
        <v>110</v>
      </c>
      <c r="BO85" s="3" t="s">
        <v>83</v>
      </c>
      <c r="BP85" s="5" t="s">
        <v>414</v>
      </c>
      <c r="BQ85" s="5"/>
    </row>
    <row r="86" ht="15.75" customHeight="1">
      <c r="A86" s="1" t="s">
        <v>415</v>
      </c>
      <c r="B86" s="3" t="s">
        <v>416</v>
      </c>
      <c r="C86" s="3" t="s">
        <v>71</v>
      </c>
      <c r="D86" s="3" t="s">
        <v>72</v>
      </c>
      <c r="E86" s="3" t="s">
        <v>154</v>
      </c>
      <c r="F86" s="3" t="s">
        <v>110</v>
      </c>
      <c r="G86" s="3">
        <v>2.88</v>
      </c>
      <c r="H86" s="3">
        <v>89.0</v>
      </c>
      <c r="I86" s="4">
        <v>2.0</v>
      </c>
      <c r="J86" s="4">
        <v>2.0</v>
      </c>
      <c r="K86" s="4">
        <v>2.0</v>
      </c>
      <c r="L86" s="4">
        <v>2.0</v>
      </c>
      <c r="M86" s="3">
        <v>2.0</v>
      </c>
      <c r="N86" s="3">
        <v>2.0</v>
      </c>
      <c r="O86" s="4" t="s">
        <v>88</v>
      </c>
      <c r="P86" s="4" t="s">
        <v>89</v>
      </c>
      <c r="Q86" s="4">
        <v>2.0</v>
      </c>
      <c r="R86" s="4" t="s">
        <v>75</v>
      </c>
      <c r="S86" s="4" t="s">
        <v>77</v>
      </c>
      <c r="T86" s="4">
        <v>3.0</v>
      </c>
      <c r="U86" s="4" t="s">
        <v>75</v>
      </c>
      <c r="V86" s="4" t="s">
        <v>76</v>
      </c>
      <c r="W86" s="4">
        <v>1.0</v>
      </c>
      <c r="X86" s="3">
        <v>4.0</v>
      </c>
      <c r="Y86" s="3">
        <v>2.0</v>
      </c>
      <c r="Z86" s="3">
        <v>0.0</v>
      </c>
      <c r="AA86" s="3" t="s">
        <v>88</v>
      </c>
      <c r="AB86" s="3" t="s">
        <v>77</v>
      </c>
      <c r="AC86" s="3">
        <v>1.3</v>
      </c>
      <c r="AD86" s="3">
        <v>0.0</v>
      </c>
      <c r="AE86" s="3">
        <v>0.0</v>
      </c>
      <c r="AF86" s="3">
        <v>1.0</v>
      </c>
      <c r="AG86" s="3">
        <v>0.0</v>
      </c>
      <c r="AH86" s="3">
        <v>0.7</v>
      </c>
      <c r="AI86" s="3">
        <v>0.0</v>
      </c>
      <c r="AJ86" s="3">
        <v>2.0</v>
      </c>
      <c r="AK86" s="3">
        <v>0.0</v>
      </c>
      <c r="AL86" s="3">
        <v>0.0</v>
      </c>
      <c r="AM86" s="3">
        <v>3.0</v>
      </c>
      <c r="AN86" s="3">
        <v>0.0</v>
      </c>
      <c r="AO86" s="3">
        <v>1.0</v>
      </c>
      <c r="AP86" s="3">
        <v>0.0</v>
      </c>
      <c r="AQ86" s="3" t="s">
        <v>79</v>
      </c>
      <c r="AR86" s="3" t="s">
        <v>80</v>
      </c>
      <c r="AS86" s="3" t="s">
        <v>81</v>
      </c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4">
        <v>0.0</v>
      </c>
      <c r="BI86" s="3" t="s">
        <v>76</v>
      </c>
      <c r="BJ86" s="3" t="s">
        <v>154</v>
      </c>
      <c r="BK86" s="3" t="s">
        <v>94</v>
      </c>
      <c r="BL86" s="5" t="s">
        <v>417</v>
      </c>
      <c r="BM86" s="3" t="s">
        <v>76</v>
      </c>
      <c r="BN86" s="3" t="s">
        <v>73</v>
      </c>
      <c r="BO86" s="3" t="s">
        <v>94</v>
      </c>
      <c r="BP86" s="5" t="s">
        <v>418</v>
      </c>
      <c r="BQ86" s="5"/>
    </row>
    <row r="87" ht="15.75" customHeight="1">
      <c r="A87" s="1" t="s">
        <v>419</v>
      </c>
      <c r="B87" s="3" t="s">
        <v>416</v>
      </c>
      <c r="C87" s="3" t="s">
        <v>420</v>
      </c>
      <c r="D87" s="3" t="s">
        <v>72</v>
      </c>
      <c r="E87" s="3" t="s">
        <v>73</v>
      </c>
      <c r="F87" s="3" t="s">
        <v>111</v>
      </c>
      <c r="G87" s="3">
        <v>2.73</v>
      </c>
      <c r="H87" s="3">
        <v>79.0</v>
      </c>
      <c r="I87" s="4">
        <v>4.0</v>
      </c>
      <c r="J87" s="4">
        <v>5.0</v>
      </c>
      <c r="K87" s="4">
        <v>5.0</v>
      </c>
      <c r="L87" s="4">
        <v>2.0</v>
      </c>
      <c r="M87" s="3">
        <v>4.5</v>
      </c>
      <c r="N87" s="3">
        <v>-4.0</v>
      </c>
      <c r="O87" s="4" t="s">
        <v>90</v>
      </c>
      <c r="P87" s="4" t="s">
        <v>98</v>
      </c>
      <c r="Q87" s="4">
        <v>2.0</v>
      </c>
      <c r="R87" s="4" t="s">
        <v>90</v>
      </c>
      <c r="S87" s="4" t="s">
        <v>103</v>
      </c>
      <c r="T87" s="4">
        <v>4.0</v>
      </c>
      <c r="U87" s="4" t="s">
        <v>90</v>
      </c>
      <c r="V87" s="4" t="s">
        <v>77</v>
      </c>
      <c r="W87" s="4">
        <v>3.0</v>
      </c>
      <c r="X87" s="3">
        <v>0.0</v>
      </c>
      <c r="Y87" s="3">
        <v>0.0</v>
      </c>
      <c r="Z87" s="3">
        <v>9.0</v>
      </c>
      <c r="AA87" s="3" t="s">
        <v>104</v>
      </c>
      <c r="AB87" s="3" t="s">
        <v>76</v>
      </c>
      <c r="AC87" s="3">
        <v>0.7</v>
      </c>
      <c r="AD87" s="3">
        <v>1.3</v>
      </c>
      <c r="AE87" s="3">
        <v>0.0</v>
      </c>
      <c r="AF87" s="3">
        <v>0.0</v>
      </c>
      <c r="AG87" s="3">
        <v>1.0</v>
      </c>
      <c r="AH87" s="3">
        <v>0.0</v>
      </c>
      <c r="AI87" s="3">
        <v>0.0</v>
      </c>
      <c r="AJ87" s="3">
        <v>1.0</v>
      </c>
      <c r="AK87" s="3">
        <v>2.0</v>
      </c>
      <c r="AL87" s="3">
        <v>0.0</v>
      </c>
      <c r="AM87" s="3">
        <v>0.0</v>
      </c>
      <c r="AN87" s="3">
        <v>3.0</v>
      </c>
      <c r="AO87" s="3">
        <v>0.0</v>
      </c>
      <c r="AP87" s="3">
        <v>0.0</v>
      </c>
      <c r="AQ87" s="3" t="s">
        <v>80</v>
      </c>
      <c r="AR87" s="3" t="s">
        <v>81</v>
      </c>
      <c r="AS87" s="3" t="s">
        <v>79</v>
      </c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>
        <v>0.0</v>
      </c>
      <c r="BI87" s="3" t="s">
        <v>77</v>
      </c>
      <c r="BJ87" s="3" t="s">
        <v>154</v>
      </c>
      <c r="BK87" s="3" t="s">
        <v>83</v>
      </c>
      <c r="BL87" s="5" t="s">
        <v>421</v>
      </c>
      <c r="BM87" s="3" t="s">
        <v>77</v>
      </c>
      <c r="BN87" s="3" t="s">
        <v>124</v>
      </c>
      <c r="BO87" s="3" t="s">
        <v>83</v>
      </c>
      <c r="BP87" s="5" t="s">
        <v>422</v>
      </c>
      <c r="BQ87" s="5"/>
    </row>
    <row r="88" ht="15.75" customHeight="1">
      <c r="A88" s="1" t="s">
        <v>423</v>
      </c>
      <c r="B88" s="3" t="s">
        <v>416</v>
      </c>
      <c r="C88" s="3" t="s">
        <v>424</v>
      </c>
      <c r="D88" s="3" t="s">
        <v>72</v>
      </c>
      <c r="E88" s="3" t="s">
        <v>82</v>
      </c>
      <c r="F88" s="3" t="s">
        <v>111</v>
      </c>
      <c r="G88" s="3">
        <v>2.73</v>
      </c>
      <c r="H88" s="3">
        <v>79.0</v>
      </c>
      <c r="I88" s="4">
        <v>2.0</v>
      </c>
      <c r="J88" s="4">
        <v>2.0</v>
      </c>
      <c r="K88" s="4">
        <v>2.0</v>
      </c>
      <c r="L88" s="4">
        <v>3.0</v>
      </c>
      <c r="M88" s="3">
        <v>2.0</v>
      </c>
      <c r="N88" s="3">
        <v>0.0</v>
      </c>
      <c r="O88" s="4" t="s">
        <v>88</v>
      </c>
      <c r="P88" s="4" t="s">
        <v>89</v>
      </c>
      <c r="Q88" s="4">
        <v>2.0</v>
      </c>
      <c r="R88" s="4" t="s">
        <v>88</v>
      </c>
      <c r="S88" s="4" t="s">
        <v>76</v>
      </c>
      <c r="T88" s="4">
        <v>3.0</v>
      </c>
      <c r="U88" s="4" t="s">
        <v>88</v>
      </c>
      <c r="V88" s="4" t="s">
        <v>103</v>
      </c>
      <c r="W88" s="4">
        <v>3.0</v>
      </c>
      <c r="X88" s="3">
        <v>0.0</v>
      </c>
      <c r="Y88" s="3">
        <v>8.0</v>
      </c>
      <c r="Z88" s="3">
        <v>0.0</v>
      </c>
      <c r="AA88" s="3" t="s">
        <v>92</v>
      </c>
      <c r="AB88" s="3"/>
      <c r="AC88" s="3">
        <v>0.0</v>
      </c>
      <c r="AD88" s="3">
        <v>0.7</v>
      </c>
      <c r="AE88" s="3">
        <v>0.0</v>
      </c>
      <c r="AF88" s="3">
        <v>1.0</v>
      </c>
      <c r="AG88" s="3">
        <v>0.0</v>
      </c>
      <c r="AH88" s="3">
        <v>1.3</v>
      </c>
      <c r="AI88" s="3">
        <v>0.0</v>
      </c>
      <c r="AJ88" s="3">
        <v>0.0</v>
      </c>
      <c r="AK88" s="3">
        <v>1.0</v>
      </c>
      <c r="AL88" s="3">
        <v>0.0</v>
      </c>
      <c r="AM88" s="3">
        <v>3.0</v>
      </c>
      <c r="AN88" s="3">
        <v>0.0</v>
      </c>
      <c r="AO88" s="3">
        <v>2.0</v>
      </c>
      <c r="AP88" s="3">
        <v>0.0</v>
      </c>
      <c r="AQ88" s="3" t="s">
        <v>80</v>
      </c>
      <c r="AR88" s="3" t="s">
        <v>79</v>
      </c>
      <c r="AS88" s="3" t="s">
        <v>81</v>
      </c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>
        <v>0.0</v>
      </c>
      <c r="BI88" s="3" t="s">
        <v>76</v>
      </c>
      <c r="BJ88" s="3" t="s">
        <v>110</v>
      </c>
      <c r="BK88" s="3" t="s">
        <v>83</v>
      </c>
      <c r="BL88" s="5" t="s">
        <v>425</v>
      </c>
      <c r="BM88" s="3" t="s">
        <v>76</v>
      </c>
      <c r="BN88" s="3" t="s">
        <v>73</v>
      </c>
      <c r="BO88" s="3" t="s">
        <v>94</v>
      </c>
      <c r="BP88" s="5" t="s">
        <v>426</v>
      </c>
      <c r="BQ88" s="5"/>
    </row>
    <row r="89" ht="15.75" customHeight="1">
      <c r="A89" s="1" t="s">
        <v>427</v>
      </c>
      <c r="B89" s="3" t="s">
        <v>416</v>
      </c>
      <c r="C89" s="3" t="s">
        <v>428</v>
      </c>
      <c r="D89" s="3" t="s">
        <v>72</v>
      </c>
      <c r="E89" s="3" t="s">
        <v>73</v>
      </c>
      <c r="F89" s="3" t="s">
        <v>74</v>
      </c>
      <c r="G89" s="3">
        <v>2.28</v>
      </c>
      <c r="H89" s="3">
        <v>66.0</v>
      </c>
      <c r="I89" s="4">
        <v>2.0</v>
      </c>
      <c r="J89" s="4">
        <v>2.0</v>
      </c>
      <c r="K89" s="3">
        <f>ROUND((3+5)/2,1)</f>
        <v>4</v>
      </c>
      <c r="L89" s="4">
        <v>5.0</v>
      </c>
      <c r="M89" s="3">
        <v>2.3</v>
      </c>
      <c r="N89" s="3">
        <v>0.0</v>
      </c>
      <c r="O89" s="4" t="s">
        <v>75</v>
      </c>
      <c r="P89" s="4" t="s">
        <v>98</v>
      </c>
      <c r="Q89" s="4">
        <v>1.0</v>
      </c>
      <c r="R89" s="4" t="s">
        <v>75</v>
      </c>
      <c r="S89" s="4" t="s">
        <v>78</v>
      </c>
      <c r="T89" s="4">
        <v>3.0</v>
      </c>
      <c r="U89" s="4" t="s">
        <v>75</v>
      </c>
      <c r="V89" s="4" t="s">
        <v>77</v>
      </c>
      <c r="W89" s="4">
        <v>1.0</v>
      </c>
      <c r="X89" s="3">
        <v>5.0</v>
      </c>
      <c r="Y89" s="3">
        <v>0.0</v>
      </c>
      <c r="Z89" s="3">
        <v>0.0</v>
      </c>
      <c r="AA89" s="3" t="s">
        <v>104</v>
      </c>
      <c r="AB89" s="3"/>
      <c r="AC89" s="3">
        <v>0.7</v>
      </c>
      <c r="AD89" s="3">
        <v>0.0</v>
      </c>
      <c r="AE89" s="3">
        <v>0.0</v>
      </c>
      <c r="AF89" s="3">
        <v>0.0</v>
      </c>
      <c r="AG89" s="3">
        <v>1.0</v>
      </c>
      <c r="AH89" s="3">
        <v>0.0</v>
      </c>
      <c r="AI89" s="3">
        <v>1.3</v>
      </c>
      <c r="AJ89" s="3">
        <v>1.0</v>
      </c>
      <c r="AK89" s="3">
        <v>0.0</v>
      </c>
      <c r="AL89" s="3">
        <v>0.0</v>
      </c>
      <c r="AM89" s="3">
        <v>0.0</v>
      </c>
      <c r="AN89" s="3">
        <v>3.0</v>
      </c>
      <c r="AO89" s="3">
        <v>0.0</v>
      </c>
      <c r="AP89" s="3">
        <v>2.0</v>
      </c>
      <c r="AQ89" s="3" t="s">
        <v>79</v>
      </c>
      <c r="AR89" s="3" t="s">
        <v>81</v>
      </c>
      <c r="AS89" s="3" t="s">
        <v>80</v>
      </c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4">
        <v>0.0</v>
      </c>
      <c r="BI89" s="3" t="s">
        <v>77</v>
      </c>
      <c r="BJ89" s="3" t="s">
        <v>110</v>
      </c>
      <c r="BK89" s="3" t="s">
        <v>83</v>
      </c>
      <c r="BL89" s="5" t="s">
        <v>429</v>
      </c>
      <c r="BM89" s="3" t="s">
        <v>77</v>
      </c>
      <c r="BN89" s="3" t="s">
        <v>73</v>
      </c>
      <c r="BO89" s="3" t="s">
        <v>94</v>
      </c>
      <c r="BP89" s="5" t="s">
        <v>430</v>
      </c>
      <c r="BQ89" s="5" t="s">
        <v>431</v>
      </c>
    </row>
    <row r="90" ht="15.75" customHeight="1">
      <c r="A90" s="1" t="s">
        <v>432</v>
      </c>
      <c r="B90" s="3" t="s">
        <v>416</v>
      </c>
      <c r="C90" s="3" t="s">
        <v>433</v>
      </c>
      <c r="D90" s="3" t="s">
        <v>109</v>
      </c>
      <c r="E90" s="3" t="s">
        <v>154</v>
      </c>
      <c r="F90" s="3" t="s">
        <v>82</v>
      </c>
      <c r="G90" s="3">
        <v>3.05</v>
      </c>
      <c r="H90" s="3">
        <v>88.0</v>
      </c>
      <c r="I90" s="4">
        <v>-2.0</v>
      </c>
      <c r="J90" s="4">
        <v>-2.0</v>
      </c>
      <c r="K90" s="4">
        <v>-2.0</v>
      </c>
      <c r="L90" s="4">
        <v>5.0</v>
      </c>
      <c r="M90" s="3">
        <v>-2.0</v>
      </c>
      <c r="N90" s="3">
        <v>3.0</v>
      </c>
      <c r="O90" s="4" t="s">
        <v>90</v>
      </c>
      <c r="P90" s="4" t="s">
        <v>98</v>
      </c>
      <c r="Q90" s="4">
        <v>1.0</v>
      </c>
      <c r="R90" s="4" t="s">
        <v>90</v>
      </c>
      <c r="S90" s="4" t="s">
        <v>77</v>
      </c>
      <c r="T90" s="4">
        <v>2.0</v>
      </c>
      <c r="U90" s="4" t="s">
        <v>90</v>
      </c>
      <c r="V90" s="4" t="s">
        <v>91</v>
      </c>
      <c r="W90" s="4">
        <v>1.0</v>
      </c>
      <c r="X90" s="3">
        <v>0.0</v>
      </c>
      <c r="Y90" s="3">
        <v>0.0</v>
      </c>
      <c r="Z90" s="3">
        <v>4.0</v>
      </c>
      <c r="AA90" s="3" t="s">
        <v>104</v>
      </c>
      <c r="AB90" s="3"/>
      <c r="AC90" s="3">
        <v>1.3</v>
      </c>
      <c r="AD90" s="3">
        <v>0.0</v>
      </c>
      <c r="AE90" s="3">
        <v>0.7</v>
      </c>
      <c r="AF90" s="3">
        <v>0.0</v>
      </c>
      <c r="AG90" s="3">
        <v>1.0</v>
      </c>
      <c r="AH90" s="3">
        <v>0.0</v>
      </c>
      <c r="AI90" s="3">
        <v>0.0</v>
      </c>
      <c r="AJ90" s="3">
        <v>2.0</v>
      </c>
      <c r="AK90" s="3">
        <v>0.0</v>
      </c>
      <c r="AL90" s="3">
        <v>1.0</v>
      </c>
      <c r="AM90" s="3">
        <v>0.0</v>
      </c>
      <c r="AN90" s="3">
        <v>3.0</v>
      </c>
      <c r="AO90" s="3">
        <v>0.0</v>
      </c>
      <c r="AP90" s="3">
        <v>0.0</v>
      </c>
      <c r="AQ90" s="3" t="s">
        <v>80</v>
      </c>
      <c r="AR90" s="3" t="s">
        <v>81</v>
      </c>
      <c r="AS90" s="3" t="s">
        <v>79</v>
      </c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>
        <v>0.0</v>
      </c>
      <c r="BI90" s="3" t="s">
        <v>98</v>
      </c>
      <c r="BJ90" s="3" t="s">
        <v>154</v>
      </c>
      <c r="BK90" s="3" t="s">
        <v>94</v>
      </c>
      <c r="BL90" s="5" t="s">
        <v>434</v>
      </c>
      <c r="BM90" s="3" t="s">
        <v>98</v>
      </c>
      <c r="BN90" s="3" t="s">
        <v>82</v>
      </c>
      <c r="BO90" s="3" t="s">
        <v>83</v>
      </c>
      <c r="BP90" s="5" t="s">
        <v>435</v>
      </c>
      <c r="BQ90" s="5"/>
    </row>
    <row r="91" ht="15.75" customHeight="1">
      <c r="A91" s="1" t="s">
        <v>436</v>
      </c>
      <c r="B91" s="3" t="s">
        <v>416</v>
      </c>
      <c r="C91" s="3" t="s">
        <v>437</v>
      </c>
      <c r="D91" s="3" t="s">
        <v>109</v>
      </c>
      <c r="E91" s="3" t="s">
        <v>154</v>
      </c>
      <c r="F91" s="3" t="s">
        <v>73</v>
      </c>
      <c r="G91" s="3">
        <v>3.26</v>
      </c>
      <c r="H91" s="3">
        <v>95.0</v>
      </c>
      <c r="I91" s="4">
        <v>-3.0</v>
      </c>
      <c r="J91" s="4">
        <v>-3.0</v>
      </c>
      <c r="K91" s="4">
        <v>-3.0</v>
      </c>
      <c r="L91" s="4">
        <v>5.0</v>
      </c>
      <c r="M91" s="3">
        <v>-3.0</v>
      </c>
      <c r="N91" s="3">
        <v>3.0</v>
      </c>
      <c r="O91" s="4" t="s">
        <v>90</v>
      </c>
      <c r="P91" s="4" t="s">
        <v>91</v>
      </c>
      <c r="Q91" s="4">
        <v>2.0</v>
      </c>
      <c r="R91" s="4" t="s">
        <v>90</v>
      </c>
      <c r="S91" s="4" t="s">
        <v>78</v>
      </c>
      <c r="T91" s="4">
        <v>3.0</v>
      </c>
      <c r="U91" s="4" t="s">
        <v>90</v>
      </c>
      <c r="V91" s="4" t="s">
        <v>98</v>
      </c>
      <c r="W91" s="4">
        <v>1.0</v>
      </c>
      <c r="X91" s="3">
        <v>0.0</v>
      </c>
      <c r="Y91" s="3">
        <v>0.0</v>
      </c>
      <c r="Z91" s="3">
        <v>6.0</v>
      </c>
      <c r="AA91" s="3" t="s">
        <v>92</v>
      </c>
      <c r="AB91" s="3"/>
      <c r="AC91" s="3">
        <v>0.0</v>
      </c>
      <c r="AD91" s="3">
        <v>0.0</v>
      </c>
      <c r="AE91" s="3">
        <v>1.0</v>
      </c>
      <c r="AF91" s="3">
        <v>0.0</v>
      </c>
      <c r="AG91" s="3">
        <v>0.7</v>
      </c>
      <c r="AH91" s="3">
        <v>0.0</v>
      </c>
      <c r="AI91" s="3">
        <v>1.3</v>
      </c>
      <c r="AJ91" s="3">
        <v>0.0</v>
      </c>
      <c r="AK91" s="3">
        <v>0.0</v>
      </c>
      <c r="AL91" s="3">
        <v>3.0</v>
      </c>
      <c r="AM91" s="3">
        <v>0.0</v>
      </c>
      <c r="AN91" s="3">
        <v>1.0</v>
      </c>
      <c r="AO91" s="3">
        <v>0.0</v>
      </c>
      <c r="AP91" s="3">
        <v>2.0</v>
      </c>
      <c r="AQ91" s="3" t="s">
        <v>80</v>
      </c>
      <c r="AR91" s="3" t="s">
        <v>81</v>
      </c>
      <c r="AS91" s="3" t="s">
        <v>79</v>
      </c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>
        <v>0.0</v>
      </c>
      <c r="BI91" s="3" t="s">
        <v>98</v>
      </c>
      <c r="BJ91" s="3" t="s">
        <v>73</v>
      </c>
      <c r="BK91" s="3" t="s">
        <v>94</v>
      </c>
      <c r="BL91" s="5" t="s">
        <v>438</v>
      </c>
      <c r="BM91" s="3" t="s">
        <v>98</v>
      </c>
      <c r="BN91" s="3" t="s">
        <v>82</v>
      </c>
      <c r="BO91" s="3" t="s">
        <v>83</v>
      </c>
      <c r="BP91" s="5" t="s">
        <v>439</v>
      </c>
      <c r="BQ91" s="5"/>
    </row>
    <row r="92" ht="15.75" customHeight="1">
      <c r="A92" s="1" t="s">
        <v>440</v>
      </c>
      <c r="B92" s="3" t="s">
        <v>416</v>
      </c>
      <c r="C92" s="3" t="s">
        <v>441</v>
      </c>
      <c r="D92" s="3" t="s">
        <v>109</v>
      </c>
      <c r="E92" s="3" t="s">
        <v>73</v>
      </c>
      <c r="F92" s="3" t="s">
        <v>74</v>
      </c>
      <c r="G92" s="3">
        <v>2.7</v>
      </c>
      <c r="H92" s="3">
        <v>76.0</v>
      </c>
      <c r="I92" s="4">
        <v>0.0</v>
      </c>
      <c r="J92" s="4">
        <v>0.0</v>
      </c>
      <c r="K92" s="4">
        <v>0.0</v>
      </c>
      <c r="L92" s="4">
        <v>1.0</v>
      </c>
      <c r="M92" s="3">
        <v>0.0</v>
      </c>
      <c r="N92" s="3">
        <v>0.0</v>
      </c>
      <c r="O92" s="4" t="s">
        <v>90</v>
      </c>
      <c r="P92" s="4" t="s">
        <v>89</v>
      </c>
      <c r="Q92" s="4">
        <v>1.0</v>
      </c>
      <c r="R92" s="4" t="s">
        <v>90</v>
      </c>
      <c r="S92" s="4" t="s">
        <v>76</v>
      </c>
      <c r="T92" s="4">
        <v>3.0</v>
      </c>
      <c r="U92" s="4" t="s">
        <v>90</v>
      </c>
      <c r="V92" s="4" t="s">
        <v>103</v>
      </c>
      <c r="W92" s="4">
        <v>2.0</v>
      </c>
      <c r="X92" s="3">
        <v>0.0</v>
      </c>
      <c r="Y92" s="3">
        <v>0.0</v>
      </c>
      <c r="Z92" s="3">
        <v>6.0</v>
      </c>
      <c r="AA92" s="3" t="s">
        <v>104</v>
      </c>
      <c r="AB92" s="3"/>
      <c r="AC92" s="3">
        <v>0.0</v>
      </c>
      <c r="AD92" s="3">
        <v>0.7</v>
      </c>
      <c r="AE92" s="3">
        <v>0.0</v>
      </c>
      <c r="AF92" s="3">
        <v>1.0</v>
      </c>
      <c r="AG92" s="3">
        <v>0.0</v>
      </c>
      <c r="AH92" s="3">
        <v>1.3</v>
      </c>
      <c r="AI92" s="3">
        <v>0.0</v>
      </c>
      <c r="AJ92" s="3">
        <v>0.0</v>
      </c>
      <c r="AK92" s="3">
        <v>1.0</v>
      </c>
      <c r="AL92" s="3">
        <v>0.0</v>
      </c>
      <c r="AM92" s="3">
        <v>3.0</v>
      </c>
      <c r="AN92" s="3">
        <v>0.0</v>
      </c>
      <c r="AO92" s="3">
        <v>2.0</v>
      </c>
      <c r="AP92" s="3">
        <v>0.0</v>
      </c>
      <c r="AQ92" s="3" t="s">
        <v>79</v>
      </c>
      <c r="AR92" s="3" t="s">
        <v>81</v>
      </c>
      <c r="AS92" s="3" t="s">
        <v>80</v>
      </c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4">
        <v>0.0</v>
      </c>
      <c r="BI92" s="3" t="s">
        <v>89</v>
      </c>
      <c r="BJ92" s="3" t="s">
        <v>73</v>
      </c>
      <c r="BK92" s="3" t="s">
        <v>94</v>
      </c>
      <c r="BL92" s="5" t="s">
        <v>442</v>
      </c>
      <c r="BM92" s="3" t="s">
        <v>89</v>
      </c>
      <c r="BN92" s="3" t="s">
        <v>82</v>
      </c>
      <c r="BO92" s="3" t="s">
        <v>94</v>
      </c>
      <c r="BP92" s="5" t="s">
        <v>443</v>
      </c>
      <c r="BQ92" s="5"/>
    </row>
    <row r="93" ht="15.75" customHeight="1">
      <c r="A93" s="1" t="s">
        <v>444</v>
      </c>
      <c r="B93" s="3" t="s">
        <v>416</v>
      </c>
      <c r="C93" s="3" t="s">
        <v>359</v>
      </c>
      <c r="D93" s="3" t="s">
        <v>109</v>
      </c>
      <c r="E93" s="3" t="s">
        <v>82</v>
      </c>
      <c r="F93" s="3" t="s">
        <v>124</v>
      </c>
      <c r="G93" s="3">
        <v>2.39</v>
      </c>
      <c r="H93" s="3">
        <v>69.0</v>
      </c>
      <c r="I93" s="4">
        <v>1.0</v>
      </c>
      <c r="J93" s="4">
        <v>1.0</v>
      </c>
      <c r="K93" s="4">
        <v>1.0</v>
      </c>
      <c r="L93" s="4">
        <v>-2.0</v>
      </c>
      <c r="M93" s="3">
        <v>1.0</v>
      </c>
      <c r="N93" s="3">
        <v>-2.0</v>
      </c>
      <c r="O93" s="4" t="s">
        <v>90</v>
      </c>
      <c r="P93" s="4" t="s">
        <v>98</v>
      </c>
      <c r="Q93" s="4">
        <v>4.0</v>
      </c>
      <c r="R93" s="4" t="s">
        <v>88</v>
      </c>
      <c r="S93" s="4" t="s">
        <v>78</v>
      </c>
      <c r="T93" s="4">
        <v>1.0</v>
      </c>
      <c r="U93" s="4" t="s">
        <v>88</v>
      </c>
      <c r="V93" s="4" t="s">
        <v>89</v>
      </c>
      <c r="W93" s="4">
        <v>2.0</v>
      </c>
      <c r="X93" s="3">
        <v>0.0</v>
      </c>
      <c r="Y93" s="3">
        <v>3.0</v>
      </c>
      <c r="Z93" s="3">
        <v>4.0</v>
      </c>
      <c r="AA93" s="3" t="s">
        <v>104</v>
      </c>
      <c r="AB93" s="3"/>
      <c r="AC93" s="3">
        <v>0.0</v>
      </c>
      <c r="AD93" s="3">
        <v>0.0</v>
      </c>
      <c r="AE93" s="3">
        <v>0.0</v>
      </c>
      <c r="AF93" s="3">
        <v>0.7</v>
      </c>
      <c r="AG93" s="3">
        <v>1.0</v>
      </c>
      <c r="AH93" s="3">
        <v>0.0</v>
      </c>
      <c r="AI93" s="3">
        <v>1.3</v>
      </c>
      <c r="AJ93" s="3">
        <v>0.0</v>
      </c>
      <c r="AK93" s="3">
        <v>0.0</v>
      </c>
      <c r="AL93" s="3">
        <v>0.0</v>
      </c>
      <c r="AM93" s="3">
        <v>1.0</v>
      </c>
      <c r="AN93" s="3">
        <v>3.0</v>
      </c>
      <c r="AO93" s="3">
        <v>0.0</v>
      </c>
      <c r="AP93" s="3">
        <v>2.0</v>
      </c>
      <c r="AQ93" s="3" t="s">
        <v>80</v>
      </c>
      <c r="AR93" s="3" t="s">
        <v>79</v>
      </c>
      <c r="AS93" s="3" t="s">
        <v>81</v>
      </c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>
        <v>0.0</v>
      </c>
      <c r="BI93" s="3" t="s">
        <v>98</v>
      </c>
      <c r="BJ93" s="3" t="s">
        <v>82</v>
      </c>
      <c r="BK93" s="3" t="s">
        <v>83</v>
      </c>
      <c r="BL93" s="5" t="s">
        <v>445</v>
      </c>
      <c r="BM93" s="3" t="s">
        <v>98</v>
      </c>
      <c r="BN93" s="3" t="s">
        <v>82</v>
      </c>
      <c r="BO93" s="3" t="s">
        <v>83</v>
      </c>
      <c r="BP93" s="5" t="s">
        <v>446</v>
      </c>
      <c r="BQ93" s="5"/>
    </row>
    <row r="94" ht="15.75" customHeight="1">
      <c r="A94" s="1" t="s">
        <v>447</v>
      </c>
      <c r="B94" s="3" t="s">
        <v>416</v>
      </c>
      <c r="C94" s="3" t="s">
        <v>128</v>
      </c>
      <c r="D94" s="3" t="s">
        <v>129</v>
      </c>
      <c r="E94" s="3" t="s">
        <v>73</v>
      </c>
      <c r="F94" s="3" t="s">
        <v>74</v>
      </c>
      <c r="G94" s="3">
        <v>2.07</v>
      </c>
      <c r="H94" s="3">
        <v>60.0</v>
      </c>
      <c r="I94" s="4">
        <v>3.0</v>
      </c>
      <c r="J94" s="4">
        <v>3.0</v>
      </c>
      <c r="K94" s="4">
        <v>3.0</v>
      </c>
      <c r="L94" s="4">
        <v>3.0</v>
      </c>
      <c r="M94" s="3">
        <v>3.0</v>
      </c>
      <c r="N94" s="3">
        <v>-4.0</v>
      </c>
      <c r="O94" s="4" t="s">
        <v>75</v>
      </c>
      <c r="P94" s="4" t="s">
        <v>76</v>
      </c>
      <c r="Q94" s="4">
        <v>1.0</v>
      </c>
      <c r="R94" s="4" t="s">
        <v>75</v>
      </c>
      <c r="S94" s="4" t="s">
        <v>77</v>
      </c>
      <c r="T94" s="4">
        <v>3.0</v>
      </c>
      <c r="U94" s="4" t="s">
        <v>75</v>
      </c>
      <c r="V94" s="4" t="s">
        <v>78</v>
      </c>
      <c r="W94" s="4">
        <v>3.0</v>
      </c>
      <c r="X94" s="3">
        <v>7.0</v>
      </c>
      <c r="Y94" s="3">
        <v>0.0</v>
      </c>
      <c r="Z94" s="3">
        <v>0.0</v>
      </c>
      <c r="AA94" s="3" t="s">
        <v>75</v>
      </c>
      <c r="AB94" s="3" t="s">
        <v>76</v>
      </c>
      <c r="AC94" s="3">
        <v>1.3</v>
      </c>
      <c r="AD94" s="3">
        <v>0.0</v>
      </c>
      <c r="AE94" s="3">
        <v>0.0</v>
      </c>
      <c r="AF94" s="3">
        <v>0.0</v>
      </c>
      <c r="AG94" s="3">
        <v>0.0</v>
      </c>
      <c r="AH94" s="3">
        <v>1.0</v>
      </c>
      <c r="AI94" s="3">
        <v>0.7</v>
      </c>
      <c r="AJ94" s="3">
        <v>2.0</v>
      </c>
      <c r="AK94" s="3">
        <v>0.0</v>
      </c>
      <c r="AL94" s="3">
        <v>0.0</v>
      </c>
      <c r="AM94" s="3">
        <v>0.0</v>
      </c>
      <c r="AN94" s="3">
        <v>0.0</v>
      </c>
      <c r="AO94" s="3">
        <v>3.0</v>
      </c>
      <c r="AP94" s="3">
        <v>1.0</v>
      </c>
      <c r="AQ94" s="3" t="s">
        <v>79</v>
      </c>
      <c r="AR94" s="3" t="s">
        <v>80</v>
      </c>
      <c r="AS94" s="3" t="s">
        <v>81</v>
      </c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>
        <v>0.0</v>
      </c>
      <c r="BI94" s="3" t="s">
        <v>76</v>
      </c>
      <c r="BJ94" s="3" t="s">
        <v>73</v>
      </c>
      <c r="BK94" s="3" t="s">
        <v>83</v>
      </c>
      <c r="BL94" s="5" t="s">
        <v>448</v>
      </c>
      <c r="BM94" s="3" t="s">
        <v>76</v>
      </c>
      <c r="BN94" s="3" t="s">
        <v>73</v>
      </c>
      <c r="BO94" s="3" t="s">
        <v>83</v>
      </c>
      <c r="BP94" s="5" t="s">
        <v>449</v>
      </c>
      <c r="BQ94" s="5"/>
    </row>
    <row r="95" ht="15.75" customHeight="1">
      <c r="A95" s="1" t="s">
        <v>450</v>
      </c>
      <c r="B95" s="3" t="s">
        <v>451</v>
      </c>
      <c r="C95" s="3" t="s">
        <v>452</v>
      </c>
      <c r="D95" s="3" t="s">
        <v>72</v>
      </c>
      <c r="E95" s="3" t="s">
        <v>110</v>
      </c>
      <c r="F95" s="3" t="s">
        <v>111</v>
      </c>
      <c r="G95" s="3">
        <v>2.88</v>
      </c>
      <c r="H95" s="3">
        <v>89.0</v>
      </c>
      <c r="I95" s="4">
        <v>0.0</v>
      </c>
      <c r="J95" s="4">
        <v>0.0</v>
      </c>
      <c r="K95" s="4">
        <v>0.0</v>
      </c>
      <c r="L95" s="4">
        <v>5.0</v>
      </c>
      <c r="M95" s="3">
        <v>0.0</v>
      </c>
      <c r="N95" s="3">
        <v>3.0</v>
      </c>
      <c r="O95" s="4" t="s">
        <v>90</v>
      </c>
      <c r="P95" s="4" t="s">
        <v>89</v>
      </c>
      <c r="Q95" s="4">
        <v>1.0</v>
      </c>
      <c r="R95" s="4" t="s">
        <v>75</v>
      </c>
      <c r="S95" s="4" t="s">
        <v>91</v>
      </c>
      <c r="T95" s="4">
        <v>2.0</v>
      </c>
      <c r="U95" s="4" t="s">
        <v>90</v>
      </c>
      <c r="V95" s="4" t="s">
        <v>103</v>
      </c>
      <c r="W95" s="4">
        <v>3.0</v>
      </c>
      <c r="X95" s="3">
        <v>2.0</v>
      </c>
      <c r="Y95" s="3">
        <v>0.0</v>
      </c>
      <c r="Z95" s="3">
        <v>4.0</v>
      </c>
      <c r="AA95" s="3" t="s">
        <v>104</v>
      </c>
      <c r="AB95" s="3"/>
      <c r="AC95" s="3">
        <v>0.0</v>
      </c>
      <c r="AD95" s="3">
        <v>0.7</v>
      </c>
      <c r="AE95" s="3">
        <v>1.3</v>
      </c>
      <c r="AF95" s="3">
        <v>1.0</v>
      </c>
      <c r="AG95" s="3">
        <v>0.0</v>
      </c>
      <c r="AH95" s="3">
        <v>0.0</v>
      </c>
      <c r="AI95" s="3">
        <v>0.0</v>
      </c>
      <c r="AJ95" s="3">
        <v>0.0</v>
      </c>
      <c r="AK95" s="3">
        <v>1.0</v>
      </c>
      <c r="AL95" s="3">
        <v>2.0</v>
      </c>
      <c r="AM95" s="3">
        <v>3.0</v>
      </c>
      <c r="AN95" s="3">
        <v>0.0</v>
      </c>
      <c r="AO95" s="3">
        <v>0.0</v>
      </c>
      <c r="AP95" s="3">
        <v>0.0</v>
      </c>
      <c r="AQ95" s="3" t="s">
        <v>80</v>
      </c>
      <c r="AR95" s="3" t="s">
        <v>81</v>
      </c>
      <c r="AS95" s="3" t="s">
        <v>79</v>
      </c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4">
        <v>0.0</v>
      </c>
      <c r="BI95" s="3" t="s">
        <v>89</v>
      </c>
      <c r="BJ95" s="3" t="s">
        <v>73</v>
      </c>
      <c r="BK95" s="3" t="s">
        <v>94</v>
      </c>
      <c r="BL95" s="5" t="s">
        <v>453</v>
      </c>
      <c r="BM95" s="3" t="s">
        <v>89</v>
      </c>
      <c r="BN95" s="3" t="s">
        <v>82</v>
      </c>
      <c r="BO95" s="3" t="s">
        <v>83</v>
      </c>
      <c r="BP95" s="5" t="s">
        <v>454</v>
      </c>
      <c r="BQ95" s="5"/>
    </row>
    <row r="96" ht="15.75" customHeight="1">
      <c r="A96" s="1" t="s">
        <v>455</v>
      </c>
      <c r="B96" s="3" t="s">
        <v>451</v>
      </c>
      <c r="C96" s="3" t="s">
        <v>115</v>
      </c>
      <c r="D96" s="3" t="s">
        <v>72</v>
      </c>
      <c r="E96" s="3" t="s">
        <v>73</v>
      </c>
      <c r="F96" s="3" t="s">
        <v>74</v>
      </c>
      <c r="G96" s="3">
        <v>2.39</v>
      </c>
      <c r="H96" s="3">
        <v>68.0</v>
      </c>
      <c r="I96" s="4">
        <v>1.0</v>
      </c>
      <c r="J96" s="4">
        <v>4.0</v>
      </c>
      <c r="K96" s="4">
        <v>5.0</v>
      </c>
      <c r="L96" s="4">
        <v>0.0</v>
      </c>
      <c r="M96" s="3">
        <v>2.7</v>
      </c>
      <c r="N96" s="3">
        <v>-3.0</v>
      </c>
      <c r="O96" s="4" t="s">
        <v>75</v>
      </c>
      <c r="P96" s="4" t="s">
        <v>77</v>
      </c>
      <c r="Q96" s="4">
        <v>1.0</v>
      </c>
      <c r="R96" s="4" t="s">
        <v>90</v>
      </c>
      <c r="S96" s="4" t="s">
        <v>103</v>
      </c>
      <c r="T96" s="4">
        <v>3.0</v>
      </c>
      <c r="U96" s="4" t="s">
        <v>90</v>
      </c>
      <c r="V96" s="4" t="s">
        <v>91</v>
      </c>
      <c r="W96" s="4">
        <v>4.0</v>
      </c>
      <c r="X96" s="3">
        <v>1.0</v>
      </c>
      <c r="Y96" s="3">
        <v>0.0</v>
      </c>
      <c r="Z96" s="3">
        <v>7.0</v>
      </c>
      <c r="AA96" s="3" t="s">
        <v>104</v>
      </c>
      <c r="AB96" s="3"/>
      <c r="AC96" s="3">
        <v>1.0</v>
      </c>
      <c r="AD96" s="3">
        <v>1.3</v>
      </c>
      <c r="AE96" s="3">
        <v>0.7</v>
      </c>
      <c r="AF96" s="3">
        <v>0.0</v>
      </c>
      <c r="AG96" s="3">
        <v>0.0</v>
      </c>
      <c r="AH96" s="3">
        <v>0.0</v>
      </c>
      <c r="AI96" s="3">
        <v>0.0</v>
      </c>
      <c r="AJ96" s="3">
        <v>3.0</v>
      </c>
      <c r="AK96" s="3">
        <v>2.0</v>
      </c>
      <c r="AL96" s="3">
        <v>1.0</v>
      </c>
      <c r="AM96" s="3">
        <v>0.0</v>
      </c>
      <c r="AN96" s="3">
        <v>0.0</v>
      </c>
      <c r="AO96" s="3">
        <v>0.0</v>
      </c>
      <c r="AP96" s="3">
        <v>0.0</v>
      </c>
      <c r="AQ96" s="3" t="s">
        <v>79</v>
      </c>
      <c r="AR96" s="3" t="s">
        <v>80</v>
      </c>
      <c r="AS96" s="3" t="s">
        <v>81</v>
      </c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>
        <v>0.0</v>
      </c>
      <c r="BI96" s="3" t="s">
        <v>91</v>
      </c>
      <c r="BJ96" s="3" t="s">
        <v>110</v>
      </c>
      <c r="BK96" s="3" t="s">
        <v>83</v>
      </c>
      <c r="BL96" s="5" t="s">
        <v>456</v>
      </c>
      <c r="BM96" s="3" t="s">
        <v>91</v>
      </c>
      <c r="BN96" s="3" t="s">
        <v>73</v>
      </c>
      <c r="BO96" s="3" t="s">
        <v>83</v>
      </c>
      <c r="BP96" s="5" t="s">
        <v>457</v>
      </c>
      <c r="BQ96" s="5"/>
    </row>
    <row r="97" ht="15.75" customHeight="1">
      <c r="A97" s="1" t="s">
        <v>458</v>
      </c>
      <c r="B97" s="3" t="s">
        <v>451</v>
      </c>
      <c r="C97" s="3" t="s">
        <v>459</v>
      </c>
      <c r="D97" s="3" t="s">
        <v>72</v>
      </c>
      <c r="E97" s="3" t="s">
        <v>73</v>
      </c>
      <c r="F97" s="3" t="s">
        <v>74</v>
      </c>
      <c r="G97" s="3">
        <v>2.28</v>
      </c>
      <c r="H97" s="3">
        <v>66.0</v>
      </c>
      <c r="I97" s="4">
        <v>3.0</v>
      </c>
      <c r="J97" s="4">
        <v>3.0</v>
      </c>
      <c r="K97" s="4">
        <v>5.0</v>
      </c>
      <c r="L97" s="4">
        <v>-3.0</v>
      </c>
      <c r="M97" s="3">
        <v>3.3</v>
      </c>
      <c r="N97" s="3">
        <v>-3.0</v>
      </c>
      <c r="O97" s="4" t="s">
        <v>90</v>
      </c>
      <c r="P97" s="4" t="s">
        <v>77</v>
      </c>
      <c r="Q97" s="4">
        <v>2.0</v>
      </c>
      <c r="R97" s="4" t="s">
        <v>90</v>
      </c>
      <c r="S97" s="4" t="s">
        <v>76</v>
      </c>
      <c r="T97" s="4">
        <v>2.0</v>
      </c>
      <c r="U97" s="4" t="s">
        <v>88</v>
      </c>
      <c r="V97" s="4" t="s">
        <v>76</v>
      </c>
      <c r="W97" s="4">
        <v>1.0</v>
      </c>
      <c r="X97" s="3">
        <v>0.0</v>
      </c>
      <c r="Y97" s="3">
        <v>1.0</v>
      </c>
      <c r="Z97" s="3">
        <v>4.0</v>
      </c>
      <c r="AA97" s="3" t="s">
        <v>104</v>
      </c>
      <c r="AB97" s="3"/>
      <c r="AC97" s="3">
        <v>1.0</v>
      </c>
      <c r="AD97" s="3">
        <v>0.0</v>
      </c>
      <c r="AE97" s="3">
        <v>0.0</v>
      </c>
      <c r="AF97" s="3">
        <v>0.0</v>
      </c>
      <c r="AG97" s="3">
        <v>0.0</v>
      </c>
      <c r="AH97" s="3">
        <v>2.0</v>
      </c>
      <c r="AI97" s="3">
        <v>0.0</v>
      </c>
      <c r="AJ97" s="3">
        <v>3.0</v>
      </c>
      <c r="AK97" s="3">
        <v>0.0</v>
      </c>
      <c r="AL97" s="3">
        <v>0.0</v>
      </c>
      <c r="AM97" s="3">
        <v>0.0</v>
      </c>
      <c r="AN97" s="3">
        <v>0.0</v>
      </c>
      <c r="AO97" s="3">
        <v>3.0</v>
      </c>
      <c r="AP97" s="3">
        <v>0.0</v>
      </c>
      <c r="AQ97" s="3" t="s">
        <v>81</v>
      </c>
      <c r="AR97" s="3" t="s">
        <v>79</v>
      </c>
      <c r="AS97" s="3" t="s">
        <v>80</v>
      </c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>
        <v>0.0</v>
      </c>
      <c r="BI97" s="3" t="s">
        <v>76</v>
      </c>
      <c r="BJ97" s="3" t="s">
        <v>73</v>
      </c>
      <c r="BK97" s="3" t="s">
        <v>83</v>
      </c>
      <c r="BL97" s="5" t="s">
        <v>460</v>
      </c>
      <c r="BM97" s="3" t="s">
        <v>76</v>
      </c>
      <c r="BN97" s="3" t="s">
        <v>73</v>
      </c>
      <c r="BO97" s="3" t="s">
        <v>94</v>
      </c>
      <c r="BP97" s="5" t="s">
        <v>461</v>
      </c>
      <c r="BQ97" s="5"/>
    </row>
    <row r="98" ht="15.75" customHeight="1">
      <c r="A98" s="1" t="s">
        <v>462</v>
      </c>
      <c r="B98" s="3" t="s">
        <v>451</v>
      </c>
      <c r="C98" s="3" t="s">
        <v>463</v>
      </c>
      <c r="D98" s="3" t="s">
        <v>72</v>
      </c>
      <c r="E98" s="3" t="s">
        <v>73</v>
      </c>
      <c r="F98" s="3" t="s">
        <v>74</v>
      </c>
      <c r="G98" s="3">
        <v>2.28</v>
      </c>
      <c r="H98" s="3">
        <v>66.0</v>
      </c>
      <c r="I98" s="4">
        <v>2.0</v>
      </c>
      <c r="J98" s="4">
        <v>2.0</v>
      </c>
      <c r="K98" s="4">
        <v>4.0</v>
      </c>
      <c r="L98" s="4">
        <v>-3.0</v>
      </c>
      <c r="M98" s="3">
        <v>2.3</v>
      </c>
      <c r="N98" s="3">
        <v>-3.0</v>
      </c>
      <c r="O98" s="4" t="s">
        <v>90</v>
      </c>
      <c r="P98" s="4" t="s">
        <v>76</v>
      </c>
      <c r="Q98" s="4">
        <v>2.0</v>
      </c>
      <c r="R98" s="4" t="s">
        <v>90</v>
      </c>
      <c r="S98" s="4" t="s">
        <v>98</v>
      </c>
      <c r="T98" s="4">
        <v>3.0</v>
      </c>
      <c r="U98" s="4" t="s">
        <v>90</v>
      </c>
      <c r="V98" s="4" t="s">
        <v>103</v>
      </c>
      <c r="W98" s="4">
        <v>4.0</v>
      </c>
      <c r="X98" s="3">
        <v>0.0</v>
      </c>
      <c r="Y98" s="3">
        <v>0.0</v>
      </c>
      <c r="Z98" s="3">
        <v>9.0</v>
      </c>
      <c r="AA98" s="3" t="s">
        <v>92</v>
      </c>
      <c r="AB98" s="3"/>
      <c r="AC98" s="3">
        <v>0.0</v>
      </c>
      <c r="AD98" s="3">
        <v>0.7</v>
      </c>
      <c r="AE98" s="3">
        <v>0.0</v>
      </c>
      <c r="AF98" s="3">
        <v>0.0</v>
      </c>
      <c r="AG98" s="3">
        <v>1.3</v>
      </c>
      <c r="AH98" s="3">
        <v>1.0</v>
      </c>
      <c r="AI98" s="3">
        <v>0.0</v>
      </c>
      <c r="AJ98" s="3">
        <v>0.0</v>
      </c>
      <c r="AK98" s="3">
        <v>1.0</v>
      </c>
      <c r="AL98" s="3">
        <v>0.0</v>
      </c>
      <c r="AM98" s="3">
        <v>0.0</v>
      </c>
      <c r="AN98" s="3">
        <v>2.0</v>
      </c>
      <c r="AO98" s="3">
        <v>3.0</v>
      </c>
      <c r="AP98" s="3">
        <v>0.0</v>
      </c>
      <c r="AQ98" s="3" t="s">
        <v>81</v>
      </c>
      <c r="AR98" s="3" t="s">
        <v>80</v>
      </c>
      <c r="AS98" s="3" t="s">
        <v>79</v>
      </c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4">
        <v>0.0</v>
      </c>
      <c r="BI98" s="3" t="s">
        <v>98</v>
      </c>
      <c r="BJ98" s="3" t="s">
        <v>73</v>
      </c>
      <c r="BK98" s="3" t="s">
        <v>94</v>
      </c>
      <c r="BL98" s="5" t="s">
        <v>464</v>
      </c>
      <c r="BM98" s="3" t="s">
        <v>98</v>
      </c>
      <c r="BN98" s="3" t="s">
        <v>82</v>
      </c>
      <c r="BO98" s="3" t="s">
        <v>83</v>
      </c>
      <c r="BP98" s="5" t="s">
        <v>465</v>
      </c>
      <c r="BQ98" s="5" t="s">
        <v>466</v>
      </c>
    </row>
    <row r="99" ht="15.75" customHeight="1">
      <c r="A99" s="1" t="s">
        <v>467</v>
      </c>
      <c r="B99" s="3" t="s">
        <v>451</v>
      </c>
      <c r="C99" s="3" t="s">
        <v>468</v>
      </c>
      <c r="D99" s="3" t="s">
        <v>72</v>
      </c>
      <c r="E99" s="3" t="s">
        <v>73</v>
      </c>
      <c r="F99" s="3" t="s">
        <v>74</v>
      </c>
      <c r="G99" s="3"/>
      <c r="H99" s="3"/>
      <c r="I99" s="4">
        <v>0.0</v>
      </c>
      <c r="J99" s="4">
        <v>0.0</v>
      </c>
      <c r="K99" s="4">
        <v>0.0</v>
      </c>
      <c r="L99" s="4">
        <v>0.0</v>
      </c>
      <c r="M99" s="3">
        <v>0.0</v>
      </c>
      <c r="N99" s="3">
        <v>0.0</v>
      </c>
      <c r="O99" s="4" t="s">
        <v>90</v>
      </c>
      <c r="P99" s="4" t="s">
        <v>76</v>
      </c>
      <c r="Q99" s="4">
        <v>2.0</v>
      </c>
      <c r="R99" s="4" t="s">
        <v>90</v>
      </c>
      <c r="S99" s="4" t="s">
        <v>78</v>
      </c>
      <c r="T99" s="4">
        <v>2.0</v>
      </c>
      <c r="U99" s="4" t="s">
        <v>75</v>
      </c>
      <c r="V99" s="4" t="s">
        <v>98</v>
      </c>
      <c r="W99" s="4">
        <v>4.0</v>
      </c>
      <c r="X99" s="3">
        <v>4.0</v>
      </c>
      <c r="Y99" s="3">
        <v>0.0</v>
      </c>
      <c r="Z99" s="3">
        <v>4.0</v>
      </c>
      <c r="AA99" s="3" t="s">
        <v>104</v>
      </c>
      <c r="AB99" s="3"/>
      <c r="AC99" s="3">
        <v>0.0</v>
      </c>
      <c r="AD99" s="3">
        <v>0.0</v>
      </c>
      <c r="AE99" s="3">
        <v>0.0</v>
      </c>
      <c r="AF99" s="3">
        <v>0.0</v>
      </c>
      <c r="AG99" s="3">
        <v>0.7</v>
      </c>
      <c r="AH99" s="3">
        <v>1.0</v>
      </c>
      <c r="AI99" s="3">
        <v>1.3</v>
      </c>
      <c r="AJ99" s="3">
        <v>0.0</v>
      </c>
      <c r="AK99" s="3">
        <v>0.0</v>
      </c>
      <c r="AL99" s="3">
        <v>0.0</v>
      </c>
      <c r="AM99" s="3">
        <v>0.0</v>
      </c>
      <c r="AN99" s="3">
        <v>1.0</v>
      </c>
      <c r="AO99" s="3">
        <v>3.0</v>
      </c>
      <c r="AP99" s="3">
        <v>2.0</v>
      </c>
      <c r="AQ99" s="3" t="s">
        <v>79</v>
      </c>
      <c r="AR99" s="3" t="s">
        <v>80</v>
      </c>
      <c r="AS99" s="3" t="s">
        <v>81</v>
      </c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4">
        <v>0.0</v>
      </c>
      <c r="BI99" s="3" t="s">
        <v>78</v>
      </c>
      <c r="BJ99" s="3" t="s">
        <v>73</v>
      </c>
      <c r="BK99" s="3" t="s">
        <v>83</v>
      </c>
      <c r="BL99" s="5" t="s">
        <v>469</v>
      </c>
      <c r="BM99" s="3" t="s">
        <v>78</v>
      </c>
      <c r="BN99" s="3" t="s">
        <v>82</v>
      </c>
      <c r="BO99" s="3" t="s">
        <v>94</v>
      </c>
      <c r="BP99" s="5" t="s">
        <v>470</v>
      </c>
      <c r="BQ99" s="5"/>
    </row>
    <row r="100" ht="15.75" customHeight="1">
      <c r="A100" s="1" t="s">
        <v>471</v>
      </c>
      <c r="B100" s="3" t="s">
        <v>451</v>
      </c>
      <c r="C100" s="3" t="s">
        <v>71</v>
      </c>
      <c r="D100" s="3" t="s">
        <v>109</v>
      </c>
      <c r="E100" s="3" t="s">
        <v>154</v>
      </c>
      <c r="F100" s="3" t="s">
        <v>110</v>
      </c>
      <c r="G100" s="3">
        <v>2.82</v>
      </c>
      <c r="H100" s="3">
        <v>82.0</v>
      </c>
      <c r="I100" s="4">
        <v>1.0</v>
      </c>
      <c r="J100" s="4">
        <v>1.0</v>
      </c>
      <c r="K100" s="4">
        <v>1.0</v>
      </c>
      <c r="L100" s="4">
        <v>1.0</v>
      </c>
      <c r="M100" s="3">
        <v>1.0</v>
      </c>
      <c r="N100" s="3">
        <v>0.0</v>
      </c>
      <c r="O100" s="4" t="s">
        <v>75</v>
      </c>
      <c r="P100" s="4" t="s">
        <v>77</v>
      </c>
      <c r="Q100" s="4">
        <v>1.0</v>
      </c>
      <c r="R100" s="4" t="s">
        <v>88</v>
      </c>
      <c r="S100" s="4" t="s">
        <v>103</v>
      </c>
      <c r="T100" s="4">
        <v>2.0</v>
      </c>
      <c r="U100" s="4" t="s">
        <v>75</v>
      </c>
      <c r="V100" s="4" t="s">
        <v>76</v>
      </c>
      <c r="W100" s="4">
        <v>2.0</v>
      </c>
      <c r="X100" s="3">
        <v>3.0</v>
      </c>
      <c r="Y100" s="3">
        <v>2.0</v>
      </c>
      <c r="Z100" s="3">
        <v>0.0</v>
      </c>
      <c r="AA100" s="3" t="s">
        <v>92</v>
      </c>
      <c r="AB100" s="3"/>
      <c r="AC100" s="3">
        <v>1.0</v>
      </c>
      <c r="AD100" s="3">
        <v>1.3</v>
      </c>
      <c r="AE100" s="3">
        <v>0.0</v>
      </c>
      <c r="AF100" s="3">
        <v>0.0</v>
      </c>
      <c r="AG100" s="3">
        <v>0.0</v>
      </c>
      <c r="AH100" s="3">
        <v>0.7</v>
      </c>
      <c r="AI100" s="3">
        <v>0.0</v>
      </c>
      <c r="AJ100" s="3">
        <v>3.0</v>
      </c>
      <c r="AK100" s="3">
        <v>2.0</v>
      </c>
      <c r="AL100" s="3">
        <v>0.0</v>
      </c>
      <c r="AM100" s="3">
        <v>0.0</v>
      </c>
      <c r="AN100" s="3">
        <v>0.0</v>
      </c>
      <c r="AO100" s="3">
        <v>1.0</v>
      </c>
      <c r="AP100" s="3">
        <v>0.0</v>
      </c>
      <c r="AQ100" s="3" t="s">
        <v>79</v>
      </c>
      <c r="AR100" s="3" t="s">
        <v>80</v>
      </c>
      <c r="AS100" s="3" t="s">
        <v>81</v>
      </c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4">
        <v>0.0</v>
      </c>
      <c r="BI100" s="3" t="s">
        <v>76</v>
      </c>
      <c r="BJ100" s="3" t="s">
        <v>154</v>
      </c>
      <c r="BK100" s="3" t="s">
        <v>94</v>
      </c>
      <c r="BL100" s="5" t="s">
        <v>472</v>
      </c>
      <c r="BM100" s="3" t="s">
        <v>76</v>
      </c>
      <c r="BN100" s="3" t="s">
        <v>82</v>
      </c>
      <c r="BO100" s="3" t="s">
        <v>83</v>
      </c>
      <c r="BP100" s="5" t="s">
        <v>473</v>
      </c>
      <c r="BQ100" s="5"/>
    </row>
    <row r="101" ht="15.75" customHeight="1">
      <c r="A101" s="1" t="s">
        <v>474</v>
      </c>
      <c r="B101" s="3" t="s">
        <v>451</v>
      </c>
      <c r="C101" s="3" t="s">
        <v>475</v>
      </c>
      <c r="D101" s="3" t="s">
        <v>109</v>
      </c>
      <c r="E101" s="3" t="s">
        <v>82</v>
      </c>
      <c r="F101" s="3" t="s">
        <v>111</v>
      </c>
      <c r="G101" s="3">
        <v>2.6</v>
      </c>
      <c r="H101" s="3">
        <v>76.0</v>
      </c>
      <c r="I101" s="4">
        <v>-1.0</v>
      </c>
      <c r="J101" s="4">
        <v>-1.0</v>
      </c>
      <c r="K101" s="4">
        <v>-1.0</v>
      </c>
      <c r="L101" s="4">
        <v>2.0</v>
      </c>
      <c r="M101" s="3">
        <v>-1.0</v>
      </c>
      <c r="N101" s="3">
        <v>2.0</v>
      </c>
      <c r="O101" s="4" t="s">
        <v>88</v>
      </c>
      <c r="P101" s="4" t="s">
        <v>91</v>
      </c>
      <c r="Q101" s="4">
        <v>1.0</v>
      </c>
      <c r="R101" s="4" t="s">
        <v>90</v>
      </c>
      <c r="S101" s="4" t="s">
        <v>89</v>
      </c>
      <c r="T101" s="4">
        <v>1.0</v>
      </c>
      <c r="U101" s="4" t="s">
        <v>90</v>
      </c>
      <c r="V101" s="4" t="s">
        <v>98</v>
      </c>
      <c r="W101" s="4">
        <v>1.0</v>
      </c>
      <c r="X101" s="3">
        <v>0.0</v>
      </c>
      <c r="Y101" s="3">
        <v>1.0</v>
      </c>
      <c r="Z101" s="3">
        <v>2.0</v>
      </c>
      <c r="AA101" s="3" t="s">
        <v>104</v>
      </c>
      <c r="AB101" s="3"/>
      <c r="AC101" s="3">
        <v>0.0</v>
      </c>
      <c r="AD101" s="3">
        <v>0.0</v>
      </c>
      <c r="AE101" s="3">
        <v>1.0</v>
      </c>
      <c r="AF101" s="3">
        <v>1.3</v>
      </c>
      <c r="AG101" s="3">
        <v>0.7</v>
      </c>
      <c r="AH101" s="3">
        <v>0.0</v>
      </c>
      <c r="AI101" s="3">
        <v>0.0</v>
      </c>
      <c r="AJ101" s="3">
        <v>0.0</v>
      </c>
      <c r="AK101" s="3">
        <v>0.0</v>
      </c>
      <c r="AL101" s="3">
        <v>3.0</v>
      </c>
      <c r="AM101" s="3">
        <v>2.0</v>
      </c>
      <c r="AN101" s="3">
        <v>1.0</v>
      </c>
      <c r="AO101" s="3">
        <v>0.0</v>
      </c>
      <c r="AP101" s="3">
        <v>0.0</v>
      </c>
      <c r="AQ101" s="3" t="s">
        <v>81</v>
      </c>
      <c r="AR101" s="3" t="s">
        <v>79</v>
      </c>
      <c r="AS101" s="3" t="s">
        <v>80</v>
      </c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4">
        <v>0.0</v>
      </c>
      <c r="BI101" s="3" t="s">
        <v>91</v>
      </c>
      <c r="BJ101" s="3" t="s">
        <v>154</v>
      </c>
      <c r="BK101" s="3" t="s">
        <v>94</v>
      </c>
      <c r="BL101" s="5" t="s">
        <v>476</v>
      </c>
      <c r="BM101" s="3" t="s">
        <v>91</v>
      </c>
      <c r="BN101" s="3" t="s">
        <v>82</v>
      </c>
      <c r="BO101" s="3" t="s">
        <v>83</v>
      </c>
      <c r="BP101" s="5" t="s">
        <v>477</v>
      </c>
      <c r="BQ101" s="5"/>
    </row>
    <row r="102" ht="15.75" customHeight="1">
      <c r="A102" s="1" t="s">
        <v>478</v>
      </c>
      <c r="B102" s="3" t="s">
        <v>451</v>
      </c>
      <c r="C102" s="3" t="s">
        <v>479</v>
      </c>
      <c r="D102" s="3" t="s">
        <v>109</v>
      </c>
      <c r="E102" s="3" t="s">
        <v>82</v>
      </c>
      <c r="F102" s="3" t="s">
        <v>74</v>
      </c>
      <c r="G102" s="3">
        <v>2.82</v>
      </c>
      <c r="H102" s="3">
        <v>82.0</v>
      </c>
      <c r="I102" s="4">
        <v>-1.0</v>
      </c>
      <c r="J102" s="4">
        <v>-1.0</v>
      </c>
      <c r="K102" s="4">
        <v>-1.0</v>
      </c>
      <c r="L102" s="4">
        <v>5.0</v>
      </c>
      <c r="M102" s="3">
        <v>-1.0</v>
      </c>
      <c r="N102" s="3">
        <v>3.0</v>
      </c>
      <c r="O102" s="4" t="s">
        <v>88</v>
      </c>
      <c r="P102" s="4" t="s">
        <v>76</v>
      </c>
      <c r="Q102" s="4">
        <v>2.0</v>
      </c>
      <c r="R102" s="4" t="s">
        <v>88</v>
      </c>
      <c r="S102" s="4" t="s">
        <v>98</v>
      </c>
      <c r="T102" s="4">
        <v>2.0</v>
      </c>
      <c r="U102" s="4" t="s">
        <v>88</v>
      </c>
      <c r="V102" s="4" t="s">
        <v>103</v>
      </c>
      <c r="W102" s="4">
        <v>1.0</v>
      </c>
      <c r="X102" s="3">
        <v>0.0</v>
      </c>
      <c r="Y102" s="3">
        <v>5.0</v>
      </c>
      <c r="Z102" s="3">
        <v>0.0</v>
      </c>
      <c r="AA102" s="3" t="s">
        <v>92</v>
      </c>
      <c r="AB102" s="3"/>
      <c r="AC102" s="3">
        <v>0.0</v>
      </c>
      <c r="AD102" s="3">
        <v>0.7</v>
      </c>
      <c r="AE102" s="3">
        <v>0.0</v>
      </c>
      <c r="AF102" s="3">
        <v>0.0</v>
      </c>
      <c r="AG102" s="3">
        <v>1.3</v>
      </c>
      <c r="AH102" s="3">
        <v>1.0</v>
      </c>
      <c r="AI102" s="3">
        <v>0.0</v>
      </c>
      <c r="AJ102" s="3">
        <v>0.0</v>
      </c>
      <c r="AK102" s="3">
        <v>1.0</v>
      </c>
      <c r="AL102" s="3">
        <v>0.0</v>
      </c>
      <c r="AM102" s="3">
        <v>0.0</v>
      </c>
      <c r="AN102" s="3">
        <v>2.0</v>
      </c>
      <c r="AO102" s="3">
        <v>3.0</v>
      </c>
      <c r="AP102" s="3">
        <v>0.0</v>
      </c>
      <c r="AQ102" s="3" t="s">
        <v>80</v>
      </c>
      <c r="AR102" s="3" t="s">
        <v>79</v>
      </c>
      <c r="AS102" s="3" t="s">
        <v>81</v>
      </c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>
        <v>0.0</v>
      </c>
      <c r="BI102" s="3" t="s">
        <v>76</v>
      </c>
      <c r="BJ102" s="3" t="s">
        <v>73</v>
      </c>
      <c r="BK102" s="3" t="s">
        <v>83</v>
      </c>
      <c r="BL102" s="5" t="s">
        <v>480</v>
      </c>
      <c r="BM102" s="3" t="s">
        <v>76</v>
      </c>
      <c r="BN102" s="3" t="s">
        <v>73</v>
      </c>
      <c r="BO102" s="3" t="s">
        <v>94</v>
      </c>
      <c r="BP102" s="5" t="s">
        <v>481</v>
      </c>
      <c r="BQ102" s="5"/>
    </row>
    <row r="103" ht="15.75" customHeight="1">
      <c r="A103" s="1" t="s">
        <v>482</v>
      </c>
      <c r="B103" s="3" t="s">
        <v>451</v>
      </c>
      <c r="C103" s="3" t="s">
        <v>102</v>
      </c>
      <c r="D103" s="3" t="s">
        <v>109</v>
      </c>
      <c r="E103" s="3" t="s">
        <v>73</v>
      </c>
      <c r="F103" s="3" t="s">
        <v>124</v>
      </c>
      <c r="G103" s="3">
        <v>2.26</v>
      </c>
      <c r="H103" s="3">
        <v>69.0</v>
      </c>
      <c r="I103" s="4">
        <v>0.0</v>
      </c>
      <c r="J103" s="4">
        <v>0.0</v>
      </c>
      <c r="K103" s="4">
        <v>2.0</v>
      </c>
      <c r="L103" s="4">
        <v>1.0</v>
      </c>
      <c r="M103" s="3">
        <v>0.3</v>
      </c>
      <c r="N103" s="3">
        <v>-2.0</v>
      </c>
      <c r="O103" s="4" t="s">
        <v>88</v>
      </c>
      <c r="P103" s="4" t="s">
        <v>103</v>
      </c>
      <c r="Q103" s="4">
        <v>2.0</v>
      </c>
      <c r="R103" s="4" t="s">
        <v>88</v>
      </c>
      <c r="S103" s="4" t="s">
        <v>77</v>
      </c>
      <c r="T103" s="4">
        <v>2.0</v>
      </c>
      <c r="U103" s="4" t="s">
        <v>88</v>
      </c>
      <c r="V103" s="4" t="s">
        <v>89</v>
      </c>
      <c r="W103" s="4">
        <v>2.0</v>
      </c>
      <c r="X103" s="3">
        <v>0.0</v>
      </c>
      <c r="Y103" s="3">
        <v>6.0</v>
      </c>
      <c r="Z103" s="3">
        <v>0.0</v>
      </c>
      <c r="AA103" s="3" t="s">
        <v>104</v>
      </c>
      <c r="AB103" s="3"/>
      <c r="AC103" s="3">
        <v>1.3</v>
      </c>
      <c r="AD103" s="3">
        <v>1.0</v>
      </c>
      <c r="AE103" s="3">
        <v>0.0</v>
      </c>
      <c r="AF103" s="3">
        <v>0.7</v>
      </c>
      <c r="AG103" s="3">
        <v>0.0</v>
      </c>
      <c r="AH103" s="3">
        <v>0.0</v>
      </c>
      <c r="AI103" s="3">
        <v>0.0</v>
      </c>
      <c r="AJ103" s="3">
        <v>2.0</v>
      </c>
      <c r="AK103" s="3">
        <v>3.0</v>
      </c>
      <c r="AL103" s="3">
        <v>0.0</v>
      </c>
      <c r="AM103" s="3">
        <v>1.0</v>
      </c>
      <c r="AN103" s="3">
        <v>0.0</v>
      </c>
      <c r="AO103" s="3">
        <v>0.0</v>
      </c>
      <c r="AP103" s="3">
        <v>0.0</v>
      </c>
      <c r="AQ103" s="3" t="s">
        <v>81</v>
      </c>
      <c r="AR103" s="3" t="s">
        <v>79</v>
      </c>
      <c r="AS103" s="3" t="s">
        <v>80</v>
      </c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4">
        <v>0.0</v>
      </c>
      <c r="BI103" s="3" t="s">
        <v>103</v>
      </c>
      <c r="BJ103" s="3" t="s">
        <v>82</v>
      </c>
      <c r="BK103" s="3" t="s">
        <v>83</v>
      </c>
      <c r="BL103" s="5" t="s">
        <v>483</v>
      </c>
      <c r="BM103" s="3" t="s">
        <v>103</v>
      </c>
      <c r="BN103" s="3" t="s">
        <v>82</v>
      </c>
      <c r="BO103" s="3" t="s">
        <v>83</v>
      </c>
      <c r="BP103" s="5" t="s">
        <v>484</v>
      </c>
      <c r="BQ103" s="5"/>
    </row>
    <row r="104" ht="15.75" customHeight="1">
      <c r="A104" s="1" t="s">
        <v>485</v>
      </c>
      <c r="B104" s="3" t="s">
        <v>451</v>
      </c>
      <c r="C104" s="3" t="s">
        <v>128</v>
      </c>
      <c r="D104" s="3" t="s">
        <v>129</v>
      </c>
      <c r="E104" s="3" t="s">
        <v>73</v>
      </c>
      <c r="F104" s="3" t="s">
        <v>74</v>
      </c>
      <c r="G104" s="3">
        <v>2.07</v>
      </c>
      <c r="H104" s="3">
        <v>60.0</v>
      </c>
      <c r="I104" s="4">
        <v>3.0</v>
      </c>
      <c r="J104" s="4">
        <v>3.0</v>
      </c>
      <c r="K104" s="4">
        <v>3.0</v>
      </c>
      <c r="L104" s="4">
        <v>-3.0</v>
      </c>
      <c r="M104" s="3">
        <v>3.0</v>
      </c>
      <c r="N104" s="3">
        <v>-4.0</v>
      </c>
      <c r="O104" s="4" t="s">
        <v>88</v>
      </c>
      <c r="P104" s="4" t="s">
        <v>91</v>
      </c>
      <c r="Q104" s="4">
        <v>3.0</v>
      </c>
      <c r="R104" s="4" t="s">
        <v>75</v>
      </c>
      <c r="S104" s="4" t="s">
        <v>76</v>
      </c>
      <c r="T104" s="4">
        <v>2.0</v>
      </c>
      <c r="U104" s="4" t="s">
        <v>88</v>
      </c>
      <c r="V104" s="4" t="s">
        <v>98</v>
      </c>
      <c r="W104" s="4">
        <v>1.0</v>
      </c>
      <c r="X104" s="3">
        <v>2.0</v>
      </c>
      <c r="Y104" s="3">
        <v>4.0</v>
      </c>
      <c r="Z104" s="3">
        <v>0.0</v>
      </c>
      <c r="AA104" s="3" t="s">
        <v>92</v>
      </c>
      <c r="AB104" s="3"/>
      <c r="AC104" s="3">
        <v>0.0</v>
      </c>
      <c r="AD104" s="3">
        <v>0.0</v>
      </c>
      <c r="AE104" s="3">
        <v>1.0</v>
      </c>
      <c r="AF104" s="3">
        <v>0.0</v>
      </c>
      <c r="AG104" s="3">
        <v>0.7</v>
      </c>
      <c r="AH104" s="3">
        <v>1.3</v>
      </c>
      <c r="AI104" s="3">
        <v>0.0</v>
      </c>
      <c r="AJ104" s="3">
        <v>0.0</v>
      </c>
      <c r="AK104" s="3">
        <v>0.0</v>
      </c>
      <c r="AL104" s="3">
        <v>3.0</v>
      </c>
      <c r="AM104" s="3">
        <v>0.0</v>
      </c>
      <c r="AN104" s="3">
        <v>1.0</v>
      </c>
      <c r="AO104" s="3">
        <v>2.0</v>
      </c>
      <c r="AP104" s="3">
        <v>0.0</v>
      </c>
      <c r="AQ104" s="3" t="s">
        <v>79</v>
      </c>
      <c r="AR104" s="3" t="s">
        <v>81</v>
      </c>
      <c r="AS104" s="3" t="s">
        <v>80</v>
      </c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>
        <v>0.0</v>
      </c>
      <c r="BI104" s="3" t="s">
        <v>91</v>
      </c>
      <c r="BJ104" s="3" t="s">
        <v>82</v>
      </c>
      <c r="BK104" s="3" t="s">
        <v>83</v>
      </c>
      <c r="BL104" s="5" t="s">
        <v>486</v>
      </c>
      <c r="BM104" s="3" t="s">
        <v>91</v>
      </c>
      <c r="BN104" s="3" t="s">
        <v>110</v>
      </c>
      <c r="BO104" s="3" t="s">
        <v>83</v>
      </c>
      <c r="BP104" s="5" t="s">
        <v>487</v>
      </c>
      <c r="BQ104" s="5"/>
    </row>
    <row r="105" ht="15.75" customHeight="1">
      <c r="A105" s="1" t="s">
        <v>488</v>
      </c>
      <c r="B105" s="3" t="s">
        <v>489</v>
      </c>
      <c r="C105" s="3" t="s">
        <v>490</v>
      </c>
      <c r="D105" s="3" t="s">
        <v>72</v>
      </c>
      <c r="E105" s="3" t="s">
        <v>73</v>
      </c>
      <c r="F105" s="3" t="s">
        <v>74</v>
      </c>
      <c r="G105" s="3">
        <v>2.28</v>
      </c>
      <c r="H105" s="3">
        <v>66.0</v>
      </c>
      <c r="I105" s="4">
        <v>5.0</v>
      </c>
      <c r="J105" s="4">
        <v>5.0</v>
      </c>
      <c r="K105" s="4">
        <v>5.0</v>
      </c>
      <c r="L105" s="4">
        <v>0.0</v>
      </c>
      <c r="M105" s="3">
        <v>5.0</v>
      </c>
      <c r="N105" s="3">
        <v>-2.0</v>
      </c>
      <c r="O105" s="4" t="s">
        <v>75</v>
      </c>
      <c r="P105" s="4" t="s">
        <v>89</v>
      </c>
      <c r="Q105" s="4">
        <v>2.0</v>
      </c>
      <c r="R105" s="4" t="s">
        <v>75</v>
      </c>
      <c r="S105" s="4" t="s">
        <v>91</v>
      </c>
      <c r="T105" s="4">
        <v>1.0</v>
      </c>
      <c r="U105" s="4" t="s">
        <v>88</v>
      </c>
      <c r="V105" s="4" t="s">
        <v>103</v>
      </c>
      <c r="W105" s="4">
        <v>4.0</v>
      </c>
      <c r="X105" s="3">
        <v>3.0</v>
      </c>
      <c r="Y105" s="3">
        <v>4.0</v>
      </c>
      <c r="Z105" s="3">
        <v>0.0</v>
      </c>
      <c r="AA105" s="3" t="s">
        <v>104</v>
      </c>
      <c r="AB105" s="3"/>
      <c r="AC105" s="3">
        <v>0.0</v>
      </c>
      <c r="AD105" s="3">
        <v>0.7</v>
      </c>
      <c r="AE105" s="3">
        <v>1.3</v>
      </c>
      <c r="AF105" s="3">
        <v>1.0</v>
      </c>
      <c r="AG105" s="3">
        <v>0.0</v>
      </c>
      <c r="AH105" s="3">
        <v>0.0</v>
      </c>
      <c r="AI105" s="3">
        <v>0.0</v>
      </c>
      <c r="AJ105" s="3">
        <v>0.0</v>
      </c>
      <c r="AK105" s="3">
        <v>1.0</v>
      </c>
      <c r="AL105" s="3">
        <v>2.0</v>
      </c>
      <c r="AM105" s="3">
        <v>3.0</v>
      </c>
      <c r="AN105" s="3">
        <v>0.0</v>
      </c>
      <c r="AO105" s="3">
        <v>0.0</v>
      </c>
      <c r="AP105" s="3">
        <v>0.0</v>
      </c>
      <c r="AQ105" s="3" t="s">
        <v>81</v>
      </c>
      <c r="AR105" s="3" t="s">
        <v>79</v>
      </c>
      <c r="AS105" s="3" t="s">
        <v>80</v>
      </c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4">
        <v>0.0</v>
      </c>
      <c r="BI105" s="3" t="s">
        <v>89</v>
      </c>
      <c r="BJ105" s="3" t="s">
        <v>82</v>
      </c>
      <c r="BK105" s="3" t="s">
        <v>83</v>
      </c>
      <c r="BL105" s="5" t="s">
        <v>491</v>
      </c>
      <c r="BM105" s="3" t="s">
        <v>89</v>
      </c>
      <c r="BN105" s="3" t="s">
        <v>82</v>
      </c>
      <c r="BO105" s="3" t="s">
        <v>83</v>
      </c>
      <c r="BP105" s="5" t="s">
        <v>492</v>
      </c>
      <c r="BQ105" s="5"/>
    </row>
    <row r="106" ht="15.75" customHeight="1">
      <c r="A106" s="1" t="s">
        <v>493</v>
      </c>
      <c r="B106" s="3" t="s">
        <v>489</v>
      </c>
      <c r="C106" s="3" t="s">
        <v>162</v>
      </c>
      <c r="D106" s="3" t="s">
        <v>72</v>
      </c>
      <c r="E106" s="3" t="s">
        <v>82</v>
      </c>
      <c r="F106" s="3" t="s">
        <v>111</v>
      </c>
      <c r="G106" s="3">
        <v>3.05</v>
      </c>
      <c r="H106" s="3">
        <v>88.0</v>
      </c>
      <c r="I106" s="4">
        <v>0.0</v>
      </c>
      <c r="J106" s="4">
        <v>0.0</v>
      </c>
      <c r="K106" s="4">
        <v>0.0</v>
      </c>
      <c r="L106" s="4">
        <v>5.0</v>
      </c>
      <c r="M106" s="3">
        <v>0.0</v>
      </c>
      <c r="N106" s="3">
        <v>5.0</v>
      </c>
      <c r="O106" s="4" t="s">
        <v>75</v>
      </c>
      <c r="P106" s="4" t="s">
        <v>91</v>
      </c>
      <c r="Q106" s="4">
        <v>2.0</v>
      </c>
      <c r="R106" s="4" t="s">
        <v>75</v>
      </c>
      <c r="S106" s="4" t="s">
        <v>89</v>
      </c>
      <c r="T106" s="4">
        <v>4.0</v>
      </c>
      <c r="U106" s="4" t="s">
        <v>75</v>
      </c>
      <c r="V106" s="4" t="s">
        <v>98</v>
      </c>
      <c r="W106" s="4">
        <v>3.0</v>
      </c>
      <c r="X106" s="3">
        <v>9.0</v>
      </c>
      <c r="Y106" s="3">
        <v>0.0</v>
      </c>
      <c r="Z106" s="3">
        <v>0.0</v>
      </c>
      <c r="AA106" s="3" t="s">
        <v>104</v>
      </c>
      <c r="AB106" s="3"/>
      <c r="AC106" s="3">
        <v>0.0</v>
      </c>
      <c r="AD106" s="3">
        <v>0.0</v>
      </c>
      <c r="AE106" s="3">
        <v>1.0</v>
      </c>
      <c r="AF106" s="3">
        <v>1.3</v>
      </c>
      <c r="AG106" s="3">
        <v>0.7</v>
      </c>
      <c r="AH106" s="3">
        <v>0.0</v>
      </c>
      <c r="AI106" s="3">
        <v>0.0</v>
      </c>
      <c r="AJ106" s="3">
        <v>0.0</v>
      </c>
      <c r="AK106" s="3">
        <v>0.0</v>
      </c>
      <c r="AL106" s="3">
        <v>3.0</v>
      </c>
      <c r="AM106" s="3">
        <v>2.0</v>
      </c>
      <c r="AN106" s="3">
        <v>1.0</v>
      </c>
      <c r="AO106" s="3">
        <v>0.0</v>
      </c>
      <c r="AP106" s="3">
        <v>0.0</v>
      </c>
      <c r="AQ106" s="3" t="s">
        <v>80</v>
      </c>
      <c r="AR106" s="3" t="s">
        <v>81</v>
      </c>
      <c r="AS106" s="3" t="s">
        <v>79</v>
      </c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4">
        <v>0.0</v>
      </c>
      <c r="BI106" s="3" t="s">
        <v>91</v>
      </c>
      <c r="BJ106" s="3" t="s">
        <v>110</v>
      </c>
      <c r="BK106" s="3" t="s">
        <v>83</v>
      </c>
      <c r="BL106" s="5" t="s">
        <v>494</v>
      </c>
      <c r="BM106" s="3" t="s">
        <v>91</v>
      </c>
      <c r="BN106" s="3" t="s">
        <v>110</v>
      </c>
      <c r="BO106" s="3" t="s">
        <v>83</v>
      </c>
      <c r="BP106" s="5" t="s">
        <v>495</v>
      </c>
      <c r="BQ106" s="5"/>
    </row>
    <row r="107" ht="15.75" customHeight="1">
      <c r="A107" s="1" t="s">
        <v>496</v>
      </c>
      <c r="B107" s="3" t="s">
        <v>489</v>
      </c>
      <c r="C107" s="3" t="s">
        <v>497</v>
      </c>
      <c r="D107" s="3" t="s">
        <v>72</v>
      </c>
      <c r="E107" s="3" t="s">
        <v>73</v>
      </c>
      <c r="F107" s="3" t="s">
        <v>74</v>
      </c>
      <c r="G107" s="3">
        <v>2.28</v>
      </c>
      <c r="H107" s="3">
        <v>66.0</v>
      </c>
      <c r="I107" s="4">
        <v>2.0</v>
      </c>
      <c r="J107" s="4">
        <v>3.0</v>
      </c>
      <c r="K107" s="4">
        <v>5.0</v>
      </c>
      <c r="L107" s="4">
        <v>-3.0</v>
      </c>
      <c r="M107" s="3">
        <v>2.8</v>
      </c>
      <c r="N107" s="3">
        <v>-3.0</v>
      </c>
      <c r="O107" s="4" t="s">
        <v>88</v>
      </c>
      <c r="P107" s="4" t="s">
        <v>91</v>
      </c>
      <c r="Q107" s="4">
        <v>2.0</v>
      </c>
      <c r="R107" s="4" t="s">
        <v>88</v>
      </c>
      <c r="S107" s="4" t="s">
        <v>76</v>
      </c>
      <c r="T107" s="4">
        <v>2.0</v>
      </c>
      <c r="U107" s="4" t="s">
        <v>88</v>
      </c>
      <c r="V107" s="4" t="s">
        <v>98</v>
      </c>
      <c r="W107" s="4">
        <v>2.0</v>
      </c>
      <c r="X107" s="3">
        <v>0.0</v>
      </c>
      <c r="Y107" s="3">
        <v>6.0</v>
      </c>
      <c r="Z107" s="3">
        <v>0.0</v>
      </c>
      <c r="AA107" s="3" t="s">
        <v>92</v>
      </c>
      <c r="AB107" s="3"/>
      <c r="AC107" s="3">
        <v>0.0</v>
      </c>
      <c r="AD107" s="3">
        <v>0.0</v>
      </c>
      <c r="AE107" s="3">
        <v>1.0</v>
      </c>
      <c r="AF107" s="3">
        <v>0.0</v>
      </c>
      <c r="AG107" s="3">
        <v>0.7</v>
      </c>
      <c r="AH107" s="3">
        <v>1.3</v>
      </c>
      <c r="AI107" s="3">
        <v>0.0</v>
      </c>
      <c r="AJ107" s="3">
        <v>0.0</v>
      </c>
      <c r="AK107" s="3">
        <v>0.0</v>
      </c>
      <c r="AL107" s="3">
        <v>3.0</v>
      </c>
      <c r="AM107" s="3">
        <v>0.0</v>
      </c>
      <c r="AN107" s="3">
        <v>1.0</v>
      </c>
      <c r="AO107" s="3">
        <v>2.0</v>
      </c>
      <c r="AP107" s="3">
        <v>0.0</v>
      </c>
      <c r="AQ107" s="3" t="s">
        <v>79</v>
      </c>
      <c r="AR107" s="3" t="s">
        <v>81</v>
      </c>
      <c r="AS107" s="3" t="s">
        <v>80</v>
      </c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>
        <v>0.0</v>
      </c>
      <c r="BI107" s="3" t="s">
        <v>76</v>
      </c>
      <c r="BJ107" s="3" t="s">
        <v>154</v>
      </c>
      <c r="BK107" s="3" t="s">
        <v>83</v>
      </c>
      <c r="BL107" s="5" t="s">
        <v>498</v>
      </c>
      <c r="BM107" s="3" t="s">
        <v>76</v>
      </c>
      <c r="BN107" s="3" t="s">
        <v>82</v>
      </c>
      <c r="BO107" s="3" t="s">
        <v>83</v>
      </c>
      <c r="BP107" s="5" t="s">
        <v>499</v>
      </c>
      <c r="BQ107" s="5"/>
    </row>
    <row r="108" ht="15.75" customHeight="1">
      <c r="A108" s="1" t="s">
        <v>500</v>
      </c>
      <c r="B108" s="3" t="s">
        <v>489</v>
      </c>
      <c r="C108" s="3" t="s">
        <v>501</v>
      </c>
      <c r="D108" s="3" t="s">
        <v>72</v>
      </c>
      <c r="E108" s="3" t="s">
        <v>73</v>
      </c>
      <c r="F108" s="3" t="s">
        <v>111</v>
      </c>
      <c r="G108" s="3">
        <v>2.28</v>
      </c>
      <c r="H108" s="3">
        <v>66.0</v>
      </c>
      <c r="I108" s="4">
        <v>5.0</v>
      </c>
      <c r="J108" s="4">
        <v>5.0</v>
      </c>
      <c r="K108" s="4">
        <v>5.0</v>
      </c>
      <c r="L108" s="4">
        <v>-4.0</v>
      </c>
      <c r="M108" s="3">
        <v>5.0</v>
      </c>
      <c r="N108" s="3">
        <v>-4.0</v>
      </c>
      <c r="O108" s="4" t="s">
        <v>75</v>
      </c>
      <c r="P108" s="4" t="s">
        <v>78</v>
      </c>
      <c r="Q108" s="4">
        <v>1.0</v>
      </c>
      <c r="R108" s="4" t="s">
        <v>75</v>
      </c>
      <c r="S108" s="4" t="s">
        <v>98</v>
      </c>
      <c r="T108" s="4">
        <v>2.0</v>
      </c>
      <c r="U108" s="4" t="s">
        <v>75</v>
      </c>
      <c r="V108" s="4" t="s">
        <v>103</v>
      </c>
      <c r="W108" s="4">
        <v>4.0</v>
      </c>
      <c r="X108" s="3">
        <v>7.0</v>
      </c>
      <c r="Y108" s="3">
        <v>0.0</v>
      </c>
      <c r="Z108" s="3">
        <v>0.0</v>
      </c>
      <c r="AA108" s="3" t="s">
        <v>92</v>
      </c>
      <c r="AB108" s="3"/>
      <c r="AC108" s="3">
        <v>0.0</v>
      </c>
      <c r="AD108" s="3">
        <v>0.7</v>
      </c>
      <c r="AE108" s="3">
        <v>0.0</v>
      </c>
      <c r="AF108" s="3">
        <v>0.0</v>
      </c>
      <c r="AG108" s="3">
        <v>1.3</v>
      </c>
      <c r="AH108" s="3">
        <v>0.0</v>
      </c>
      <c r="AI108" s="3">
        <v>1.0</v>
      </c>
      <c r="AJ108" s="3">
        <v>0.0</v>
      </c>
      <c r="AK108" s="3">
        <v>1.0</v>
      </c>
      <c r="AL108" s="3">
        <v>0.0</v>
      </c>
      <c r="AM108" s="3">
        <v>0.0</v>
      </c>
      <c r="AN108" s="3">
        <v>2.0</v>
      </c>
      <c r="AO108" s="3">
        <v>0.0</v>
      </c>
      <c r="AP108" s="3">
        <v>3.0</v>
      </c>
      <c r="AQ108" s="3" t="s">
        <v>81</v>
      </c>
      <c r="AR108" s="3" t="s">
        <v>80</v>
      </c>
      <c r="AS108" s="3" t="s">
        <v>79</v>
      </c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4">
        <v>0.0</v>
      </c>
      <c r="BI108" s="3" t="s">
        <v>98</v>
      </c>
      <c r="BJ108" s="3" t="s">
        <v>73</v>
      </c>
      <c r="BK108" s="3" t="s">
        <v>94</v>
      </c>
      <c r="BL108" s="5" t="s">
        <v>502</v>
      </c>
      <c r="BM108" s="3" t="s">
        <v>98</v>
      </c>
      <c r="BN108" s="3" t="s">
        <v>73</v>
      </c>
      <c r="BO108" s="3" t="s">
        <v>83</v>
      </c>
      <c r="BP108" s="5" t="s">
        <v>503</v>
      </c>
      <c r="BQ108" s="5"/>
    </row>
    <row r="109" ht="15.75" customHeight="1">
      <c r="A109" s="1" t="s">
        <v>504</v>
      </c>
      <c r="B109" s="3" t="s">
        <v>489</v>
      </c>
      <c r="C109" s="3" t="s">
        <v>262</v>
      </c>
      <c r="D109" s="3" t="s">
        <v>109</v>
      </c>
      <c r="E109" s="3" t="s">
        <v>73</v>
      </c>
      <c r="F109" s="3" t="s">
        <v>74</v>
      </c>
      <c r="G109" s="3">
        <v>2.17</v>
      </c>
      <c r="H109" s="3">
        <v>63.0</v>
      </c>
      <c r="I109" s="4">
        <v>5.0</v>
      </c>
      <c r="J109" s="4">
        <v>5.0</v>
      </c>
      <c r="K109" s="4">
        <v>5.0</v>
      </c>
      <c r="L109" s="4">
        <v>-2.0</v>
      </c>
      <c r="M109" s="3">
        <v>5.0</v>
      </c>
      <c r="N109" s="3">
        <v>-4.0</v>
      </c>
      <c r="O109" s="4" t="s">
        <v>90</v>
      </c>
      <c r="P109" s="4" t="s">
        <v>77</v>
      </c>
      <c r="Q109" s="4">
        <v>2.0</v>
      </c>
      <c r="R109" s="4" t="s">
        <v>90</v>
      </c>
      <c r="S109" s="4" t="s">
        <v>103</v>
      </c>
      <c r="T109" s="4">
        <v>3.0</v>
      </c>
      <c r="U109" s="4" t="s">
        <v>90</v>
      </c>
      <c r="V109" s="4" t="s">
        <v>91</v>
      </c>
      <c r="W109" s="4">
        <v>4.0</v>
      </c>
      <c r="X109" s="3">
        <v>0.0</v>
      </c>
      <c r="Y109" s="3">
        <v>0.0</v>
      </c>
      <c r="Z109" s="3">
        <v>9.0</v>
      </c>
      <c r="AA109" s="3" t="s">
        <v>104</v>
      </c>
      <c r="AB109" s="3"/>
      <c r="AC109" s="3">
        <v>1.0</v>
      </c>
      <c r="AD109" s="3">
        <v>1.3</v>
      </c>
      <c r="AE109" s="3">
        <v>0.7</v>
      </c>
      <c r="AF109" s="3">
        <v>0.0</v>
      </c>
      <c r="AG109" s="3">
        <v>0.0</v>
      </c>
      <c r="AH109" s="3">
        <v>0.0</v>
      </c>
      <c r="AI109" s="3">
        <v>0.0</v>
      </c>
      <c r="AJ109" s="3">
        <v>3.0</v>
      </c>
      <c r="AK109" s="3">
        <v>2.0</v>
      </c>
      <c r="AL109" s="3">
        <v>1.0</v>
      </c>
      <c r="AM109" s="3">
        <v>0.0</v>
      </c>
      <c r="AN109" s="3">
        <v>0.0</v>
      </c>
      <c r="AO109" s="3">
        <v>0.0</v>
      </c>
      <c r="AP109" s="3">
        <v>0.0</v>
      </c>
      <c r="AQ109" s="3" t="s">
        <v>81</v>
      </c>
      <c r="AR109" s="3" t="s">
        <v>80</v>
      </c>
      <c r="AS109" s="3" t="s">
        <v>79</v>
      </c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4">
        <v>0.0</v>
      </c>
      <c r="BI109" s="3" t="s">
        <v>91</v>
      </c>
      <c r="BJ109" s="3" t="s">
        <v>73</v>
      </c>
      <c r="BK109" s="3" t="s">
        <v>83</v>
      </c>
      <c r="BL109" s="5" t="s">
        <v>505</v>
      </c>
      <c r="BM109" s="3" t="s">
        <v>91</v>
      </c>
      <c r="BN109" s="3" t="s">
        <v>110</v>
      </c>
      <c r="BO109" s="3" t="s">
        <v>83</v>
      </c>
      <c r="BP109" s="5" t="s">
        <v>506</v>
      </c>
      <c r="BQ109" s="5"/>
    </row>
    <row r="110" ht="15.75" customHeight="1">
      <c r="A110" s="1" t="s">
        <v>507</v>
      </c>
      <c r="B110" s="3" t="s">
        <v>489</v>
      </c>
      <c r="C110" s="3" t="s">
        <v>508</v>
      </c>
      <c r="D110" s="3" t="s">
        <v>109</v>
      </c>
      <c r="E110" s="3" t="s">
        <v>73</v>
      </c>
      <c r="F110" s="3" t="s">
        <v>74</v>
      </c>
      <c r="G110" s="3">
        <v>2.7</v>
      </c>
      <c r="H110" s="3">
        <v>76.0</v>
      </c>
      <c r="I110" s="4">
        <v>1.0</v>
      </c>
      <c r="J110" s="4">
        <v>0.0</v>
      </c>
      <c r="K110" s="4">
        <v>3.0</v>
      </c>
      <c r="L110" s="4">
        <v>2.0</v>
      </c>
      <c r="M110" s="3">
        <v>1.0</v>
      </c>
      <c r="N110" s="3">
        <v>0.0</v>
      </c>
      <c r="O110" s="4" t="s">
        <v>90</v>
      </c>
      <c r="P110" s="4" t="s">
        <v>103</v>
      </c>
      <c r="Q110" s="4">
        <v>2.0</v>
      </c>
      <c r="R110" s="4" t="s">
        <v>75</v>
      </c>
      <c r="S110" s="4" t="s">
        <v>89</v>
      </c>
      <c r="T110" s="4">
        <v>1.0</v>
      </c>
      <c r="U110" s="4" t="s">
        <v>75</v>
      </c>
      <c r="V110" s="4" t="s">
        <v>78</v>
      </c>
      <c r="W110" s="4">
        <v>4.0</v>
      </c>
      <c r="X110" s="3">
        <v>5.0</v>
      </c>
      <c r="Y110" s="3">
        <v>0.0</v>
      </c>
      <c r="Z110" s="3">
        <v>2.0</v>
      </c>
      <c r="AA110" s="3" t="s">
        <v>104</v>
      </c>
      <c r="AB110" s="3"/>
      <c r="AC110" s="3">
        <v>0.0</v>
      </c>
      <c r="AD110" s="3">
        <v>1.0</v>
      </c>
      <c r="AE110" s="3">
        <v>0.0</v>
      </c>
      <c r="AF110" s="3">
        <v>1.3</v>
      </c>
      <c r="AG110" s="3">
        <v>0.0</v>
      </c>
      <c r="AH110" s="3">
        <v>0.0</v>
      </c>
      <c r="AI110" s="3">
        <v>0.7</v>
      </c>
      <c r="AJ110" s="3">
        <v>0.0</v>
      </c>
      <c r="AK110" s="3">
        <v>3.0</v>
      </c>
      <c r="AL110" s="3">
        <v>0.0</v>
      </c>
      <c r="AM110" s="3">
        <v>2.0</v>
      </c>
      <c r="AN110" s="3">
        <v>0.0</v>
      </c>
      <c r="AO110" s="3">
        <v>0.0</v>
      </c>
      <c r="AP110" s="3">
        <v>1.0</v>
      </c>
      <c r="AQ110" s="3" t="s">
        <v>79</v>
      </c>
      <c r="AR110" s="3" t="s">
        <v>80</v>
      </c>
      <c r="AS110" s="3" t="s">
        <v>81</v>
      </c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4">
        <v>0.0</v>
      </c>
      <c r="BI110" s="3" t="s">
        <v>103</v>
      </c>
      <c r="BJ110" s="3" t="s">
        <v>82</v>
      </c>
      <c r="BK110" s="3" t="s">
        <v>83</v>
      </c>
      <c r="BL110" s="5" t="s">
        <v>509</v>
      </c>
      <c r="BM110" s="3" t="s">
        <v>103</v>
      </c>
      <c r="BN110" s="3" t="s">
        <v>110</v>
      </c>
      <c r="BO110" s="3" t="s">
        <v>83</v>
      </c>
      <c r="BP110" s="5" t="s">
        <v>510</v>
      </c>
      <c r="BQ110" s="5"/>
    </row>
    <row r="111" ht="15.75" customHeight="1">
      <c r="A111" s="1" t="s">
        <v>511</v>
      </c>
      <c r="B111" s="3" t="s">
        <v>489</v>
      </c>
      <c r="C111" s="3" t="s">
        <v>266</v>
      </c>
      <c r="D111" s="3" t="s">
        <v>109</v>
      </c>
      <c r="E111" s="3" t="s">
        <v>82</v>
      </c>
      <c r="F111" s="3" t="s">
        <v>124</v>
      </c>
      <c r="G111" s="3">
        <v>2.39</v>
      </c>
      <c r="H111" s="3">
        <v>69.0</v>
      </c>
      <c r="I111" s="4">
        <v>1.0</v>
      </c>
      <c r="J111" s="4">
        <v>1.0</v>
      </c>
      <c r="K111" s="4">
        <v>1.0</v>
      </c>
      <c r="L111" s="4">
        <v>-1.0</v>
      </c>
      <c r="M111" s="3">
        <v>1.0</v>
      </c>
      <c r="N111" s="3">
        <v>-2.0</v>
      </c>
      <c r="O111" s="4" t="s">
        <v>75</v>
      </c>
      <c r="P111" s="4" t="s">
        <v>89</v>
      </c>
      <c r="Q111" s="4">
        <v>2.0</v>
      </c>
      <c r="R111" s="4" t="s">
        <v>88</v>
      </c>
      <c r="S111" s="4" t="s">
        <v>78</v>
      </c>
      <c r="T111" s="4">
        <v>1.0</v>
      </c>
      <c r="U111" s="4" t="s">
        <v>75</v>
      </c>
      <c r="V111" s="4" t="s">
        <v>98</v>
      </c>
      <c r="W111" s="4">
        <v>3.0</v>
      </c>
      <c r="X111" s="3">
        <v>5.0</v>
      </c>
      <c r="Y111" s="3">
        <v>1.0</v>
      </c>
      <c r="Z111" s="3">
        <v>0.0</v>
      </c>
      <c r="AA111" s="3" t="s">
        <v>104</v>
      </c>
      <c r="AB111" s="3"/>
      <c r="AC111" s="3">
        <v>0.0</v>
      </c>
      <c r="AD111" s="3">
        <v>0.0</v>
      </c>
      <c r="AE111" s="3">
        <v>0.0</v>
      </c>
      <c r="AF111" s="3">
        <v>1.0</v>
      </c>
      <c r="AG111" s="3">
        <v>0.7</v>
      </c>
      <c r="AH111" s="3">
        <v>0.0</v>
      </c>
      <c r="AI111" s="3">
        <v>1.3</v>
      </c>
      <c r="AJ111" s="3">
        <v>0.0</v>
      </c>
      <c r="AK111" s="3">
        <v>0.0</v>
      </c>
      <c r="AL111" s="3">
        <v>0.0</v>
      </c>
      <c r="AM111" s="3">
        <v>3.0</v>
      </c>
      <c r="AN111" s="3">
        <v>1.0</v>
      </c>
      <c r="AO111" s="3">
        <v>0.0</v>
      </c>
      <c r="AP111" s="3">
        <v>2.0</v>
      </c>
      <c r="AQ111" s="3" t="s">
        <v>79</v>
      </c>
      <c r="AR111" s="3" t="s">
        <v>80</v>
      </c>
      <c r="AS111" s="3" t="s">
        <v>81</v>
      </c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4">
        <v>0.0</v>
      </c>
      <c r="BI111" s="3" t="s">
        <v>89</v>
      </c>
      <c r="BJ111" s="3" t="s">
        <v>82</v>
      </c>
      <c r="BK111" s="3" t="s">
        <v>83</v>
      </c>
      <c r="BL111" s="5" t="s">
        <v>512</v>
      </c>
      <c r="BM111" s="3" t="s">
        <v>89</v>
      </c>
      <c r="BN111" s="3" t="s">
        <v>82</v>
      </c>
      <c r="BO111" s="3" t="s">
        <v>83</v>
      </c>
      <c r="BP111" s="5" t="s">
        <v>513</v>
      </c>
      <c r="BQ111" s="5"/>
    </row>
    <row r="112" ht="15.75" customHeight="1">
      <c r="A112" s="1" t="s">
        <v>514</v>
      </c>
      <c r="B112" s="3" t="s">
        <v>489</v>
      </c>
      <c r="C112" s="3" t="s">
        <v>515</v>
      </c>
      <c r="D112" s="3" t="s">
        <v>109</v>
      </c>
      <c r="E112" s="3" t="s">
        <v>82</v>
      </c>
      <c r="F112" s="3" t="s">
        <v>124</v>
      </c>
      <c r="G112" s="3">
        <v>2.6</v>
      </c>
      <c r="H112" s="3">
        <v>76.0</v>
      </c>
      <c r="I112" s="4">
        <v>1.0</v>
      </c>
      <c r="J112" s="4">
        <v>2.0</v>
      </c>
      <c r="K112" s="4">
        <v>2.0</v>
      </c>
      <c r="L112" s="4">
        <v>1.0</v>
      </c>
      <c r="M112" s="3">
        <v>1.5</v>
      </c>
      <c r="N112" s="3">
        <v>1.0</v>
      </c>
      <c r="O112" s="4" t="s">
        <v>75</v>
      </c>
      <c r="P112" s="4" t="s">
        <v>91</v>
      </c>
      <c r="Q112" s="4">
        <v>1.0</v>
      </c>
      <c r="R112" s="4" t="s">
        <v>90</v>
      </c>
      <c r="S112" s="4" t="s">
        <v>103</v>
      </c>
      <c r="T112" s="4">
        <v>2.0</v>
      </c>
      <c r="U112" s="4" t="s">
        <v>75</v>
      </c>
      <c r="V112" s="4" t="s">
        <v>98</v>
      </c>
      <c r="W112" s="4">
        <v>3.0</v>
      </c>
      <c r="X112" s="3">
        <v>4.0</v>
      </c>
      <c r="Y112" s="3">
        <v>0.0</v>
      </c>
      <c r="Z112" s="3">
        <v>2.0</v>
      </c>
      <c r="AA112" s="3" t="s">
        <v>104</v>
      </c>
      <c r="AB112" s="3"/>
      <c r="AC112" s="3">
        <v>0.0</v>
      </c>
      <c r="AD112" s="3">
        <v>1.3</v>
      </c>
      <c r="AE112" s="3">
        <v>1.0</v>
      </c>
      <c r="AF112" s="3">
        <v>0.0</v>
      </c>
      <c r="AG112" s="3">
        <v>0.7</v>
      </c>
      <c r="AH112" s="3">
        <v>0.0</v>
      </c>
      <c r="AI112" s="3">
        <v>0.0</v>
      </c>
      <c r="AJ112" s="3">
        <v>0.0</v>
      </c>
      <c r="AK112" s="3">
        <v>2.0</v>
      </c>
      <c r="AL112" s="3">
        <v>3.0</v>
      </c>
      <c r="AM112" s="3">
        <v>0.0</v>
      </c>
      <c r="AN112" s="3">
        <v>1.0</v>
      </c>
      <c r="AO112" s="3">
        <v>0.0</v>
      </c>
      <c r="AP112" s="3">
        <v>0.0</v>
      </c>
      <c r="AQ112" s="3" t="s">
        <v>81</v>
      </c>
      <c r="AR112" s="3" t="s">
        <v>79</v>
      </c>
      <c r="AS112" s="3" t="s">
        <v>80</v>
      </c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4">
        <v>0.0</v>
      </c>
      <c r="BI112" s="3" t="s">
        <v>103</v>
      </c>
      <c r="BJ112" s="3" t="s">
        <v>82</v>
      </c>
      <c r="BK112" s="3" t="s">
        <v>83</v>
      </c>
      <c r="BL112" s="5" t="s">
        <v>516</v>
      </c>
      <c r="BM112" s="3" t="s">
        <v>103</v>
      </c>
      <c r="BN112" s="3" t="s">
        <v>82</v>
      </c>
      <c r="BO112" s="3" t="s">
        <v>83</v>
      </c>
      <c r="BP112" s="5" t="s">
        <v>517</v>
      </c>
      <c r="BQ112" s="5"/>
    </row>
    <row r="113" ht="15.75" customHeight="1">
      <c r="A113" s="1" t="s">
        <v>518</v>
      </c>
      <c r="B113" s="3" t="s">
        <v>489</v>
      </c>
      <c r="C113" s="3" t="s">
        <v>128</v>
      </c>
      <c r="D113" s="3" t="s">
        <v>129</v>
      </c>
      <c r="E113" s="3" t="s">
        <v>73</v>
      </c>
      <c r="F113" s="3" t="s">
        <v>74</v>
      </c>
      <c r="G113" s="3">
        <v>2.48</v>
      </c>
      <c r="H113" s="3">
        <v>72.0</v>
      </c>
      <c r="I113" s="4">
        <v>-1.0</v>
      </c>
      <c r="J113" s="4">
        <v>-1.0</v>
      </c>
      <c r="K113" s="4">
        <v>-1.0</v>
      </c>
      <c r="L113" s="4">
        <v>0.0</v>
      </c>
      <c r="M113" s="3">
        <v>-1.0</v>
      </c>
      <c r="N113" s="3">
        <v>0.0</v>
      </c>
      <c r="O113" s="4" t="s">
        <v>75</v>
      </c>
      <c r="P113" s="4" t="s">
        <v>98</v>
      </c>
      <c r="Q113" s="4">
        <v>1.0</v>
      </c>
      <c r="R113" s="4" t="s">
        <v>88</v>
      </c>
      <c r="S113" s="4" t="s">
        <v>89</v>
      </c>
      <c r="T113" s="4">
        <v>1.0</v>
      </c>
      <c r="U113" s="4" t="s">
        <v>88</v>
      </c>
      <c r="V113" s="4" t="s">
        <v>91</v>
      </c>
      <c r="W113" s="4">
        <v>2.0</v>
      </c>
      <c r="X113" s="3">
        <v>1.0</v>
      </c>
      <c r="Y113" s="3">
        <v>3.0</v>
      </c>
      <c r="Z113" s="3">
        <v>0.0</v>
      </c>
      <c r="AA113" s="3" t="s">
        <v>104</v>
      </c>
      <c r="AB113" s="3"/>
      <c r="AC113" s="3">
        <v>0.0</v>
      </c>
      <c r="AD113" s="3">
        <v>0.0</v>
      </c>
      <c r="AE113" s="3">
        <v>0.7</v>
      </c>
      <c r="AF113" s="3">
        <v>1.3</v>
      </c>
      <c r="AG113" s="3">
        <v>1.0</v>
      </c>
      <c r="AH113" s="3">
        <v>0.0</v>
      </c>
      <c r="AI113" s="3">
        <v>0.0</v>
      </c>
      <c r="AJ113" s="3">
        <v>0.0</v>
      </c>
      <c r="AK113" s="3">
        <v>0.0</v>
      </c>
      <c r="AL113" s="3">
        <v>1.0</v>
      </c>
      <c r="AM113" s="3">
        <v>2.0</v>
      </c>
      <c r="AN113" s="3">
        <v>3.0</v>
      </c>
      <c r="AO113" s="3">
        <v>0.0</v>
      </c>
      <c r="AP113" s="3">
        <v>0.0</v>
      </c>
      <c r="AQ113" s="3" t="s">
        <v>81</v>
      </c>
      <c r="AR113" s="3" t="s">
        <v>79</v>
      </c>
      <c r="AS113" s="3" t="s">
        <v>80</v>
      </c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4">
        <v>0.0</v>
      </c>
      <c r="BI113" s="3" t="s">
        <v>98</v>
      </c>
      <c r="BJ113" s="3" t="s">
        <v>73</v>
      </c>
      <c r="BK113" s="3" t="s">
        <v>83</v>
      </c>
      <c r="BL113" s="5" t="s">
        <v>519</v>
      </c>
      <c r="BM113" s="3" t="s">
        <v>98</v>
      </c>
      <c r="BN113" s="3" t="s">
        <v>73</v>
      </c>
      <c r="BO113" s="3" t="s">
        <v>83</v>
      </c>
      <c r="BP113" s="5" t="s">
        <v>520</v>
      </c>
      <c r="BQ113" s="5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9" width="8.71"/>
  </cols>
  <sheetData>
    <row r="1">
      <c r="A1" s="7" t="s">
        <v>0</v>
      </c>
      <c r="B1" s="8" t="s">
        <v>1</v>
      </c>
      <c r="C1" s="8" t="s">
        <v>521</v>
      </c>
      <c r="D1" s="8" t="s">
        <v>3</v>
      </c>
      <c r="E1" s="8" t="s">
        <v>522</v>
      </c>
      <c r="F1" s="8" t="s">
        <v>523</v>
      </c>
      <c r="G1" s="8" t="s">
        <v>524</v>
      </c>
      <c r="H1" s="8" t="s">
        <v>525</v>
      </c>
      <c r="I1" s="8" t="s">
        <v>526</v>
      </c>
      <c r="J1" s="8" t="s">
        <v>527</v>
      </c>
      <c r="K1" s="8" t="s">
        <v>528</v>
      </c>
      <c r="L1" s="8" t="s">
        <v>529</v>
      </c>
      <c r="M1" s="8" t="s">
        <v>530</v>
      </c>
      <c r="N1" s="8" t="s">
        <v>531</v>
      </c>
      <c r="O1" s="8" t="s">
        <v>532</v>
      </c>
      <c r="P1" s="8" t="s">
        <v>533</v>
      </c>
      <c r="Q1" s="8" t="s">
        <v>534</v>
      </c>
      <c r="R1" s="8" t="s">
        <v>535</v>
      </c>
      <c r="S1" s="8" t="s">
        <v>536</v>
      </c>
      <c r="T1" s="8" t="s">
        <v>537</v>
      </c>
      <c r="U1" s="8" t="s">
        <v>538</v>
      </c>
      <c r="V1" s="8" t="s">
        <v>539</v>
      </c>
      <c r="W1" s="8" t="s">
        <v>540</v>
      </c>
      <c r="X1" s="8" t="s">
        <v>541</v>
      </c>
      <c r="Y1" s="8" t="s">
        <v>542</v>
      </c>
      <c r="Z1" s="2" t="s">
        <v>45</v>
      </c>
      <c r="AA1" s="2" t="s">
        <v>46</v>
      </c>
      <c r="AB1" s="2" t="s">
        <v>47</v>
      </c>
      <c r="AC1" s="2" t="s">
        <v>48</v>
      </c>
      <c r="AD1" s="2" t="s">
        <v>49</v>
      </c>
      <c r="AE1" s="2" t="s">
        <v>50</v>
      </c>
      <c r="AF1" s="2" t="s">
        <v>51</v>
      </c>
      <c r="AG1" s="2" t="s">
        <v>52</v>
      </c>
      <c r="AH1" s="2" t="s">
        <v>53</v>
      </c>
      <c r="AI1" s="2" t="s">
        <v>54</v>
      </c>
      <c r="AJ1" s="2" t="s">
        <v>55</v>
      </c>
      <c r="AK1" s="2" t="s">
        <v>56</v>
      </c>
      <c r="AL1" s="2" t="s">
        <v>57</v>
      </c>
      <c r="AM1" s="2" t="s">
        <v>58</v>
      </c>
    </row>
    <row r="2">
      <c r="A2" s="7" t="s">
        <v>543</v>
      </c>
      <c r="B2" s="9" t="s">
        <v>70</v>
      </c>
      <c r="C2" s="9" t="s">
        <v>544</v>
      </c>
      <c r="D2" s="9" t="s">
        <v>545</v>
      </c>
      <c r="E2" s="9" t="s">
        <v>80</v>
      </c>
      <c r="F2" s="9" t="s">
        <v>80</v>
      </c>
      <c r="G2" s="9" t="s">
        <v>546</v>
      </c>
      <c r="H2" s="9" t="s">
        <v>79</v>
      </c>
      <c r="I2" s="9" t="s">
        <v>81</v>
      </c>
      <c r="J2" s="9" t="s">
        <v>81</v>
      </c>
      <c r="K2" s="9" t="s">
        <v>81</v>
      </c>
      <c r="N2" s="9">
        <v>4.0</v>
      </c>
      <c r="O2" s="9">
        <v>2.0</v>
      </c>
      <c r="P2" s="9">
        <v>2.0</v>
      </c>
      <c r="Q2" s="9">
        <v>2.0</v>
      </c>
      <c r="T2" s="9">
        <v>5.0</v>
      </c>
      <c r="W2" s="9">
        <v>5.0</v>
      </c>
      <c r="Y2" s="9" t="s">
        <v>547</v>
      </c>
    </row>
    <row r="3">
      <c r="A3" s="7" t="s">
        <v>548</v>
      </c>
      <c r="B3" s="9" t="s">
        <v>70</v>
      </c>
      <c r="C3" s="9" t="s">
        <v>549</v>
      </c>
      <c r="D3" s="9" t="s">
        <v>550</v>
      </c>
      <c r="E3" s="9" t="s">
        <v>80</v>
      </c>
      <c r="F3" s="9" t="s">
        <v>546</v>
      </c>
      <c r="G3" s="9" t="s">
        <v>81</v>
      </c>
      <c r="H3" s="9" t="s">
        <v>81</v>
      </c>
      <c r="I3" s="9" t="s">
        <v>81</v>
      </c>
      <c r="J3" s="9" t="s">
        <v>79</v>
      </c>
      <c r="K3" s="9" t="s">
        <v>80</v>
      </c>
      <c r="N3" s="9">
        <v>3.0</v>
      </c>
      <c r="O3" s="9">
        <v>3.0</v>
      </c>
      <c r="T3" s="9">
        <v>1.0</v>
      </c>
      <c r="W3" s="9">
        <v>1.0</v>
      </c>
      <c r="Y3" s="9" t="s">
        <v>551</v>
      </c>
    </row>
    <row r="4">
      <c r="A4" s="7" t="s">
        <v>552</v>
      </c>
      <c r="B4" s="9" t="s">
        <v>70</v>
      </c>
      <c r="C4" s="9" t="s">
        <v>553</v>
      </c>
      <c r="D4" s="9" t="s">
        <v>554</v>
      </c>
      <c r="E4" s="9" t="s">
        <v>79</v>
      </c>
      <c r="F4" s="9" t="s">
        <v>81</v>
      </c>
      <c r="G4" s="9" t="s">
        <v>80</v>
      </c>
      <c r="H4" s="9" t="s">
        <v>81</v>
      </c>
      <c r="I4" s="9" t="s">
        <v>80</v>
      </c>
      <c r="J4" s="9" t="s">
        <v>81</v>
      </c>
      <c r="K4" s="9" t="s">
        <v>81</v>
      </c>
      <c r="L4" s="9">
        <v>5.0</v>
      </c>
      <c r="N4" s="9">
        <v>1.0</v>
      </c>
      <c r="O4" s="9">
        <v>1.0</v>
      </c>
      <c r="S4" s="9">
        <v>3.0</v>
      </c>
      <c r="V4" s="9">
        <v>3.0</v>
      </c>
      <c r="Y4" s="9" t="s">
        <v>555</v>
      </c>
    </row>
    <row r="5">
      <c r="A5" s="7" t="s">
        <v>556</v>
      </c>
      <c r="B5" s="9" t="s">
        <v>70</v>
      </c>
      <c r="C5" s="9" t="s">
        <v>557</v>
      </c>
      <c r="D5" s="9" t="s">
        <v>554</v>
      </c>
      <c r="E5" s="9" t="s">
        <v>81</v>
      </c>
      <c r="F5" s="9" t="s">
        <v>81</v>
      </c>
      <c r="G5" s="9" t="s">
        <v>79</v>
      </c>
      <c r="H5" s="9" t="s">
        <v>80</v>
      </c>
      <c r="I5" s="9" t="s">
        <v>80</v>
      </c>
      <c r="J5" s="9" t="s">
        <v>81</v>
      </c>
      <c r="K5" s="9" t="s">
        <v>81</v>
      </c>
      <c r="N5" s="9">
        <v>4.0</v>
      </c>
      <c r="P5" s="9">
        <v>1.0</v>
      </c>
      <c r="T5" s="9">
        <v>1.0</v>
      </c>
      <c r="X5" s="9">
        <v>3.0</v>
      </c>
      <c r="Y5" s="9" t="s">
        <v>558</v>
      </c>
    </row>
    <row r="6">
      <c r="A6" s="7" t="s">
        <v>559</v>
      </c>
      <c r="B6" s="9" t="s">
        <v>70</v>
      </c>
      <c r="C6" s="9" t="s">
        <v>560</v>
      </c>
      <c r="D6" s="9" t="s">
        <v>561</v>
      </c>
      <c r="E6" s="9" t="s">
        <v>81</v>
      </c>
      <c r="F6" s="9" t="s">
        <v>81</v>
      </c>
      <c r="G6" s="9" t="s">
        <v>546</v>
      </c>
      <c r="H6" s="9" t="s">
        <v>81</v>
      </c>
      <c r="I6" s="9" t="s">
        <v>80</v>
      </c>
      <c r="J6" s="9" t="s">
        <v>81</v>
      </c>
      <c r="K6" s="9" t="s">
        <v>80</v>
      </c>
      <c r="L6" s="9">
        <v>1.0</v>
      </c>
      <c r="N6" s="9">
        <v>3.0</v>
      </c>
      <c r="T6" s="9">
        <v>1.0</v>
      </c>
      <c r="Y6" s="9" t="s">
        <v>562</v>
      </c>
    </row>
    <row r="7">
      <c r="A7" s="7" t="s">
        <v>563</v>
      </c>
      <c r="B7" s="9" t="s">
        <v>70</v>
      </c>
      <c r="C7" s="9" t="s">
        <v>564</v>
      </c>
      <c r="D7" s="9" t="s">
        <v>561</v>
      </c>
      <c r="E7" s="9" t="s">
        <v>81</v>
      </c>
      <c r="F7" s="9" t="s">
        <v>80</v>
      </c>
      <c r="G7" s="9" t="s">
        <v>81</v>
      </c>
      <c r="H7" s="9" t="s">
        <v>81</v>
      </c>
      <c r="I7" s="9" t="s">
        <v>546</v>
      </c>
      <c r="J7" s="9" t="s">
        <v>80</v>
      </c>
      <c r="K7" s="9" t="s">
        <v>81</v>
      </c>
      <c r="N7" s="9">
        <v>3.0</v>
      </c>
      <c r="P7" s="9">
        <v>3.0</v>
      </c>
      <c r="T7" s="9">
        <v>3.0</v>
      </c>
      <c r="X7" s="9">
        <v>3.0</v>
      </c>
      <c r="Y7" s="9" t="s">
        <v>565</v>
      </c>
    </row>
    <row r="8">
      <c r="A8" s="7" t="s">
        <v>566</v>
      </c>
      <c r="B8" s="9" t="s">
        <v>133</v>
      </c>
      <c r="C8" s="9" t="s">
        <v>567</v>
      </c>
      <c r="D8" s="9" t="s">
        <v>545</v>
      </c>
      <c r="E8" s="9" t="s">
        <v>546</v>
      </c>
      <c r="F8" s="9" t="s">
        <v>80</v>
      </c>
      <c r="G8" s="9" t="s">
        <v>79</v>
      </c>
      <c r="H8" s="9" t="s">
        <v>81</v>
      </c>
      <c r="I8" s="9" t="s">
        <v>81</v>
      </c>
      <c r="J8" s="9" t="s">
        <v>79</v>
      </c>
      <c r="K8" s="9" t="s">
        <v>80</v>
      </c>
      <c r="M8" s="9">
        <v>2.0</v>
      </c>
      <c r="N8" s="9">
        <v>4.0</v>
      </c>
      <c r="P8" s="9">
        <v>2.0</v>
      </c>
      <c r="Q8" s="9">
        <v>3.0</v>
      </c>
      <c r="U8" s="9">
        <v>1.0</v>
      </c>
      <c r="X8" s="9">
        <v>3.0</v>
      </c>
      <c r="Y8" s="9" t="s">
        <v>568</v>
      </c>
    </row>
    <row r="9">
      <c r="A9" s="7" t="s">
        <v>569</v>
      </c>
      <c r="B9" s="9" t="s">
        <v>133</v>
      </c>
      <c r="C9" s="9" t="s">
        <v>570</v>
      </c>
      <c r="D9" s="9" t="s">
        <v>550</v>
      </c>
      <c r="E9" s="9" t="s">
        <v>81</v>
      </c>
      <c r="F9" s="9" t="s">
        <v>546</v>
      </c>
      <c r="G9" s="9" t="s">
        <v>81</v>
      </c>
      <c r="H9" s="9" t="s">
        <v>81</v>
      </c>
      <c r="I9" s="9" t="s">
        <v>79</v>
      </c>
      <c r="J9" s="9" t="s">
        <v>80</v>
      </c>
      <c r="K9" s="9" t="s">
        <v>80</v>
      </c>
      <c r="M9" s="9">
        <v>2.0</v>
      </c>
      <c r="P9" s="9">
        <v>4.0</v>
      </c>
      <c r="R9" s="9">
        <v>3.0</v>
      </c>
      <c r="U9" s="9">
        <v>5.0</v>
      </c>
      <c r="X9" s="9">
        <v>5.0</v>
      </c>
      <c r="Y9" s="9" t="s">
        <v>571</v>
      </c>
    </row>
    <row r="10">
      <c r="A10" s="7" t="s">
        <v>572</v>
      </c>
      <c r="B10" s="9" t="s">
        <v>133</v>
      </c>
      <c r="C10" s="9" t="s">
        <v>573</v>
      </c>
      <c r="D10" s="9" t="s">
        <v>550</v>
      </c>
      <c r="E10" s="9" t="s">
        <v>81</v>
      </c>
      <c r="F10" s="9" t="s">
        <v>81</v>
      </c>
      <c r="G10" s="9" t="s">
        <v>80</v>
      </c>
      <c r="H10" s="9" t="s">
        <v>80</v>
      </c>
      <c r="I10" s="9" t="s">
        <v>81</v>
      </c>
      <c r="J10" s="9" t="s">
        <v>546</v>
      </c>
      <c r="K10" s="9" t="s">
        <v>79</v>
      </c>
      <c r="L10" s="9">
        <v>1.0</v>
      </c>
      <c r="M10" s="9">
        <v>3.0</v>
      </c>
      <c r="R10" s="9">
        <v>2.0</v>
      </c>
      <c r="T10" s="9">
        <v>1.0</v>
      </c>
      <c r="W10" s="9">
        <v>1.0</v>
      </c>
      <c r="Y10" s="9" t="s">
        <v>574</v>
      </c>
    </row>
    <row r="11">
      <c r="A11" s="7" t="s">
        <v>575</v>
      </c>
      <c r="B11" s="9" t="s">
        <v>133</v>
      </c>
      <c r="C11" s="9" t="s">
        <v>576</v>
      </c>
      <c r="D11" s="9" t="s">
        <v>554</v>
      </c>
      <c r="E11" s="9" t="s">
        <v>81</v>
      </c>
      <c r="F11" s="9" t="s">
        <v>80</v>
      </c>
      <c r="G11" s="9" t="s">
        <v>81</v>
      </c>
      <c r="H11" s="9" t="s">
        <v>81</v>
      </c>
      <c r="I11" s="9" t="s">
        <v>81</v>
      </c>
      <c r="J11" s="9" t="s">
        <v>80</v>
      </c>
      <c r="K11" s="9" t="s">
        <v>79</v>
      </c>
      <c r="R11" s="9">
        <v>6.0</v>
      </c>
      <c r="T11" s="9">
        <v>1.0</v>
      </c>
      <c r="W11" s="9">
        <v>1.0</v>
      </c>
      <c r="Y11" s="9" t="s">
        <v>577</v>
      </c>
    </row>
    <row r="12">
      <c r="A12" s="7" t="s">
        <v>578</v>
      </c>
      <c r="B12" s="9" t="s">
        <v>133</v>
      </c>
      <c r="C12" s="9" t="s">
        <v>579</v>
      </c>
      <c r="D12" s="9" t="s">
        <v>554</v>
      </c>
      <c r="E12" s="9" t="s">
        <v>79</v>
      </c>
      <c r="F12" s="9" t="s">
        <v>81</v>
      </c>
      <c r="G12" s="9" t="s">
        <v>81</v>
      </c>
      <c r="H12" s="9" t="s">
        <v>81</v>
      </c>
      <c r="I12" s="9" t="s">
        <v>80</v>
      </c>
      <c r="J12" s="9" t="s">
        <v>81</v>
      </c>
      <c r="K12" s="9" t="s">
        <v>80</v>
      </c>
      <c r="M12" s="9">
        <v>1.0</v>
      </c>
      <c r="O12" s="9">
        <v>3.0</v>
      </c>
      <c r="Q12" s="9">
        <v>1.0</v>
      </c>
      <c r="S12" s="9">
        <v>1.0</v>
      </c>
      <c r="V12" s="9">
        <v>1.0</v>
      </c>
      <c r="Y12" s="9" t="s">
        <v>580</v>
      </c>
    </row>
    <row r="13">
      <c r="A13" s="7" t="s">
        <v>581</v>
      </c>
      <c r="B13" s="9" t="s">
        <v>133</v>
      </c>
      <c r="C13" s="9" t="s">
        <v>582</v>
      </c>
      <c r="D13" s="9" t="s">
        <v>561</v>
      </c>
      <c r="E13" s="9" t="s">
        <v>81</v>
      </c>
      <c r="F13" s="9" t="s">
        <v>80</v>
      </c>
      <c r="G13" s="9" t="s">
        <v>81</v>
      </c>
      <c r="H13" s="9" t="s">
        <v>80</v>
      </c>
      <c r="I13" s="9" t="s">
        <v>81</v>
      </c>
      <c r="J13" s="9" t="s">
        <v>546</v>
      </c>
      <c r="K13" s="9" t="s">
        <v>81</v>
      </c>
      <c r="O13" s="9">
        <v>2.0</v>
      </c>
      <c r="Q13" s="9">
        <v>4.0</v>
      </c>
      <c r="U13" s="9">
        <v>3.0</v>
      </c>
      <c r="Y13" s="9" t="s">
        <v>583</v>
      </c>
    </row>
    <row r="14">
      <c r="A14" s="7" t="s">
        <v>584</v>
      </c>
      <c r="B14" s="9" t="s">
        <v>173</v>
      </c>
      <c r="C14" s="9" t="s">
        <v>570</v>
      </c>
      <c r="D14" s="9" t="s">
        <v>550</v>
      </c>
      <c r="E14" s="9" t="s">
        <v>81</v>
      </c>
      <c r="F14" s="9" t="s">
        <v>546</v>
      </c>
      <c r="G14" s="9" t="s">
        <v>81</v>
      </c>
      <c r="H14" s="9" t="s">
        <v>81</v>
      </c>
      <c r="I14" s="9" t="s">
        <v>79</v>
      </c>
      <c r="J14" s="9" t="s">
        <v>80</v>
      </c>
      <c r="K14" s="9" t="s">
        <v>80</v>
      </c>
      <c r="M14" s="9">
        <v>1.0</v>
      </c>
      <c r="P14" s="9">
        <v>4.0</v>
      </c>
      <c r="Q14" s="9">
        <v>2.0</v>
      </c>
      <c r="U14" s="9">
        <v>1.0</v>
      </c>
      <c r="X14" s="9">
        <v>1.0</v>
      </c>
      <c r="Y14" s="9" t="s">
        <v>585</v>
      </c>
    </row>
    <row r="15">
      <c r="A15" s="7" t="s">
        <v>586</v>
      </c>
      <c r="B15" s="9" t="s">
        <v>173</v>
      </c>
      <c r="C15" s="9" t="s">
        <v>573</v>
      </c>
      <c r="D15" s="9" t="s">
        <v>550</v>
      </c>
      <c r="E15" s="9" t="s">
        <v>81</v>
      </c>
      <c r="F15" s="9" t="s">
        <v>81</v>
      </c>
      <c r="G15" s="9" t="s">
        <v>80</v>
      </c>
      <c r="H15" s="9" t="s">
        <v>80</v>
      </c>
      <c r="I15" s="9" t="s">
        <v>81</v>
      </c>
      <c r="J15" s="9" t="s">
        <v>546</v>
      </c>
      <c r="K15" s="9" t="s">
        <v>79</v>
      </c>
      <c r="L15" s="9">
        <v>1.0</v>
      </c>
      <c r="P15" s="9">
        <v>2.0</v>
      </c>
      <c r="R15" s="9">
        <v>2.0</v>
      </c>
      <c r="T15" s="9">
        <v>1.0</v>
      </c>
      <c r="W15" s="9">
        <v>1.0</v>
      </c>
      <c r="Y15" s="9" t="s">
        <v>587</v>
      </c>
    </row>
    <row r="16">
      <c r="A16" s="7" t="s">
        <v>588</v>
      </c>
      <c r="B16" s="9" t="s">
        <v>173</v>
      </c>
      <c r="C16" s="9" t="s">
        <v>589</v>
      </c>
      <c r="D16" s="9" t="s">
        <v>554</v>
      </c>
      <c r="E16" s="9" t="s">
        <v>81</v>
      </c>
      <c r="F16" s="9" t="s">
        <v>79</v>
      </c>
      <c r="G16" s="9" t="s">
        <v>80</v>
      </c>
      <c r="H16" s="9" t="s">
        <v>81</v>
      </c>
      <c r="I16" s="9" t="s">
        <v>80</v>
      </c>
      <c r="J16" s="9" t="s">
        <v>81</v>
      </c>
      <c r="K16" s="9" t="s">
        <v>81</v>
      </c>
      <c r="M16" s="9">
        <v>5.0</v>
      </c>
      <c r="U16" s="9">
        <v>1.0</v>
      </c>
      <c r="X16" s="9">
        <v>1.0</v>
      </c>
      <c r="Y16" s="9" t="s">
        <v>590</v>
      </c>
    </row>
    <row r="17">
      <c r="A17" s="7" t="s">
        <v>591</v>
      </c>
      <c r="B17" s="9" t="s">
        <v>173</v>
      </c>
      <c r="C17" s="9" t="s">
        <v>557</v>
      </c>
      <c r="D17" s="9" t="s">
        <v>554</v>
      </c>
      <c r="E17" s="9" t="s">
        <v>81</v>
      </c>
      <c r="F17" s="9" t="s">
        <v>81</v>
      </c>
      <c r="G17" s="9" t="s">
        <v>79</v>
      </c>
      <c r="H17" s="9" t="s">
        <v>80</v>
      </c>
      <c r="I17" s="9" t="s">
        <v>80</v>
      </c>
      <c r="J17" s="9" t="s">
        <v>81</v>
      </c>
      <c r="K17" s="9" t="s">
        <v>81</v>
      </c>
      <c r="L17" s="9">
        <v>2.0</v>
      </c>
      <c r="N17" s="9">
        <v>2.0</v>
      </c>
      <c r="Q17" s="9">
        <v>1.0</v>
      </c>
      <c r="U17" s="9">
        <v>1.0</v>
      </c>
      <c r="X17" s="9">
        <v>3.0</v>
      </c>
      <c r="Y17" s="9" t="s">
        <v>592</v>
      </c>
    </row>
    <row r="18">
      <c r="A18" s="7" t="s">
        <v>593</v>
      </c>
      <c r="B18" s="9" t="s">
        <v>173</v>
      </c>
      <c r="C18" s="9" t="s">
        <v>594</v>
      </c>
      <c r="D18" s="9" t="s">
        <v>554</v>
      </c>
      <c r="E18" s="9" t="s">
        <v>80</v>
      </c>
      <c r="F18" s="9" t="s">
        <v>81</v>
      </c>
      <c r="G18" s="9" t="s">
        <v>81</v>
      </c>
      <c r="H18" s="9" t="s">
        <v>81</v>
      </c>
      <c r="I18" s="9" t="s">
        <v>81</v>
      </c>
      <c r="J18" s="9" t="s">
        <v>80</v>
      </c>
      <c r="K18" s="9" t="s">
        <v>79</v>
      </c>
      <c r="Q18" s="9">
        <v>2.0</v>
      </c>
      <c r="R18" s="9">
        <v>4.0</v>
      </c>
      <c r="T18" s="9">
        <v>2.0</v>
      </c>
      <c r="W18" s="9">
        <v>2.0</v>
      </c>
      <c r="Y18" s="9" t="s">
        <v>595</v>
      </c>
    </row>
    <row r="19">
      <c r="A19" s="7" t="s">
        <v>596</v>
      </c>
      <c r="B19" s="9" t="s">
        <v>173</v>
      </c>
      <c r="C19" s="9" t="s">
        <v>597</v>
      </c>
      <c r="D19" s="9" t="s">
        <v>561</v>
      </c>
      <c r="E19" s="9" t="s">
        <v>80</v>
      </c>
      <c r="F19" s="9" t="s">
        <v>546</v>
      </c>
      <c r="G19" s="9" t="s">
        <v>81</v>
      </c>
      <c r="H19" s="9" t="s">
        <v>81</v>
      </c>
      <c r="I19" s="9" t="s">
        <v>80</v>
      </c>
      <c r="J19" s="9" t="s">
        <v>81</v>
      </c>
      <c r="K19" s="9" t="s">
        <v>81</v>
      </c>
      <c r="M19" s="9">
        <v>2.0</v>
      </c>
      <c r="Q19" s="9">
        <v>2.0</v>
      </c>
      <c r="T19" s="9">
        <v>1.0</v>
      </c>
      <c r="Y19" s="9" t="s">
        <v>598</v>
      </c>
    </row>
    <row r="20">
      <c r="A20" s="7" t="s">
        <v>599</v>
      </c>
      <c r="B20" s="9" t="s">
        <v>207</v>
      </c>
      <c r="C20" s="9" t="s">
        <v>600</v>
      </c>
      <c r="D20" s="9" t="s">
        <v>545</v>
      </c>
      <c r="E20" s="9" t="s">
        <v>79</v>
      </c>
      <c r="F20" s="9" t="s">
        <v>80</v>
      </c>
      <c r="G20" s="9" t="s">
        <v>79</v>
      </c>
      <c r="H20" s="9" t="s">
        <v>81</v>
      </c>
      <c r="I20" s="9" t="s">
        <v>80</v>
      </c>
      <c r="J20" s="9" t="s">
        <v>546</v>
      </c>
      <c r="K20" s="9" t="s">
        <v>81</v>
      </c>
      <c r="L20" s="9">
        <v>3.0</v>
      </c>
      <c r="M20" s="9">
        <v>4.0</v>
      </c>
      <c r="Q20" s="9">
        <v>4.0</v>
      </c>
      <c r="R20" s="9">
        <v>3.0</v>
      </c>
      <c r="S20" s="9">
        <v>1.0</v>
      </c>
      <c r="V20" s="9">
        <v>1.0</v>
      </c>
      <c r="Y20" s="9" t="s">
        <v>601</v>
      </c>
    </row>
    <row r="21" ht="15.75" customHeight="1">
      <c r="A21" s="7" t="s">
        <v>602</v>
      </c>
      <c r="B21" s="9" t="s">
        <v>207</v>
      </c>
      <c r="C21" s="9" t="s">
        <v>553</v>
      </c>
      <c r="D21" s="9" t="s">
        <v>550</v>
      </c>
      <c r="E21" s="9" t="s">
        <v>79</v>
      </c>
      <c r="F21" s="9" t="s">
        <v>81</v>
      </c>
      <c r="G21" s="9" t="s">
        <v>80</v>
      </c>
      <c r="H21" s="9" t="s">
        <v>81</v>
      </c>
      <c r="I21" s="9" t="s">
        <v>80</v>
      </c>
      <c r="J21" s="9" t="s">
        <v>81</v>
      </c>
      <c r="K21" s="9" t="s">
        <v>546</v>
      </c>
      <c r="L21" s="9">
        <v>4.0</v>
      </c>
      <c r="Q21" s="9">
        <v>2.0</v>
      </c>
      <c r="S21" s="9">
        <v>1.0</v>
      </c>
      <c r="V21" s="9">
        <v>1.0</v>
      </c>
      <c r="Y21" s="9" t="s">
        <v>603</v>
      </c>
    </row>
    <row r="22" ht="15.75" customHeight="1">
      <c r="A22" s="7" t="s">
        <v>604</v>
      </c>
      <c r="B22" s="9" t="s">
        <v>207</v>
      </c>
      <c r="C22" s="9" t="s">
        <v>605</v>
      </c>
      <c r="D22" s="9" t="s">
        <v>550</v>
      </c>
      <c r="E22" s="9" t="s">
        <v>80</v>
      </c>
      <c r="F22" s="9" t="s">
        <v>81</v>
      </c>
      <c r="G22" s="9" t="s">
        <v>81</v>
      </c>
      <c r="H22" s="9" t="s">
        <v>546</v>
      </c>
      <c r="I22" s="9" t="s">
        <v>81</v>
      </c>
      <c r="J22" s="9" t="s">
        <v>80</v>
      </c>
      <c r="K22" s="9" t="s">
        <v>81</v>
      </c>
      <c r="L22" s="9">
        <v>2.0</v>
      </c>
      <c r="M22" s="9">
        <v>2.0</v>
      </c>
      <c r="R22" s="9">
        <v>3.0</v>
      </c>
      <c r="S22" s="9">
        <v>3.0</v>
      </c>
      <c r="V22" s="9">
        <v>3.0</v>
      </c>
      <c r="Y22" s="9" t="s">
        <v>606</v>
      </c>
    </row>
    <row r="23" ht="15.75" customHeight="1">
      <c r="A23" s="7" t="s">
        <v>607</v>
      </c>
      <c r="B23" s="9" t="s">
        <v>207</v>
      </c>
      <c r="C23" s="9" t="s">
        <v>608</v>
      </c>
      <c r="D23" s="9" t="s">
        <v>554</v>
      </c>
      <c r="E23" s="9" t="s">
        <v>81</v>
      </c>
      <c r="F23" s="9" t="s">
        <v>79</v>
      </c>
      <c r="G23" s="9" t="s">
        <v>81</v>
      </c>
      <c r="H23" s="9" t="s">
        <v>80</v>
      </c>
      <c r="I23" s="9" t="s">
        <v>81</v>
      </c>
      <c r="J23" s="9" t="s">
        <v>80</v>
      </c>
      <c r="K23" s="9" t="s">
        <v>81</v>
      </c>
      <c r="M23" s="9">
        <v>2.0</v>
      </c>
      <c r="O23" s="9">
        <v>2.0</v>
      </c>
      <c r="R23" s="9">
        <v>1.0</v>
      </c>
      <c r="S23" s="9">
        <v>1.0</v>
      </c>
      <c r="V23" s="9">
        <v>1.0</v>
      </c>
      <c r="Y23" s="9" t="s">
        <v>609</v>
      </c>
    </row>
    <row r="24" ht="15.75" customHeight="1">
      <c r="A24" s="7" t="s">
        <v>610</v>
      </c>
      <c r="B24" s="9" t="s">
        <v>207</v>
      </c>
      <c r="C24" s="9" t="s">
        <v>611</v>
      </c>
      <c r="D24" s="9" t="s">
        <v>554</v>
      </c>
      <c r="E24" s="9" t="s">
        <v>80</v>
      </c>
      <c r="F24" s="9" t="s">
        <v>80</v>
      </c>
      <c r="G24" s="9" t="s">
        <v>81</v>
      </c>
      <c r="H24" s="9" t="s">
        <v>81</v>
      </c>
      <c r="I24" s="9" t="s">
        <v>81</v>
      </c>
      <c r="J24" s="9" t="s">
        <v>79</v>
      </c>
      <c r="K24" s="9" t="s">
        <v>81</v>
      </c>
      <c r="P24" s="9">
        <v>2.0</v>
      </c>
      <c r="Q24" s="9">
        <v>2.0</v>
      </c>
      <c r="R24" s="9">
        <v>2.0</v>
      </c>
      <c r="S24" s="9">
        <v>2.0</v>
      </c>
      <c r="V24" s="9">
        <v>2.0</v>
      </c>
      <c r="Y24" s="9" t="s">
        <v>612</v>
      </c>
    </row>
    <row r="25" ht="15.75" customHeight="1">
      <c r="A25" s="7" t="s">
        <v>613</v>
      </c>
      <c r="B25" s="9" t="s">
        <v>207</v>
      </c>
      <c r="C25" s="9" t="s">
        <v>614</v>
      </c>
      <c r="D25" s="9" t="s">
        <v>561</v>
      </c>
      <c r="E25" s="9" t="s">
        <v>81</v>
      </c>
      <c r="F25" s="9" t="s">
        <v>546</v>
      </c>
      <c r="G25" s="9" t="s">
        <v>81</v>
      </c>
      <c r="H25" s="9" t="s">
        <v>80</v>
      </c>
      <c r="I25" s="9" t="s">
        <v>81</v>
      </c>
      <c r="J25" s="9" t="s">
        <v>81</v>
      </c>
      <c r="K25" s="9" t="s">
        <v>80</v>
      </c>
      <c r="L25" s="9">
        <v>2.0</v>
      </c>
      <c r="M25" s="9">
        <v>2.0</v>
      </c>
      <c r="S25" s="9">
        <v>1.0</v>
      </c>
      <c r="Y25" s="9" t="s">
        <v>615</v>
      </c>
    </row>
    <row r="26" ht="15.75" customHeight="1">
      <c r="A26" s="7" t="s">
        <v>616</v>
      </c>
      <c r="B26" s="9" t="s">
        <v>207</v>
      </c>
      <c r="C26" s="9" t="s">
        <v>617</v>
      </c>
      <c r="D26" s="9" t="s">
        <v>561</v>
      </c>
      <c r="E26" s="9" t="s">
        <v>81</v>
      </c>
      <c r="F26" s="9" t="s">
        <v>81</v>
      </c>
      <c r="G26" s="9" t="s">
        <v>80</v>
      </c>
      <c r="H26" s="9" t="s">
        <v>81</v>
      </c>
      <c r="I26" s="9" t="s">
        <v>546</v>
      </c>
      <c r="J26" s="9" t="s">
        <v>81</v>
      </c>
      <c r="K26" s="9" t="s">
        <v>80</v>
      </c>
      <c r="O26" s="9">
        <v>2.0</v>
      </c>
      <c r="Q26" s="9">
        <v>2.0</v>
      </c>
      <c r="R26" s="9">
        <v>2.0</v>
      </c>
      <c r="T26" s="9">
        <v>1.0</v>
      </c>
      <c r="W26" s="9">
        <v>1.0</v>
      </c>
      <c r="Y26" s="9" t="s">
        <v>618</v>
      </c>
    </row>
    <row r="27" ht="15.75" customHeight="1">
      <c r="A27" s="7" t="s">
        <v>619</v>
      </c>
      <c r="B27" s="9" t="s">
        <v>241</v>
      </c>
      <c r="C27" s="9" t="s">
        <v>620</v>
      </c>
      <c r="D27" s="9" t="s">
        <v>550</v>
      </c>
      <c r="E27" s="9" t="s">
        <v>81</v>
      </c>
      <c r="F27" s="9" t="s">
        <v>80</v>
      </c>
      <c r="G27" s="9" t="s">
        <v>79</v>
      </c>
      <c r="H27" s="9" t="s">
        <v>80</v>
      </c>
      <c r="I27" s="9" t="s">
        <v>81</v>
      </c>
      <c r="J27" s="9" t="s">
        <v>546</v>
      </c>
      <c r="K27" s="9" t="s">
        <v>81</v>
      </c>
      <c r="N27" s="9">
        <v>4.0</v>
      </c>
      <c r="P27" s="9">
        <v>1.0</v>
      </c>
      <c r="Q27" s="9">
        <v>2.0</v>
      </c>
      <c r="U27" s="9">
        <v>1.0</v>
      </c>
      <c r="X27" s="9">
        <v>3.0</v>
      </c>
      <c r="Y27" s="9" t="s">
        <v>621</v>
      </c>
    </row>
    <row r="28" ht="15.75" customHeight="1">
      <c r="A28" s="7" t="s">
        <v>622</v>
      </c>
      <c r="B28" s="9" t="s">
        <v>241</v>
      </c>
      <c r="C28" s="9" t="s">
        <v>623</v>
      </c>
      <c r="D28" s="9" t="s">
        <v>550</v>
      </c>
      <c r="E28" s="9" t="s">
        <v>79</v>
      </c>
      <c r="F28" s="9" t="s">
        <v>80</v>
      </c>
      <c r="G28" s="9" t="s">
        <v>81</v>
      </c>
      <c r="H28" s="9" t="s">
        <v>546</v>
      </c>
      <c r="I28" s="9" t="s">
        <v>80</v>
      </c>
      <c r="J28" s="9" t="s">
        <v>81</v>
      </c>
      <c r="K28" s="9" t="s">
        <v>81</v>
      </c>
      <c r="L28" s="9">
        <v>2.0</v>
      </c>
      <c r="M28" s="9">
        <v>1.0</v>
      </c>
      <c r="N28" s="9">
        <v>2.0</v>
      </c>
      <c r="U28" s="9">
        <v>1.0</v>
      </c>
      <c r="X28" s="9">
        <v>1.0</v>
      </c>
      <c r="Y28" s="9" t="s">
        <v>624</v>
      </c>
    </row>
    <row r="29" ht="15.75" customHeight="1">
      <c r="A29" s="7" t="s">
        <v>625</v>
      </c>
      <c r="B29" s="9" t="s">
        <v>241</v>
      </c>
      <c r="C29" s="9" t="s">
        <v>626</v>
      </c>
      <c r="D29" s="9" t="s">
        <v>554</v>
      </c>
      <c r="E29" s="9" t="s">
        <v>80</v>
      </c>
      <c r="F29" s="9" t="s">
        <v>81</v>
      </c>
      <c r="G29" s="9" t="s">
        <v>81</v>
      </c>
      <c r="H29" s="9" t="s">
        <v>81</v>
      </c>
      <c r="I29" s="9" t="s">
        <v>80</v>
      </c>
      <c r="J29" s="9" t="s">
        <v>79</v>
      </c>
      <c r="K29" s="9" t="s">
        <v>81</v>
      </c>
      <c r="N29" s="9">
        <v>2.0</v>
      </c>
      <c r="Q29" s="9">
        <v>1.0</v>
      </c>
      <c r="R29" s="9">
        <v>2.0</v>
      </c>
      <c r="U29" s="9">
        <v>1.0</v>
      </c>
      <c r="X29" s="9">
        <v>1.0</v>
      </c>
      <c r="Y29" s="9" t="s">
        <v>627</v>
      </c>
    </row>
    <row r="30" ht="15.75" customHeight="1">
      <c r="A30" s="7" t="s">
        <v>628</v>
      </c>
      <c r="B30" s="9" t="s">
        <v>241</v>
      </c>
      <c r="C30" s="9" t="s">
        <v>629</v>
      </c>
      <c r="D30" s="9" t="s">
        <v>554</v>
      </c>
      <c r="E30" s="9" t="s">
        <v>81</v>
      </c>
      <c r="F30" s="9" t="s">
        <v>81</v>
      </c>
      <c r="G30" s="9" t="s">
        <v>81</v>
      </c>
      <c r="H30" s="9" t="s">
        <v>81</v>
      </c>
      <c r="I30" s="9" t="s">
        <v>79</v>
      </c>
      <c r="J30" s="9" t="s">
        <v>80</v>
      </c>
      <c r="K30" s="9" t="s">
        <v>80</v>
      </c>
      <c r="L30" s="9">
        <v>3.0</v>
      </c>
      <c r="Q30" s="9">
        <v>2.0</v>
      </c>
      <c r="U30" s="9">
        <v>1.0</v>
      </c>
      <c r="X30" s="9">
        <v>1.0</v>
      </c>
      <c r="Y30" s="9" t="s">
        <v>630</v>
      </c>
    </row>
    <row r="31" ht="15.75" customHeight="1">
      <c r="A31" s="7" t="s">
        <v>631</v>
      </c>
      <c r="B31" s="9" t="s">
        <v>241</v>
      </c>
      <c r="C31" s="9" t="s">
        <v>594</v>
      </c>
      <c r="D31" s="9" t="s">
        <v>554</v>
      </c>
      <c r="E31" s="9" t="s">
        <v>81</v>
      </c>
      <c r="F31" s="9" t="s">
        <v>81</v>
      </c>
      <c r="G31" s="9" t="s">
        <v>80</v>
      </c>
      <c r="H31" s="9" t="s">
        <v>81</v>
      </c>
      <c r="I31" s="9" t="s">
        <v>80</v>
      </c>
      <c r="J31" s="9" t="s">
        <v>81</v>
      </c>
      <c r="K31" s="9" t="s">
        <v>79</v>
      </c>
      <c r="L31" s="9">
        <v>1.0</v>
      </c>
      <c r="R31" s="9">
        <v>4.0</v>
      </c>
      <c r="T31" s="9">
        <v>2.0</v>
      </c>
      <c r="W31" s="9">
        <v>2.0</v>
      </c>
      <c r="Y31" s="9" t="s">
        <v>632</v>
      </c>
    </row>
    <row r="32" ht="15.75" customHeight="1">
      <c r="A32" s="7" t="s">
        <v>633</v>
      </c>
      <c r="B32" s="9" t="s">
        <v>241</v>
      </c>
      <c r="C32" s="9" t="s">
        <v>634</v>
      </c>
      <c r="D32" s="9" t="s">
        <v>561</v>
      </c>
      <c r="E32" s="9" t="s">
        <v>81</v>
      </c>
      <c r="F32" s="9" t="s">
        <v>80</v>
      </c>
      <c r="G32" s="9" t="s">
        <v>81</v>
      </c>
      <c r="H32" s="9" t="s">
        <v>80</v>
      </c>
      <c r="I32" s="9" t="s">
        <v>81</v>
      </c>
      <c r="J32" s="9" t="s">
        <v>546</v>
      </c>
      <c r="K32" s="9" t="s">
        <v>81</v>
      </c>
      <c r="N32" s="9">
        <v>1.0</v>
      </c>
      <c r="Q32" s="9">
        <v>1.0</v>
      </c>
      <c r="R32" s="9">
        <v>2.0</v>
      </c>
      <c r="U32" s="9">
        <v>1.0</v>
      </c>
      <c r="Y32" s="9" t="s">
        <v>635</v>
      </c>
    </row>
    <row r="33" ht="15.75" customHeight="1">
      <c r="A33" s="7" t="s">
        <v>636</v>
      </c>
      <c r="B33" s="9" t="s">
        <v>280</v>
      </c>
      <c r="C33" s="9" t="s">
        <v>549</v>
      </c>
      <c r="D33" s="9" t="s">
        <v>550</v>
      </c>
      <c r="E33" s="9" t="s">
        <v>80</v>
      </c>
      <c r="F33" s="9" t="s">
        <v>546</v>
      </c>
      <c r="G33" s="9" t="s">
        <v>81</v>
      </c>
      <c r="H33" s="9" t="s">
        <v>81</v>
      </c>
      <c r="I33" s="9" t="s">
        <v>81</v>
      </c>
      <c r="J33" s="9" t="s">
        <v>79</v>
      </c>
      <c r="K33" s="9" t="s">
        <v>80</v>
      </c>
      <c r="O33" s="9">
        <v>3.0</v>
      </c>
      <c r="Q33" s="9">
        <v>3.0</v>
      </c>
      <c r="S33" s="9">
        <v>1.0</v>
      </c>
      <c r="V33" s="9">
        <v>1.0</v>
      </c>
      <c r="Y33" s="9" t="s">
        <v>637</v>
      </c>
    </row>
    <row r="34" ht="15.75" customHeight="1">
      <c r="A34" s="7" t="s">
        <v>638</v>
      </c>
      <c r="B34" s="9" t="s">
        <v>280</v>
      </c>
      <c r="C34" s="9" t="s">
        <v>639</v>
      </c>
      <c r="D34" s="9" t="s">
        <v>550</v>
      </c>
      <c r="E34" s="9" t="s">
        <v>81</v>
      </c>
      <c r="F34" s="9" t="s">
        <v>80</v>
      </c>
      <c r="G34" s="9" t="s">
        <v>80</v>
      </c>
      <c r="H34" s="9" t="s">
        <v>81</v>
      </c>
      <c r="I34" s="9" t="s">
        <v>79</v>
      </c>
      <c r="J34" s="9" t="s">
        <v>81</v>
      </c>
      <c r="K34" s="9" t="s">
        <v>546</v>
      </c>
      <c r="O34" s="9">
        <v>6.0</v>
      </c>
      <c r="P34" s="9">
        <v>1.0</v>
      </c>
      <c r="T34" s="9">
        <v>2.0</v>
      </c>
      <c r="W34" s="9">
        <v>3.0</v>
      </c>
      <c r="Y34" s="9" t="s">
        <v>640</v>
      </c>
    </row>
    <row r="35" ht="15.75" customHeight="1">
      <c r="A35" s="7" t="s">
        <v>641</v>
      </c>
      <c r="B35" s="9" t="s">
        <v>280</v>
      </c>
      <c r="C35" s="9" t="s">
        <v>642</v>
      </c>
      <c r="D35" s="9" t="s">
        <v>554</v>
      </c>
      <c r="E35" s="9" t="s">
        <v>80</v>
      </c>
      <c r="F35" s="9" t="s">
        <v>79</v>
      </c>
      <c r="G35" s="9" t="s">
        <v>81</v>
      </c>
      <c r="H35" s="9" t="s">
        <v>81</v>
      </c>
      <c r="I35" s="9" t="s">
        <v>81</v>
      </c>
      <c r="J35" s="9" t="s">
        <v>80</v>
      </c>
      <c r="K35" s="9" t="s">
        <v>81</v>
      </c>
      <c r="M35" s="9">
        <v>4.0</v>
      </c>
      <c r="R35" s="9">
        <v>2.0</v>
      </c>
      <c r="T35" s="9">
        <v>1.0</v>
      </c>
      <c r="W35" s="9">
        <v>1.0</v>
      </c>
      <c r="Y35" s="9" t="s">
        <v>643</v>
      </c>
    </row>
    <row r="36" ht="15.75" customHeight="1">
      <c r="A36" s="7" t="s">
        <v>644</v>
      </c>
      <c r="B36" s="9" t="s">
        <v>280</v>
      </c>
      <c r="C36" s="9" t="s">
        <v>617</v>
      </c>
      <c r="D36" s="9" t="s">
        <v>554</v>
      </c>
      <c r="E36" s="9" t="s">
        <v>81</v>
      </c>
      <c r="F36" s="9" t="s">
        <v>81</v>
      </c>
      <c r="G36" s="9" t="s">
        <v>80</v>
      </c>
      <c r="H36" s="9" t="s">
        <v>79</v>
      </c>
      <c r="I36" s="9" t="s">
        <v>81</v>
      </c>
      <c r="J36" s="9" t="s">
        <v>81</v>
      </c>
      <c r="K36" s="9" t="s">
        <v>80</v>
      </c>
      <c r="O36" s="9">
        <v>3.0</v>
      </c>
      <c r="P36" s="9">
        <v>2.0</v>
      </c>
      <c r="R36" s="9">
        <v>2.0</v>
      </c>
      <c r="U36" s="9">
        <v>2.0</v>
      </c>
      <c r="X36" s="9">
        <v>2.0</v>
      </c>
      <c r="Y36" s="9" t="s">
        <v>645</v>
      </c>
    </row>
    <row r="37" ht="15.75" customHeight="1">
      <c r="A37" s="7" t="s">
        <v>646</v>
      </c>
      <c r="B37" s="9" t="s">
        <v>280</v>
      </c>
      <c r="C37" s="9" t="s">
        <v>647</v>
      </c>
      <c r="D37" s="9" t="s">
        <v>554</v>
      </c>
      <c r="E37" s="9" t="s">
        <v>81</v>
      </c>
      <c r="F37" s="9" t="s">
        <v>80</v>
      </c>
      <c r="G37" s="9" t="s">
        <v>79</v>
      </c>
      <c r="H37" s="9" t="s">
        <v>81</v>
      </c>
      <c r="I37" s="9" t="s">
        <v>81</v>
      </c>
      <c r="J37" s="9" t="s">
        <v>81</v>
      </c>
      <c r="K37" s="9" t="s">
        <v>80</v>
      </c>
      <c r="N37" s="9">
        <v>3.0</v>
      </c>
      <c r="P37" s="9">
        <v>3.0</v>
      </c>
      <c r="Q37" s="9">
        <v>2.0</v>
      </c>
      <c r="U37" s="9">
        <v>3.0</v>
      </c>
      <c r="X37" s="9">
        <v>3.0</v>
      </c>
      <c r="Y37" s="9" t="s">
        <v>648</v>
      </c>
    </row>
    <row r="38" ht="15.75" customHeight="1">
      <c r="A38" s="7" t="s">
        <v>649</v>
      </c>
      <c r="B38" s="9" t="s">
        <v>280</v>
      </c>
      <c r="C38" s="9" t="s">
        <v>650</v>
      </c>
      <c r="D38" s="9" t="s">
        <v>561</v>
      </c>
      <c r="E38" s="9" t="s">
        <v>80</v>
      </c>
      <c r="F38" s="9" t="s">
        <v>81</v>
      </c>
      <c r="G38" s="9" t="s">
        <v>81</v>
      </c>
      <c r="H38" s="9" t="s">
        <v>81</v>
      </c>
      <c r="I38" s="9" t="s">
        <v>546</v>
      </c>
      <c r="J38" s="9" t="s">
        <v>81</v>
      </c>
      <c r="K38" s="9" t="s">
        <v>80</v>
      </c>
      <c r="M38" s="9">
        <v>1.0</v>
      </c>
      <c r="P38" s="9">
        <v>5.0</v>
      </c>
      <c r="U38" s="9">
        <v>3.0</v>
      </c>
      <c r="Y38" s="9" t="s">
        <v>651</v>
      </c>
    </row>
    <row r="39" ht="15.75" customHeight="1">
      <c r="A39" s="7" t="s">
        <v>652</v>
      </c>
      <c r="B39" s="9" t="s">
        <v>311</v>
      </c>
      <c r="C39" s="9" t="s">
        <v>653</v>
      </c>
      <c r="D39" s="9" t="s">
        <v>545</v>
      </c>
      <c r="E39" s="9" t="s">
        <v>81</v>
      </c>
      <c r="F39" s="9" t="s">
        <v>81</v>
      </c>
      <c r="G39" s="9" t="s">
        <v>80</v>
      </c>
      <c r="H39" s="9" t="s">
        <v>80</v>
      </c>
      <c r="I39" s="9" t="s">
        <v>79</v>
      </c>
      <c r="J39" s="9" t="s">
        <v>79</v>
      </c>
      <c r="K39" s="9" t="s">
        <v>546</v>
      </c>
      <c r="M39" s="9">
        <v>2.0</v>
      </c>
      <c r="P39" s="9">
        <v>4.0</v>
      </c>
      <c r="Q39" s="9">
        <v>2.0</v>
      </c>
      <c r="R39" s="9">
        <v>3.0</v>
      </c>
      <c r="U39" s="9">
        <v>5.0</v>
      </c>
      <c r="X39" s="9">
        <v>5.0</v>
      </c>
      <c r="Y39" s="9" t="s">
        <v>654</v>
      </c>
    </row>
    <row r="40" ht="15.75" customHeight="1">
      <c r="A40" s="7" t="s">
        <v>655</v>
      </c>
      <c r="B40" s="9" t="s">
        <v>311</v>
      </c>
      <c r="C40" s="9" t="s">
        <v>573</v>
      </c>
      <c r="D40" s="9" t="s">
        <v>550</v>
      </c>
      <c r="E40" s="9" t="s">
        <v>81</v>
      </c>
      <c r="F40" s="9" t="s">
        <v>81</v>
      </c>
      <c r="G40" s="9" t="s">
        <v>80</v>
      </c>
      <c r="H40" s="9" t="s">
        <v>80</v>
      </c>
      <c r="I40" s="9" t="s">
        <v>81</v>
      </c>
      <c r="J40" s="9" t="s">
        <v>546</v>
      </c>
      <c r="K40" s="9" t="s">
        <v>79</v>
      </c>
      <c r="L40" s="9">
        <v>3.0</v>
      </c>
      <c r="M40" s="9">
        <v>2.0</v>
      </c>
      <c r="R40" s="9">
        <v>3.0</v>
      </c>
      <c r="T40" s="9">
        <v>3.0</v>
      </c>
      <c r="W40" s="9">
        <v>3.0</v>
      </c>
      <c r="Y40" s="9" t="s">
        <v>656</v>
      </c>
    </row>
    <row r="41" ht="15.75" customHeight="1">
      <c r="A41" s="7" t="s">
        <v>657</v>
      </c>
      <c r="B41" s="9" t="s">
        <v>311</v>
      </c>
      <c r="C41" s="9" t="s">
        <v>658</v>
      </c>
      <c r="D41" s="9" t="s">
        <v>550</v>
      </c>
      <c r="E41" s="9" t="s">
        <v>80</v>
      </c>
      <c r="F41" s="9" t="s">
        <v>79</v>
      </c>
      <c r="G41" s="9" t="s">
        <v>546</v>
      </c>
      <c r="H41" s="9" t="s">
        <v>81</v>
      </c>
      <c r="I41" s="9" t="s">
        <v>81</v>
      </c>
      <c r="J41" s="9" t="s">
        <v>81</v>
      </c>
      <c r="K41" s="9" t="s">
        <v>80</v>
      </c>
      <c r="L41" s="9">
        <v>2.0</v>
      </c>
      <c r="M41" s="9">
        <v>2.0</v>
      </c>
      <c r="N41" s="9">
        <v>2.0</v>
      </c>
      <c r="P41" s="9">
        <v>2.0</v>
      </c>
      <c r="U41" s="9">
        <v>3.0</v>
      </c>
      <c r="X41" s="9">
        <v>3.0</v>
      </c>
      <c r="Y41" s="9" t="s">
        <v>659</v>
      </c>
    </row>
    <row r="42" ht="15.75" customHeight="1">
      <c r="A42" s="7" t="s">
        <v>660</v>
      </c>
      <c r="B42" s="9" t="s">
        <v>311</v>
      </c>
      <c r="C42" s="9" t="s">
        <v>661</v>
      </c>
      <c r="D42" s="9" t="s">
        <v>554</v>
      </c>
      <c r="E42" s="9" t="s">
        <v>79</v>
      </c>
      <c r="F42" s="9" t="s">
        <v>81</v>
      </c>
      <c r="G42" s="9" t="s">
        <v>80</v>
      </c>
      <c r="H42" s="9" t="s">
        <v>81</v>
      </c>
      <c r="I42" s="9" t="s">
        <v>80</v>
      </c>
      <c r="J42" s="9" t="s">
        <v>81</v>
      </c>
      <c r="K42" s="9" t="s">
        <v>81</v>
      </c>
      <c r="P42" s="9">
        <v>3.0</v>
      </c>
      <c r="R42" s="9">
        <v>2.0</v>
      </c>
      <c r="U42" s="9">
        <v>1.0</v>
      </c>
      <c r="X42" s="9">
        <v>1.0</v>
      </c>
      <c r="Y42" s="9" t="s">
        <v>662</v>
      </c>
    </row>
    <row r="43" ht="15.75" customHeight="1">
      <c r="A43" s="7" t="s">
        <v>663</v>
      </c>
      <c r="B43" s="9" t="s">
        <v>311</v>
      </c>
      <c r="C43" s="9" t="s">
        <v>664</v>
      </c>
      <c r="D43" s="9" t="s">
        <v>554</v>
      </c>
      <c r="E43" s="9" t="s">
        <v>80</v>
      </c>
      <c r="F43" s="9" t="s">
        <v>80</v>
      </c>
      <c r="G43" s="9" t="s">
        <v>81</v>
      </c>
      <c r="H43" s="9" t="s">
        <v>81</v>
      </c>
      <c r="I43" s="9" t="s">
        <v>81</v>
      </c>
      <c r="J43" s="9" t="s">
        <v>79</v>
      </c>
      <c r="K43" s="9" t="s">
        <v>81</v>
      </c>
      <c r="L43" s="9">
        <v>1.0</v>
      </c>
      <c r="Q43" s="9">
        <v>3.0</v>
      </c>
      <c r="R43" s="9">
        <v>2.0</v>
      </c>
      <c r="T43" s="9">
        <v>1.0</v>
      </c>
      <c r="W43" s="9">
        <v>2.0</v>
      </c>
      <c r="Y43" s="9" t="s">
        <v>665</v>
      </c>
    </row>
    <row r="44" ht="15.75" customHeight="1">
      <c r="A44" s="7" t="s">
        <v>666</v>
      </c>
      <c r="B44" s="9" t="s">
        <v>311</v>
      </c>
      <c r="C44" s="9" t="s">
        <v>667</v>
      </c>
      <c r="D44" s="9" t="s">
        <v>561</v>
      </c>
      <c r="E44" s="9" t="s">
        <v>81</v>
      </c>
      <c r="F44" s="9" t="s">
        <v>80</v>
      </c>
      <c r="G44" s="9" t="s">
        <v>81</v>
      </c>
      <c r="H44" s="9" t="s">
        <v>80</v>
      </c>
      <c r="I44" s="9" t="s">
        <v>81</v>
      </c>
      <c r="J44" s="9" t="s">
        <v>81</v>
      </c>
      <c r="K44" s="9" t="s">
        <v>546</v>
      </c>
      <c r="M44" s="9">
        <v>2.0</v>
      </c>
      <c r="R44" s="9">
        <v>2.0</v>
      </c>
      <c r="U44" s="9">
        <v>1.0</v>
      </c>
      <c r="Y44" s="9" t="s">
        <v>668</v>
      </c>
    </row>
    <row r="45" ht="15.75" customHeight="1">
      <c r="A45" s="7" t="s">
        <v>669</v>
      </c>
      <c r="B45" s="9" t="s">
        <v>311</v>
      </c>
      <c r="C45" s="9" t="s">
        <v>670</v>
      </c>
      <c r="D45" s="9" t="s">
        <v>561</v>
      </c>
      <c r="E45" s="9" t="s">
        <v>81</v>
      </c>
      <c r="F45" s="9" t="s">
        <v>81</v>
      </c>
      <c r="G45" s="9" t="s">
        <v>81</v>
      </c>
      <c r="H45" s="9" t="s">
        <v>546</v>
      </c>
      <c r="I45" s="9" t="s">
        <v>80</v>
      </c>
      <c r="J45" s="9" t="s">
        <v>81</v>
      </c>
      <c r="K45" s="9" t="s">
        <v>80</v>
      </c>
      <c r="O45" s="9">
        <v>3.0</v>
      </c>
      <c r="R45" s="9">
        <v>2.0</v>
      </c>
      <c r="U45" s="9">
        <v>1.0</v>
      </c>
      <c r="X45" s="9">
        <v>2.0</v>
      </c>
      <c r="Y45" s="9" t="s">
        <v>671</v>
      </c>
    </row>
    <row r="46" ht="15.75" customHeight="1">
      <c r="A46" s="7" t="s">
        <v>672</v>
      </c>
      <c r="B46" s="9" t="s">
        <v>351</v>
      </c>
      <c r="C46" s="9" t="s">
        <v>611</v>
      </c>
      <c r="D46" s="9" t="s">
        <v>545</v>
      </c>
      <c r="E46" s="9" t="s">
        <v>80</v>
      </c>
      <c r="F46" s="9" t="s">
        <v>81</v>
      </c>
      <c r="G46" s="9" t="s">
        <v>546</v>
      </c>
      <c r="H46" s="9" t="s">
        <v>80</v>
      </c>
      <c r="I46" s="9" t="s">
        <v>81</v>
      </c>
      <c r="J46" s="9" t="s">
        <v>79</v>
      </c>
      <c r="K46" s="9" t="s">
        <v>79</v>
      </c>
      <c r="L46" s="9">
        <v>2.0</v>
      </c>
      <c r="P46" s="9">
        <v>3.0</v>
      </c>
      <c r="Q46" s="9">
        <v>3.0</v>
      </c>
      <c r="R46" s="9">
        <v>3.0</v>
      </c>
      <c r="T46" s="9">
        <v>5.0</v>
      </c>
      <c r="W46" s="9">
        <v>5.0</v>
      </c>
      <c r="Y46" s="9" t="s">
        <v>673</v>
      </c>
    </row>
    <row r="47" ht="15.75" customHeight="1">
      <c r="A47" s="7" t="s">
        <v>674</v>
      </c>
      <c r="B47" s="9" t="s">
        <v>351</v>
      </c>
      <c r="C47" s="9" t="s">
        <v>675</v>
      </c>
      <c r="D47" s="9" t="s">
        <v>550</v>
      </c>
      <c r="E47" s="9" t="s">
        <v>79</v>
      </c>
      <c r="F47" s="9" t="s">
        <v>546</v>
      </c>
      <c r="G47" s="9" t="s">
        <v>80</v>
      </c>
      <c r="H47" s="9" t="s">
        <v>81</v>
      </c>
      <c r="I47" s="9" t="s">
        <v>80</v>
      </c>
      <c r="J47" s="9" t="s">
        <v>81</v>
      </c>
      <c r="K47" s="9" t="s">
        <v>81</v>
      </c>
      <c r="L47" s="9">
        <v>4.0</v>
      </c>
      <c r="M47" s="9">
        <v>2.0</v>
      </c>
      <c r="R47" s="9">
        <v>1.0</v>
      </c>
      <c r="T47" s="9">
        <v>1.0</v>
      </c>
      <c r="X47" s="9">
        <v>1.0</v>
      </c>
      <c r="Y47" s="9" t="s">
        <v>676</v>
      </c>
    </row>
    <row r="48" ht="15.75" customHeight="1">
      <c r="A48" s="7" t="s">
        <v>677</v>
      </c>
      <c r="B48" s="9" t="s">
        <v>351</v>
      </c>
      <c r="C48" s="9" t="s">
        <v>678</v>
      </c>
      <c r="D48" s="9" t="s">
        <v>550</v>
      </c>
      <c r="E48" s="9" t="s">
        <v>81</v>
      </c>
      <c r="F48" s="9" t="s">
        <v>546</v>
      </c>
      <c r="G48" s="9" t="s">
        <v>81</v>
      </c>
      <c r="H48" s="9" t="s">
        <v>79</v>
      </c>
      <c r="I48" s="9" t="s">
        <v>81</v>
      </c>
      <c r="J48" s="9" t="s">
        <v>80</v>
      </c>
      <c r="K48" s="9" t="s">
        <v>80</v>
      </c>
      <c r="M48" s="9">
        <v>1.0</v>
      </c>
      <c r="O48" s="9">
        <v>3.0</v>
      </c>
      <c r="Q48" s="9">
        <v>2.0</v>
      </c>
      <c r="S48" s="9">
        <v>1.0</v>
      </c>
      <c r="V48" s="9">
        <v>3.0</v>
      </c>
      <c r="Y48" s="9" t="s">
        <v>679</v>
      </c>
    </row>
    <row r="49" ht="15.75" customHeight="1">
      <c r="A49" s="7" t="s">
        <v>680</v>
      </c>
      <c r="B49" s="9" t="s">
        <v>351</v>
      </c>
      <c r="C49" s="9" t="s">
        <v>642</v>
      </c>
      <c r="D49" s="9" t="s">
        <v>554</v>
      </c>
      <c r="E49" s="9" t="s">
        <v>80</v>
      </c>
      <c r="F49" s="9" t="s">
        <v>79</v>
      </c>
      <c r="G49" s="9" t="s">
        <v>81</v>
      </c>
      <c r="H49" s="9" t="s">
        <v>81</v>
      </c>
      <c r="I49" s="9" t="s">
        <v>81</v>
      </c>
      <c r="J49" s="9" t="s">
        <v>80</v>
      </c>
      <c r="K49" s="9" t="s">
        <v>81</v>
      </c>
      <c r="L49" s="9">
        <v>1.0</v>
      </c>
      <c r="M49" s="9">
        <v>4.0</v>
      </c>
      <c r="T49" s="9">
        <v>1.0</v>
      </c>
      <c r="W49" s="9">
        <v>1.0</v>
      </c>
      <c r="Y49" s="9" t="s">
        <v>681</v>
      </c>
    </row>
    <row r="50" ht="15.75" customHeight="1">
      <c r="A50" s="7" t="s">
        <v>682</v>
      </c>
      <c r="B50" s="9" t="s">
        <v>351</v>
      </c>
      <c r="C50" s="9" t="s">
        <v>623</v>
      </c>
      <c r="D50" s="9" t="s">
        <v>554</v>
      </c>
      <c r="E50" s="9" t="s">
        <v>79</v>
      </c>
      <c r="F50" s="9" t="s">
        <v>80</v>
      </c>
      <c r="G50" s="9" t="s">
        <v>81</v>
      </c>
      <c r="H50" s="9" t="s">
        <v>81</v>
      </c>
      <c r="I50" s="9" t="s">
        <v>80</v>
      </c>
      <c r="J50" s="9" t="s">
        <v>81</v>
      </c>
      <c r="K50" s="9" t="s">
        <v>81</v>
      </c>
      <c r="L50" s="9">
        <v>2.0</v>
      </c>
      <c r="M50" s="9">
        <v>2.0</v>
      </c>
      <c r="N50" s="9">
        <v>1.0</v>
      </c>
      <c r="U50" s="9">
        <v>1.0</v>
      </c>
      <c r="X50" s="9">
        <v>1.0</v>
      </c>
      <c r="Y50" s="9" t="s">
        <v>683</v>
      </c>
    </row>
    <row r="51" ht="15.75" customHeight="1">
      <c r="A51" s="7" t="s">
        <v>684</v>
      </c>
      <c r="B51" s="9" t="s">
        <v>351</v>
      </c>
      <c r="C51" s="9" t="s">
        <v>685</v>
      </c>
      <c r="D51" s="9" t="s">
        <v>561</v>
      </c>
      <c r="E51" s="9" t="s">
        <v>81</v>
      </c>
      <c r="F51" s="9" t="s">
        <v>80</v>
      </c>
      <c r="G51" s="9" t="s">
        <v>80</v>
      </c>
      <c r="H51" s="9" t="s">
        <v>81</v>
      </c>
      <c r="I51" s="9" t="s">
        <v>546</v>
      </c>
      <c r="J51" s="9" t="s">
        <v>81</v>
      </c>
      <c r="K51" s="9" t="s">
        <v>81</v>
      </c>
      <c r="L51" s="9">
        <v>2.0</v>
      </c>
      <c r="P51" s="9">
        <v>2.0</v>
      </c>
      <c r="U51" s="9">
        <v>1.0</v>
      </c>
      <c r="Y51" s="9" t="s">
        <v>686</v>
      </c>
    </row>
    <row r="52" ht="15.75" customHeight="1">
      <c r="A52" s="7" t="s">
        <v>687</v>
      </c>
      <c r="B52" s="9" t="s">
        <v>385</v>
      </c>
      <c r="C52" s="9" t="s">
        <v>688</v>
      </c>
      <c r="D52" s="9" t="s">
        <v>545</v>
      </c>
      <c r="E52" s="9" t="s">
        <v>546</v>
      </c>
      <c r="F52" s="9" t="s">
        <v>79</v>
      </c>
      <c r="G52" s="9" t="s">
        <v>80</v>
      </c>
      <c r="H52" s="9" t="s">
        <v>81</v>
      </c>
      <c r="I52" s="9" t="s">
        <v>80</v>
      </c>
      <c r="J52" s="9" t="s">
        <v>81</v>
      </c>
      <c r="K52" s="9" t="s">
        <v>79</v>
      </c>
      <c r="L52" s="9">
        <v>1.0</v>
      </c>
      <c r="M52" s="9">
        <v>3.0</v>
      </c>
      <c r="Q52" s="9">
        <v>3.0</v>
      </c>
      <c r="R52" s="9">
        <v>3.0</v>
      </c>
      <c r="S52" s="9">
        <v>1.0</v>
      </c>
      <c r="V52" s="9">
        <v>5.0</v>
      </c>
      <c r="Y52" s="9" t="s">
        <v>689</v>
      </c>
    </row>
    <row r="53" ht="15.75" customHeight="1">
      <c r="A53" s="7" t="s">
        <v>690</v>
      </c>
      <c r="B53" s="9" t="s">
        <v>385</v>
      </c>
      <c r="C53" s="9" t="s">
        <v>553</v>
      </c>
      <c r="D53" s="9" t="s">
        <v>550</v>
      </c>
      <c r="E53" s="9" t="s">
        <v>79</v>
      </c>
      <c r="F53" s="9" t="s">
        <v>81</v>
      </c>
      <c r="G53" s="9" t="s">
        <v>80</v>
      </c>
      <c r="H53" s="9" t="s">
        <v>81</v>
      </c>
      <c r="I53" s="9" t="s">
        <v>80</v>
      </c>
      <c r="J53" s="9" t="s">
        <v>81</v>
      </c>
      <c r="K53" s="9" t="s">
        <v>546</v>
      </c>
      <c r="L53" s="9">
        <v>3.0</v>
      </c>
      <c r="Q53" s="9">
        <v>2.0</v>
      </c>
      <c r="R53" s="9">
        <v>1.0</v>
      </c>
      <c r="S53" s="9">
        <v>1.0</v>
      </c>
      <c r="V53" s="9">
        <v>3.0</v>
      </c>
      <c r="Y53" s="9" t="s">
        <v>691</v>
      </c>
    </row>
    <row r="54" ht="15.75" customHeight="1">
      <c r="A54" s="7" t="s">
        <v>692</v>
      </c>
      <c r="B54" s="9" t="s">
        <v>385</v>
      </c>
      <c r="C54" s="9" t="s">
        <v>620</v>
      </c>
      <c r="D54" s="9" t="s">
        <v>550</v>
      </c>
      <c r="E54" s="9" t="s">
        <v>81</v>
      </c>
      <c r="F54" s="9" t="s">
        <v>80</v>
      </c>
      <c r="G54" s="9" t="s">
        <v>546</v>
      </c>
      <c r="H54" s="9" t="s">
        <v>80</v>
      </c>
      <c r="I54" s="9" t="s">
        <v>81</v>
      </c>
      <c r="J54" s="9" t="s">
        <v>79</v>
      </c>
      <c r="K54" s="9" t="s">
        <v>81</v>
      </c>
      <c r="N54" s="9">
        <v>4.0</v>
      </c>
      <c r="Q54" s="9">
        <v>3.0</v>
      </c>
      <c r="S54" s="9">
        <v>2.0</v>
      </c>
      <c r="X54" s="9">
        <v>3.0</v>
      </c>
      <c r="Y54" s="9" t="s">
        <v>693</v>
      </c>
    </row>
    <row r="55" ht="15.75" customHeight="1">
      <c r="A55" s="7" t="s">
        <v>694</v>
      </c>
      <c r="B55" s="9" t="s">
        <v>385</v>
      </c>
      <c r="C55" s="9" t="s">
        <v>695</v>
      </c>
      <c r="D55" s="9" t="s">
        <v>554</v>
      </c>
      <c r="E55" s="9" t="s">
        <v>80</v>
      </c>
      <c r="F55" s="9" t="s">
        <v>81</v>
      </c>
      <c r="G55" s="9" t="s">
        <v>80</v>
      </c>
      <c r="H55" s="9" t="s">
        <v>81</v>
      </c>
      <c r="I55" s="9" t="s">
        <v>79</v>
      </c>
      <c r="J55" s="9" t="s">
        <v>81</v>
      </c>
      <c r="K55" s="9" t="s">
        <v>81</v>
      </c>
      <c r="P55" s="9">
        <v>5.0</v>
      </c>
      <c r="R55" s="9">
        <v>3.0</v>
      </c>
      <c r="U55" s="9">
        <v>3.0</v>
      </c>
      <c r="X55" s="9">
        <v>1.0</v>
      </c>
      <c r="Y55" s="9" t="s">
        <v>696</v>
      </c>
    </row>
    <row r="56" ht="15.75" customHeight="1">
      <c r="A56" s="7" t="s">
        <v>697</v>
      </c>
      <c r="B56" s="9" t="s">
        <v>385</v>
      </c>
      <c r="C56" s="9" t="s">
        <v>639</v>
      </c>
      <c r="D56" s="9" t="s">
        <v>554</v>
      </c>
      <c r="E56" s="9" t="s">
        <v>81</v>
      </c>
      <c r="F56" s="9" t="s">
        <v>80</v>
      </c>
      <c r="G56" s="9" t="s">
        <v>81</v>
      </c>
      <c r="H56" s="9" t="s">
        <v>79</v>
      </c>
      <c r="I56" s="9" t="s">
        <v>81</v>
      </c>
      <c r="J56" s="9" t="s">
        <v>81</v>
      </c>
      <c r="K56" s="9" t="s">
        <v>80</v>
      </c>
      <c r="N56" s="9">
        <v>2.0</v>
      </c>
      <c r="P56" s="9">
        <v>2.0</v>
      </c>
      <c r="Q56" s="9">
        <v>2.0</v>
      </c>
      <c r="U56" s="9">
        <v>2.0</v>
      </c>
      <c r="W56" s="9">
        <v>2.0</v>
      </c>
      <c r="Y56" s="9" t="s">
        <v>698</v>
      </c>
    </row>
    <row r="57" ht="15.75" customHeight="1">
      <c r="A57" s="7" t="s">
        <v>699</v>
      </c>
      <c r="B57" s="9" t="s">
        <v>385</v>
      </c>
      <c r="C57" s="9" t="s">
        <v>700</v>
      </c>
      <c r="D57" s="9" t="s">
        <v>561</v>
      </c>
      <c r="E57" s="9" t="s">
        <v>81</v>
      </c>
      <c r="F57" s="9" t="s">
        <v>81</v>
      </c>
      <c r="G57" s="9" t="s">
        <v>81</v>
      </c>
      <c r="H57" s="9" t="s">
        <v>81</v>
      </c>
      <c r="I57" s="9" t="s">
        <v>80</v>
      </c>
      <c r="J57" s="9" t="s">
        <v>546</v>
      </c>
      <c r="K57" s="9" t="s">
        <v>80</v>
      </c>
      <c r="P57" s="9">
        <v>1.0</v>
      </c>
      <c r="Q57" s="9">
        <v>3.0</v>
      </c>
      <c r="S57" s="9">
        <v>1.0</v>
      </c>
      <c r="Y57" s="9" t="s">
        <v>701</v>
      </c>
    </row>
    <row r="58" ht="15.75" customHeight="1">
      <c r="A58" s="7" t="s">
        <v>702</v>
      </c>
      <c r="B58" s="9" t="s">
        <v>416</v>
      </c>
      <c r="C58" s="9" t="s">
        <v>703</v>
      </c>
      <c r="D58" s="9" t="s">
        <v>550</v>
      </c>
      <c r="E58" s="9" t="s">
        <v>80</v>
      </c>
      <c r="F58" s="9" t="s">
        <v>80</v>
      </c>
      <c r="G58" s="9" t="s">
        <v>81</v>
      </c>
      <c r="H58" s="9" t="s">
        <v>79</v>
      </c>
      <c r="I58" s="9" t="s">
        <v>546</v>
      </c>
      <c r="J58" s="9" t="s">
        <v>81</v>
      </c>
      <c r="K58" s="9" t="s">
        <v>81</v>
      </c>
      <c r="M58" s="9">
        <v>1.0</v>
      </c>
      <c r="O58" s="9">
        <v>4.0</v>
      </c>
      <c r="Q58" s="9">
        <v>2.0</v>
      </c>
      <c r="S58" s="9">
        <v>3.0</v>
      </c>
      <c r="V58" s="9">
        <v>3.0</v>
      </c>
      <c r="Y58" s="9" t="s">
        <v>704</v>
      </c>
    </row>
    <row r="59" ht="15.75" customHeight="1">
      <c r="A59" s="7" t="s">
        <v>705</v>
      </c>
      <c r="B59" s="9" t="s">
        <v>416</v>
      </c>
      <c r="C59" s="9" t="s">
        <v>579</v>
      </c>
      <c r="D59" s="9" t="s">
        <v>550</v>
      </c>
      <c r="E59" s="9" t="s">
        <v>79</v>
      </c>
      <c r="F59" s="9" t="s">
        <v>546</v>
      </c>
      <c r="G59" s="9" t="s">
        <v>81</v>
      </c>
      <c r="H59" s="9" t="s">
        <v>81</v>
      </c>
      <c r="I59" s="9" t="s">
        <v>80</v>
      </c>
      <c r="J59" s="9" t="s">
        <v>80</v>
      </c>
      <c r="K59" s="9" t="s">
        <v>81</v>
      </c>
      <c r="L59" s="9">
        <v>2.0</v>
      </c>
      <c r="M59" s="9">
        <v>5.0</v>
      </c>
      <c r="R59" s="9">
        <v>1.0</v>
      </c>
      <c r="U59" s="9">
        <v>3.0</v>
      </c>
      <c r="X59" s="9">
        <v>3.0</v>
      </c>
      <c r="Y59" s="9" t="s">
        <v>706</v>
      </c>
    </row>
    <row r="60" ht="15.75" customHeight="1">
      <c r="A60" s="7" t="s">
        <v>707</v>
      </c>
      <c r="B60" s="9" t="s">
        <v>416</v>
      </c>
      <c r="C60" s="9" t="s">
        <v>708</v>
      </c>
      <c r="D60" s="9" t="s">
        <v>554</v>
      </c>
      <c r="E60" s="9" t="s">
        <v>79</v>
      </c>
      <c r="F60" s="9" t="s">
        <v>81</v>
      </c>
      <c r="G60" s="9" t="s">
        <v>80</v>
      </c>
      <c r="H60" s="9" t="s">
        <v>81</v>
      </c>
      <c r="I60" s="9" t="s">
        <v>80</v>
      </c>
      <c r="J60" s="9" t="s">
        <v>81</v>
      </c>
      <c r="K60" s="9" t="s">
        <v>81</v>
      </c>
      <c r="L60" s="9">
        <v>3.0</v>
      </c>
      <c r="M60" s="9">
        <v>2.0</v>
      </c>
      <c r="U60" s="9">
        <v>1.0</v>
      </c>
      <c r="X60" s="9">
        <v>1.0</v>
      </c>
      <c r="Y60" s="9" t="s">
        <v>709</v>
      </c>
    </row>
    <row r="61" ht="15.75" customHeight="1">
      <c r="A61" s="7" t="s">
        <v>710</v>
      </c>
      <c r="B61" s="9" t="s">
        <v>416</v>
      </c>
      <c r="C61" s="9" t="s">
        <v>589</v>
      </c>
      <c r="D61" s="9" t="s">
        <v>554</v>
      </c>
      <c r="E61" s="9" t="s">
        <v>81</v>
      </c>
      <c r="F61" s="9" t="s">
        <v>79</v>
      </c>
      <c r="G61" s="9" t="s">
        <v>80</v>
      </c>
      <c r="H61" s="9" t="s">
        <v>81</v>
      </c>
      <c r="I61" s="9" t="s">
        <v>80</v>
      </c>
      <c r="J61" s="9" t="s">
        <v>81</v>
      </c>
      <c r="K61" s="9" t="s">
        <v>81</v>
      </c>
      <c r="L61" s="9">
        <v>3.0</v>
      </c>
      <c r="M61" s="9">
        <v>2.0</v>
      </c>
      <c r="O61" s="9">
        <v>1.0</v>
      </c>
      <c r="U61" s="9">
        <v>3.0</v>
      </c>
      <c r="X61" s="9">
        <v>3.0</v>
      </c>
      <c r="Y61" s="9" t="s">
        <v>711</v>
      </c>
    </row>
    <row r="62" ht="15.75" customHeight="1">
      <c r="A62" s="7" t="s">
        <v>712</v>
      </c>
      <c r="B62" s="9" t="s">
        <v>416</v>
      </c>
      <c r="C62" s="9" t="s">
        <v>713</v>
      </c>
      <c r="D62" s="9" t="s">
        <v>561</v>
      </c>
      <c r="E62" s="9" t="s">
        <v>80</v>
      </c>
      <c r="F62" s="9" t="s">
        <v>81</v>
      </c>
      <c r="G62" s="9" t="s">
        <v>81</v>
      </c>
      <c r="H62" s="9" t="s">
        <v>546</v>
      </c>
      <c r="I62" s="9" t="s">
        <v>81</v>
      </c>
      <c r="J62" s="9" t="s">
        <v>80</v>
      </c>
      <c r="K62" s="9" t="s">
        <v>81</v>
      </c>
      <c r="L62" s="9">
        <v>1.0</v>
      </c>
      <c r="O62" s="9">
        <v>3.0</v>
      </c>
      <c r="S62" s="9">
        <v>1.0</v>
      </c>
      <c r="Y62" s="9" t="s">
        <v>714</v>
      </c>
    </row>
    <row r="63" ht="15.75" customHeight="1">
      <c r="A63" s="7" t="s">
        <v>715</v>
      </c>
      <c r="B63" s="9" t="s">
        <v>416</v>
      </c>
      <c r="C63" s="9" t="s">
        <v>647</v>
      </c>
      <c r="D63" s="9" t="s">
        <v>561</v>
      </c>
      <c r="E63" s="9" t="s">
        <v>81</v>
      </c>
      <c r="F63" s="9" t="s">
        <v>81</v>
      </c>
      <c r="G63" s="9" t="s">
        <v>81</v>
      </c>
      <c r="H63" s="9" t="s">
        <v>80</v>
      </c>
      <c r="I63" s="9" t="s">
        <v>546</v>
      </c>
      <c r="J63" s="9" t="s">
        <v>81</v>
      </c>
      <c r="K63" s="9" t="s">
        <v>80</v>
      </c>
      <c r="M63" s="9">
        <v>1.0</v>
      </c>
      <c r="N63" s="9">
        <v>2.0</v>
      </c>
      <c r="P63" s="9">
        <v>3.0</v>
      </c>
      <c r="U63" s="9">
        <v>1.0</v>
      </c>
      <c r="X63" s="9">
        <v>1.0</v>
      </c>
      <c r="Y63" s="9" t="s">
        <v>716</v>
      </c>
    </row>
    <row r="64" ht="15.75" customHeight="1">
      <c r="A64" s="7" t="s">
        <v>717</v>
      </c>
      <c r="B64" s="9" t="s">
        <v>451</v>
      </c>
      <c r="C64" s="9" t="s">
        <v>653</v>
      </c>
      <c r="D64" s="9" t="s">
        <v>545</v>
      </c>
      <c r="E64" s="9" t="s">
        <v>81</v>
      </c>
      <c r="F64" s="9" t="s">
        <v>81</v>
      </c>
      <c r="G64" s="9" t="s">
        <v>80</v>
      </c>
      <c r="H64" s="9" t="s">
        <v>80</v>
      </c>
      <c r="I64" s="9" t="s">
        <v>79</v>
      </c>
      <c r="J64" s="9" t="s">
        <v>79</v>
      </c>
      <c r="K64" s="9" t="s">
        <v>546</v>
      </c>
      <c r="L64" s="9">
        <v>1.0</v>
      </c>
      <c r="M64" s="9">
        <v>1.0</v>
      </c>
      <c r="N64" s="9">
        <v>4.0</v>
      </c>
      <c r="Q64" s="9">
        <v>4.0</v>
      </c>
      <c r="U64" s="9">
        <v>5.0</v>
      </c>
      <c r="X64" s="9">
        <v>5.0</v>
      </c>
      <c r="Y64" s="9" t="s">
        <v>718</v>
      </c>
    </row>
    <row r="65" ht="15.75" customHeight="1">
      <c r="A65" s="7" t="s">
        <v>719</v>
      </c>
      <c r="B65" s="9" t="s">
        <v>451</v>
      </c>
      <c r="C65" s="9" t="s">
        <v>720</v>
      </c>
      <c r="D65" s="9" t="s">
        <v>550</v>
      </c>
      <c r="E65" s="9" t="s">
        <v>80</v>
      </c>
      <c r="F65" s="9" t="s">
        <v>81</v>
      </c>
      <c r="G65" s="9" t="s">
        <v>81</v>
      </c>
      <c r="H65" s="9" t="s">
        <v>79</v>
      </c>
      <c r="I65" s="9" t="s">
        <v>546</v>
      </c>
      <c r="J65" s="9" t="s">
        <v>80</v>
      </c>
      <c r="K65" s="9" t="s">
        <v>81</v>
      </c>
      <c r="M65" s="9">
        <v>2.0</v>
      </c>
      <c r="O65" s="9">
        <v>3.0</v>
      </c>
      <c r="P65" s="9">
        <v>1.0</v>
      </c>
      <c r="Q65" s="9">
        <v>4.0</v>
      </c>
      <c r="T65" s="9">
        <v>5.0</v>
      </c>
      <c r="W65" s="9">
        <v>5.0</v>
      </c>
      <c r="Y65" s="9" t="s">
        <v>721</v>
      </c>
    </row>
    <row r="66" ht="15.75" customHeight="1">
      <c r="A66" s="7" t="s">
        <v>722</v>
      </c>
      <c r="B66" s="9" t="s">
        <v>451</v>
      </c>
      <c r="C66" s="9" t="s">
        <v>670</v>
      </c>
      <c r="D66" s="9" t="s">
        <v>550</v>
      </c>
      <c r="E66" s="9" t="s">
        <v>79</v>
      </c>
      <c r="F66" s="9" t="s">
        <v>81</v>
      </c>
      <c r="G66" s="9" t="s">
        <v>81</v>
      </c>
      <c r="H66" s="9" t="s">
        <v>546</v>
      </c>
      <c r="I66" s="9" t="s">
        <v>80</v>
      </c>
      <c r="J66" s="9" t="s">
        <v>81</v>
      </c>
      <c r="K66" s="9" t="s">
        <v>80</v>
      </c>
      <c r="M66" s="9">
        <v>2.0</v>
      </c>
      <c r="N66" s="9">
        <v>1.0</v>
      </c>
      <c r="Q66" s="9">
        <v>3.0</v>
      </c>
      <c r="R66" s="9">
        <v>2.0</v>
      </c>
      <c r="U66" s="9">
        <v>3.0</v>
      </c>
      <c r="X66" s="9">
        <v>4.0</v>
      </c>
      <c r="Y66" s="9" t="s">
        <v>723</v>
      </c>
    </row>
    <row r="67" ht="15.75" customHeight="1">
      <c r="A67" s="7" t="s">
        <v>724</v>
      </c>
      <c r="B67" s="9" t="s">
        <v>451</v>
      </c>
      <c r="C67" s="9" t="s">
        <v>549</v>
      </c>
      <c r="D67" s="9" t="s">
        <v>550</v>
      </c>
      <c r="E67" s="9" t="s">
        <v>80</v>
      </c>
      <c r="F67" s="9" t="s">
        <v>546</v>
      </c>
      <c r="G67" s="9" t="s">
        <v>81</v>
      </c>
      <c r="H67" s="9" t="s">
        <v>81</v>
      </c>
      <c r="I67" s="9" t="s">
        <v>80</v>
      </c>
      <c r="J67" s="9" t="s">
        <v>81</v>
      </c>
      <c r="K67" s="9" t="s">
        <v>79</v>
      </c>
      <c r="L67" s="9">
        <v>1.0</v>
      </c>
      <c r="P67" s="9">
        <v>3.0</v>
      </c>
      <c r="Q67" s="9">
        <v>1.0</v>
      </c>
      <c r="R67" s="9">
        <v>4.0</v>
      </c>
      <c r="S67" s="9">
        <v>3.0</v>
      </c>
      <c r="V67" s="9">
        <v>3.0</v>
      </c>
      <c r="Y67" s="9" t="s">
        <v>725</v>
      </c>
    </row>
    <row r="68" ht="15.75" customHeight="1">
      <c r="A68" s="7" t="s">
        <v>726</v>
      </c>
      <c r="B68" s="9" t="s">
        <v>451</v>
      </c>
      <c r="C68" s="9" t="s">
        <v>658</v>
      </c>
      <c r="D68" s="9" t="s">
        <v>554</v>
      </c>
      <c r="E68" s="9" t="s">
        <v>81</v>
      </c>
      <c r="F68" s="9" t="s">
        <v>79</v>
      </c>
      <c r="G68" s="9" t="s">
        <v>80</v>
      </c>
      <c r="H68" s="9" t="s">
        <v>81</v>
      </c>
      <c r="I68" s="9" t="s">
        <v>80</v>
      </c>
      <c r="J68" s="9" t="s">
        <v>81</v>
      </c>
      <c r="K68" s="9" t="s">
        <v>81</v>
      </c>
      <c r="M68" s="9">
        <v>2.0</v>
      </c>
      <c r="N68" s="9">
        <v>2.0</v>
      </c>
      <c r="Q68" s="9">
        <v>2.0</v>
      </c>
      <c r="S68" s="9">
        <v>1.0</v>
      </c>
      <c r="V68" s="9">
        <v>1.0</v>
      </c>
      <c r="Y68" s="9" t="s">
        <v>727</v>
      </c>
    </row>
    <row r="69" ht="15.75" customHeight="1">
      <c r="A69" s="7" t="s">
        <v>728</v>
      </c>
      <c r="B69" s="9" t="s">
        <v>451</v>
      </c>
      <c r="C69" s="9" t="s">
        <v>544</v>
      </c>
      <c r="D69" s="9" t="s">
        <v>554</v>
      </c>
      <c r="E69" s="9" t="s">
        <v>80</v>
      </c>
      <c r="F69" s="9" t="s">
        <v>80</v>
      </c>
      <c r="G69" s="9" t="s">
        <v>79</v>
      </c>
      <c r="H69" s="9" t="s">
        <v>81</v>
      </c>
      <c r="I69" s="9" t="s">
        <v>81</v>
      </c>
      <c r="J69" s="9" t="s">
        <v>81</v>
      </c>
      <c r="K69" s="9" t="s">
        <v>81</v>
      </c>
      <c r="N69" s="9">
        <v>2.0</v>
      </c>
      <c r="O69" s="9">
        <v>2.0</v>
      </c>
      <c r="P69" s="9">
        <v>1.0</v>
      </c>
      <c r="T69" s="9">
        <v>1.0</v>
      </c>
      <c r="W69" s="9">
        <v>1.0</v>
      </c>
      <c r="Y69" s="9" t="s">
        <v>729</v>
      </c>
    </row>
    <row r="70" ht="15.75" customHeight="1">
      <c r="A70" s="7" t="s">
        <v>730</v>
      </c>
      <c r="B70" s="9" t="s">
        <v>451</v>
      </c>
      <c r="C70" s="9" t="s">
        <v>731</v>
      </c>
      <c r="D70" s="9" t="s">
        <v>561</v>
      </c>
      <c r="E70" s="9" t="s">
        <v>81</v>
      </c>
      <c r="F70" s="9" t="s">
        <v>80</v>
      </c>
      <c r="G70" s="9" t="s">
        <v>81</v>
      </c>
      <c r="H70" s="9" t="s">
        <v>81</v>
      </c>
      <c r="I70" s="9" t="s">
        <v>81</v>
      </c>
      <c r="J70" s="9" t="s">
        <v>546</v>
      </c>
      <c r="K70" s="9" t="s">
        <v>80</v>
      </c>
      <c r="N70" s="9">
        <v>2.0</v>
      </c>
      <c r="Q70" s="9">
        <v>2.0</v>
      </c>
      <c r="T70" s="9">
        <v>1.0</v>
      </c>
      <c r="Y70" s="9" t="s">
        <v>732</v>
      </c>
    </row>
    <row r="71" ht="15.75" customHeight="1">
      <c r="A71" s="7" t="s">
        <v>733</v>
      </c>
      <c r="B71" s="9" t="s">
        <v>489</v>
      </c>
      <c r="C71" s="9" t="s">
        <v>734</v>
      </c>
      <c r="D71" s="9" t="s">
        <v>545</v>
      </c>
      <c r="E71" s="9" t="s">
        <v>80</v>
      </c>
      <c r="F71" s="9" t="s">
        <v>79</v>
      </c>
      <c r="G71" s="9" t="s">
        <v>81</v>
      </c>
      <c r="H71" s="9" t="s">
        <v>80</v>
      </c>
      <c r="I71" s="9" t="s">
        <v>81</v>
      </c>
      <c r="J71" s="9" t="s">
        <v>546</v>
      </c>
      <c r="K71" s="9" t="s">
        <v>79</v>
      </c>
      <c r="L71" s="9">
        <v>2.0</v>
      </c>
      <c r="M71" s="9">
        <v>2.0</v>
      </c>
      <c r="N71" s="9">
        <v>2.0</v>
      </c>
      <c r="O71" s="9">
        <v>2.0</v>
      </c>
      <c r="P71" s="9">
        <v>2.0</v>
      </c>
      <c r="Q71" s="9">
        <v>2.0</v>
      </c>
      <c r="R71" s="9">
        <v>2.0</v>
      </c>
      <c r="S71" s="9">
        <v>4.0</v>
      </c>
      <c r="V71" s="9">
        <v>4.0</v>
      </c>
      <c r="Y71" s="9" t="s">
        <v>735</v>
      </c>
    </row>
    <row r="72" ht="15.75" customHeight="1">
      <c r="A72" s="7" t="s">
        <v>736</v>
      </c>
      <c r="B72" s="9" t="s">
        <v>489</v>
      </c>
      <c r="C72" s="9" t="s">
        <v>661</v>
      </c>
      <c r="D72" s="9" t="s">
        <v>550</v>
      </c>
      <c r="E72" s="9" t="s">
        <v>79</v>
      </c>
      <c r="F72" s="9" t="s">
        <v>81</v>
      </c>
      <c r="G72" s="9" t="s">
        <v>80</v>
      </c>
      <c r="H72" s="9" t="s">
        <v>81</v>
      </c>
      <c r="I72" s="9" t="s">
        <v>80</v>
      </c>
      <c r="J72" s="9" t="s">
        <v>81</v>
      </c>
      <c r="K72" s="9" t="s">
        <v>546</v>
      </c>
      <c r="P72" s="9">
        <v>3.0</v>
      </c>
      <c r="R72" s="9">
        <v>3.0</v>
      </c>
      <c r="U72" s="9">
        <v>1.0</v>
      </c>
      <c r="X72" s="9">
        <v>1.0</v>
      </c>
      <c r="Y72" s="9" t="s">
        <v>737</v>
      </c>
    </row>
    <row r="73" ht="15.75" customHeight="1">
      <c r="A73" s="7" t="s">
        <v>738</v>
      </c>
      <c r="B73" s="9" t="s">
        <v>489</v>
      </c>
      <c r="C73" s="9" t="s">
        <v>703</v>
      </c>
      <c r="D73" s="9" t="s">
        <v>554</v>
      </c>
      <c r="E73" s="9" t="s">
        <v>80</v>
      </c>
      <c r="F73" s="9" t="s">
        <v>81</v>
      </c>
      <c r="G73" s="9" t="s">
        <v>81</v>
      </c>
      <c r="H73" s="9" t="s">
        <v>79</v>
      </c>
      <c r="I73" s="9" t="s">
        <v>81</v>
      </c>
      <c r="J73" s="9" t="s">
        <v>80</v>
      </c>
      <c r="K73" s="9" t="s">
        <v>81</v>
      </c>
      <c r="N73" s="9">
        <v>1.0</v>
      </c>
      <c r="O73" s="9">
        <v>4.0</v>
      </c>
      <c r="T73" s="9">
        <v>1.0</v>
      </c>
      <c r="W73" s="9">
        <v>3.0</v>
      </c>
      <c r="Y73" s="9" t="s">
        <v>739</v>
      </c>
    </row>
    <row r="74" ht="15.75" customHeight="1">
      <c r="A74" s="7" t="s">
        <v>740</v>
      </c>
      <c r="B74" s="9" t="s">
        <v>489</v>
      </c>
      <c r="C74" s="9" t="s">
        <v>564</v>
      </c>
      <c r="D74" s="9" t="s">
        <v>554</v>
      </c>
      <c r="E74" s="9" t="s">
        <v>81</v>
      </c>
      <c r="F74" s="9" t="s">
        <v>80</v>
      </c>
      <c r="G74" s="9" t="s">
        <v>81</v>
      </c>
      <c r="H74" s="9" t="s">
        <v>81</v>
      </c>
      <c r="I74" s="9" t="s">
        <v>79</v>
      </c>
      <c r="J74" s="9" t="s">
        <v>81</v>
      </c>
      <c r="K74" s="9" t="s">
        <v>80</v>
      </c>
      <c r="M74" s="9">
        <v>2.0</v>
      </c>
      <c r="P74" s="9">
        <v>4.0</v>
      </c>
      <c r="T74" s="9">
        <v>1.0</v>
      </c>
      <c r="X74" s="9">
        <v>1.0</v>
      </c>
      <c r="Y74" s="9" t="s">
        <v>741</v>
      </c>
    </row>
    <row r="75" ht="15.75" customHeight="1">
      <c r="A75" s="7" t="s">
        <v>742</v>
      </c>
      <c r="B75" s="9" t="s">
        <v>489</v>
      </c>
      <c r="C75" s="9" t="s">
        <v>743</v>
      </c>
      <c r="D75" s="9" t="s">
        <v>561</v>
      </c>
      <c r="E75" s="9" t="s">
        <v>81</v>
      </c>
      <c r="F75" s="9" t="s">
        <v>81</v>
      </c>
      <c r="G75" s="9" t="s">
        <v>546</v>
      </c>
      <c r="H75" s="9" t="s">
        <v>81</v>
      </c>
      <c r="I75" s="9" t="s">
        <v>80</v>
      </c>
      <c r="J75" s="9" t="s">
        <v>81</v>
      </c>
      <c r="K75" s="9" t="s">
        <v>80</v>
      </c>
      <c r="M75" s="9">
        <v>3.0</v>
      </c>
      <c r="P75" s="9">
        <v>1.0</v>
      </c>
      <c r="U75" s="9">
        <v>1.0</v>
      </c>
      <c r="Y75" s="9" t="s">
        <v>744</v>
      </c>
    </row>
    <row r="76" ht="15.75" customHeight="1">
      <c r="A76" s="7" t="s">
        <v>745</v>
      </c>
      <c r="B76" s="9" t="s">
        <v>489</v>
      </c>
      <c r="C76" s="9" t="s">
        <v>746</v>
      </c>
      <c r="D76" s="9" t="s">
        <v>561</v>
      </c>
      <c r="E76" s="9" t="s">
        <v>80</v>
      </c>
      <c r="F76" s="9" t="s">
        <v>81</v>
      </c>
      <c r="G76" s="9" t="s">
        <v>80</v>
      </c>
      <c r="H76" s="9" t="s">
        <v>546</v>
      </c>
      <c r="I76" s="9" t="s">
        <v>81</v>
      </c>
      <c r="J76" s="9" t="s">
        <v>81</v>
      </c>
      <c r="K76" s="9" t="s">
        <v>81</v>
      </c>
      <c r="N76" s="9">
        <v>1.0</v>
      </c>
      <c r="O76" s="9">
        <v>3.0</v>
      </c>
      <c r="U76" s="9">
        <v>3.0</v>
      </c>
      <c r="X76" s="9">
        <v>3.0</v>
      </c>
      <c r="Y76" s="9" t="s">
        <v>747</v>
      </c>
    </row>
  </sheetData>
  <printOptions/>
  <pageMargins bottom="1.0" footer="0.0" header="0.0" left="0.75" right="0.75" top="1.0"/>
  <pageSetup orientation="landscape"/>
  <drawing r:id="rId1"/>
</worksheet>
</file>