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1\Desktop\QA\QA-08-02\Lessons\"/>
    </mc:Choice>
  </mc:AlternateContent>
  <bookViews>
    <workbookView xWindow="-120" yWindow="-120" windowWidth="29040" windowHeight="15990"/>
  </bookViews>
  <sheets>
    <sheet name="QA-8.02.23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" i="1" l="1"/>
  <c r="Y8" i="1"/>
  <c r="Y2" i="1"/>
  <c r="Y3" i="1"/>
  <c r="Y4" i="1"/>
  <c r="Y5" i="1"/>
  <c r="Y6" i="1"/>
  <c r="Y7" i="1"/>
  <c r="C10" i="1"/>
  <c r="D10" i="1"/>
  <c r="E10" i="1"/>
  <c r="F10" i="1"/>
  <c r="G10" i="1"/>
  <c r="H10" i="1"/>
  <c r="I10" i="1"/>
  <c r="J10" i="1"/>
  <c r="K10" i="1"/>
  <c r="L10" i="1"/>
  <c r="M10" i="1"/>
  <c r="B10" i="1"/>
</calcChain>
</file>

<file path=xl/sharedStrings.xml><?xml version="1.0" encoding="utf-8"?>
<sst xmlns="http://schemas.openxmlformats.org/spreadsheetml/2006/main" count="84" uniqueCount="36">
  <si>
    <t>שם</t>
  </si>
  <si>
    <t>אילייגוייב ולדיסלב</t>
  </si>
  <si>
    <t>אלון שי</t>
  </si>
  <si>
    <t>אסרס אסניקה</t>
  </si>
  <si>
    <t>בן אבו ציון</t>
  </si>
  <si>
    <t>טאקלה וובנש</t>
  </si>
  <si>
    <t>8.02</t>
  </si>
  <si>
    <t>12.02</t>
  </si>
  <si>
    <t>15.02</t>
  </si>
  <si>
    <t>19.02</t>
  </si>
  <si>
    <t>22.02</t>
  </si>
  <si>
    <t>26.02</t>
  </si>
  <si>
    <t>1.03</t>
  </si>
  <si>
    <t>5.03</t>
  </si>
  <si>
    <t>8.03</t>
  </si>
  <si>
    <t>12.03</t>
  </si>
  <si>
    <t>15.03</t>
  </si>
  <si>
    <t>19.03</t>
  </si>
  <si>
    <t>כן</t>
  </si>
  <si>
    <t>לא</t>
  </si>
  <si>
    <t>Total</t>
  </si>
  <si>
    <t>% נוכחות</t>
  </si>
  <si>
    <t>26.03</t>
  </si>
  <si>
    <t>29.03</t>
  </si>
  <si>
    <t>16.04</t>
  </si>
  <si>
    <t>23.04</t>
  </si>
  <si>
    <t>30.04</t>
  </si>
  <si>
    <t>3.05</t>
  </si>
  <si>
    <t>7.05</t>
  </si>
  <si>
    <t>10.05</t>
  </si>
  <si>
    <t>14.05</t>
  </si>
  <si>
    <t>גורובוי אלכסנדר</t>
  </si>
  <si>
    <t>באזוב ילנה</t>
  </si>
  <si>
    <t>2.04</t>
  </si>
  <si>
    <t>19.04</t>
  </si>
  <si>
    <t>פילו טטיאנה (טל)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</si>
</sst>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  <font>
      <sz val="12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Y10" totalsRowCount="1" headerRowDxfId="28" dataDxfId="27" totalsRowDxfId="26">
  <autoFilter ref="A1:Y9"/>
  <tableColumns count="25">
    <tableColumn id="1" name="שם" totalsRowLabel="Total" dataDxfId="25" totalsRowDxfId="0"/>
    <tableColumn id="2" name="8.02" totalsRowFunction="custom" dataDxfId="24">
      <totalsRowFormula>COUNTIF(Table1[8.02],"כן")</totalsRowFormula>
    </tableColumn>
    <tableColumn id="3" name="12.02" totalsRowFunction="custom" dataDxfId="23">
      <totalsRowFormula>COUNTIF(Table1[12.02],"כן")</totalsRowFormula>
    </tableColumn>
    <tableColumn id="4" name="15.02" totalsRowFunction="custom" dataDxfId="22">
      <totalsRowFormula>COUNTIF(Table1[15.02],"כן")</totalsRowFormula>
    </tableColumn>
    <tableColumn id="5" name="19.02" totalsRowFunction="custom" dataDxfId="21">
      <totalsRowFormula>COUNTIF(Table1[19.02],"כן")</totalsRowFormula>
    </tableColumn>
    <tableColumn id="6" name="22.02" totalsRowFunction="custom" dataDxfId="20">
      <totalsRowFormula>COUNTIF(Table1[22.02],"כן")</totalsRowFormula>
    </tableColumn>
    <tableColumn id="7" name="26.02" totalsRowFunction="custom" dataDxfId="19">
      <totalsRowFormula>COUNTIF(Table1[26.02],"כן")</totalsRowFormula>
    </tableColumn>
    <tableColumn id="8" name="1.03" totalsRowFunction="custom" dataDxfId="18">
      <totalsRowFormula>COUNTIF(Table1[1.03],"כן")</totalsRowFormula>
    </tableColumn>
    <tableColumn id="9" name="5.03" totalsRowFunction="custom" dataDxfId="17">
      <totalsRowFormula>COUNTIF(Table1[5.03],"כן")</totalsRowFormula>
    </tableColumn>
    <tableColumn id="10" name="8.03" totalsRowFunction="custom" dataDxfId="16">
      <totalsRowFormula>COUNTIF(Table1[8.03],"כן")</totalsRowFormula>
    </tableColumn>
    <tableColumn id="11" name="12.03" totalsRowFunction="custom" dataDxfId="15">
      <totalsRowFormula>COUNTIF(Table1[12.03],"כן")</totalsRowFormula>
    </tableColumn>
    <tableColumn id="12" name="15.03" totalsRowFunction="custom" dataDxfId="14">
      <totalsRowFormula>COUNTIF(Table1[15.03],"כן")</totalsRowFormula>
    </tableColumn>
    <tableColumn id="13" name="19.03" totalsRowFunction="custom" dataDxfId="13">
      <totalsRowFormula>COUNTIF(Table1[19.03],"כן")</totalsRowFormula>
    </tableColumn>
    <tableColumn id="24" name="26.03" dataDxfId="12"/>
    <tableColumn id="23" name="29.03" dataDxfId="11"/>
    <tableColumn id="22" name="2.04" dataDxfId="10"/>
    <tableColumn id="21" name="16.04" dataDxfId="9"/>
    <tableColumn id="20" name="19.04" dataDxfId="8"/>
    <tableColumn id="19" name="23.04" dataDxfId="7"/>
    <tableColumn id="18" name="30.04" dataDxfId="6"/>
    <tableColumn id="17" name="3.05" dataDxfId="5"/>
    <tableColumn id="16" name="7.05" dataDxfId="4"/>
    <tableColumn id="25" name="10.05" dataDxfId="3"/>
    <tableColumn id="15" name="14.05" dataDxfId="2"/>
    <tableColumn id="14" name="% נוכחות" dataDxfId="1" dataCellStyle="Percent">
      <calculatedColumnFormula>COUNTIF(Table1[[#This Row],[8.02]:[19.03]],"כן")/COUNTA(Table1[[#This Row],[8.02]:[19.03]])</calculatedColumnFormula>
    </tableColumn>
  </tableColumns>
  <tableStyleInfo name="TableStyleDark1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rightToLeft="1" tabSelected="1" zoomScale="80" zoomScaleNormal="80" workbookViewId="0">
      <selection activeCell="I5" sqref="I5"/>
    </sheetView>
  </sheetViews>
  <sheetFormatPr defaultRowHeight="15" x14ac:dyDescent="0.2"/>
  <cols>
    <col min="1" max="1" width="16.375" style="3" bestFit="1" customWidth="1"/>
    <col min="2" max="2" width="9.125" bestFit="1" customWidth="1"/>
    <col min="3" max="7" width="10.125" bestFit="1" customWidth="1"/>
    <col min="8" max="10" width="9.125" bestFit="1" customWidth="1"/>
    <col min="11" max="16" width="10.125" bestFit="1" customWidth="1"/>
    <col min="17" max="17" width="11.125" bestFit="1" customWidth="1"/>
    <col min="18" max="19" width="10.125" bestFit="1" customWidth="1"/>
    <col min="20" max="21" width="9.125" bestFit="1" customWidth="1"/>
    <col min="22" max="24" width="10.125" bestFit="1" customWidth="1"/>
    <col min="25" max="25" width="12.75" bestFit="1" customWidth="1"/>
  </cols>
  <sheetData>
    <row r="1" spans="1:25" s="4" customFormat="1" x14ac:dyDescent="0.2">
      <c r="A1" s="2" t="s">
        <v>0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16</v>
      </c>
      <c r="M1" s="4" t="s">
        <v>17</v>
      </c>
      <c r="N1" s="4" t="s">
        <v>22</v>
      </c>
      <c r="O1" s="4" t="s">
        <v>23</v>
      </c>
      <c r="P1" s="4" t="s">
        <v>33</v>
      </c>
      <c r="Q1" s="4" t="s">
        <v>24</v>
      </c>
      <c r="R1" s="4" t="s">
        <v>34</v>
      </c>
      <c r="S1" s="4" t="s">
        <v>25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21</v>
      </c>
    </row>
    <row r="2" spans="1:25" x14ac:dyDescent="0.2">
      <c r="A2" s="3" t="s">
        <v>1</v>
      </c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">
        <f>COUNTIF(Table1[[#This Row],[8.02]:[19.03]],"כן")/COUNTA(Table1[[#This Row],[8.02]:[19.03]])</f>
        <v>1</v>
      </c>
    </row>
    <row r="3" spans="1:25" x14ac:dyDescent="0.2">
      <c r="A3" s="3" t="s">
        <v>2</v>
      </c>
      <c r="B3" s="3" t="s">
        <v>18</v>
      </c>
      <c r="C3" s="3" t="s">
        <v>18</v>
      </c>
      <c r="D3" s="3" t="s">
        <v>18</v>
      </c>
      <c r="E3" s="3" t="s">
        <v>18</v>
      </c>
      <c r="F3" s="3" t="s">
        <v>18</v>
      </c>
      <c r="G3" s="3" t="s">
        <v>18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>
        <f>COUNTIF(Table1[[#This Row],[8.02]:[19.03]],"כן")/COUNTA(Table1[[#This Row],[8.02]:[19.03]])</f>
        <v>1</v>
      </c>
    </row>
    <row r="4" spans="1:25" x14ac:dyDescent="0.2">
      <c r="A4" s="3" t="s">
        <v>3</v>
      </c>
      <c r="B4" s="3" t="s">
        <v>18</v>
      </c>
      <c r="C4" s="3" t="s">
        <v>18</v>
      </c>
      <c r="D4" s="3" t="s">
        <v>18</v>
      </c>
      <c r="E4" s="3" t="s">
        <v>18</v>
      </c>
      <c r="F4" s="3" t="s">
        <v>18</v>
      </c>
      <c r="G4" s="3" t="s">
        <v>18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">
        <f>COUNTIF(Table1[[#This Row],[8.02]:[19.03]],"כן")/COUNTA(Table1[[#This Row],[8.02]:[19.03]])</f>
        <v>1</v>
      </c>
    </row>
    <row r="5" spans="1:25" x14ac:dyDescent="0.2">
      <c r="A5" s="3" t="s">
        <v>4</v>
      </c>
      <c r="B5" s="3" t="s">
        <v>18</v>
      </c>
      <c r="C5" s="3" t="s">
        <v>19</v>
      </c>
      <c r="D5" s="3" t="s">
        <v>18</v>
      </c>
      <c r="E5" s="3" t="s">
        <v>18</v>
      </c>
      <c r="F5" s="3" t="s">
        <v>18</v>
      </c>
      <c r="G5" s="3" t="s">
        <v>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">
        <f>COUNTIF(Table1[[#This Row],[8.02]:[19.03]],"כן")/COUNTA(Table1[[#This Row],[8.02]:[19.03]])</f>
        <v>0.83333333333333337</v>
      </c>
    </row>
    <row r="6" spans="1:25" x14ac:dyDescent="0.2">
      <c r="A6" s="3" t="s">
        <v>5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">
        <f>COUNTIF(Table1[[#This Row],[8.02]:[19.03]],"כן")/COUNTA(Table1[[#This Row],[8.02]:[19.03]])</f>
        <v>1</v>
      </c>
    </row>
    <row r="7" spans="1:25" x14ac:dyDescent="0.2">
      <c r="A7" s="3" t="s">
        <v>35</v>
      </c>
      <c r="B7" s="3" t="s">
        <v>18</v>
      </c>
      <c r="C7" s="3" t="s">
        <v>18</v>
      </c>
      <c r="D7" s="3" t="s">
        <v>18</v>
      </c>
      <c r="E7" s="3" t="s">
        <v>18</v>
      </c>
      <c r="F7" s="3" t="s">
        <v>18</v>
      </c>
      <c r="G7" s="3" t="s">
        <v>18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">
        <f>COUNTIF(Table1[[#This Row],[8.02]:[19.03]],"כן")/COUNTA(Table1[[#This Row],[8.02]:[19.03]])</f>
        <v>1</v>
      </c>
    </row>
    <row r="8" spans="1:25" x14ac:dyDescent="0.2">
      <c r="A8" s="3" t="s">
        <v>31</v>
      </c>
      <c r="B8" s="3" t="s">
        <v>18</v>
      </c>
      <c r="C8" s="3" t="s">
        <v>18</v>
      </c>
      <c r="D8" s="3" t="s">
        <v>18</v>
      </c>
      <c r="E8" s="3" t="s">
        <v>18</v>
      </c>
      <c r="F8" s="3" t="s">
        <v>18</v>
      </c>
      <c r="G8" s="3" t="s">
        <v>18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">
        <f>COUNTIF(Table1[[#This Row],[8.02]:[19.03]],"כן")/COUNTA(Table1[[#This Row],[8.02]:[19.03]])</f>
        <v>1</v>
      </c>
    </row>
    <row r="9" spans="1:25" x14ac:dyDescent="0.2">
      <c r="A9" s="3" t="s">
        <v>32</v>
      </c>
      <c r="B9" s="3" t="s">
        <v>18</v>
      </c>
      <c r="C9" s="3" t="s">
        <v>18</v>
      </c>
      <c r="D9" s="3" t="s">
        <v>18</v>
      </c>
      <c r="E9" s="3" t="s">
        <v>18</v>
      </c>
      <c r="F9" s="3" t="s">
        <v>18</v>
      </c>
      <c r="G9" s="3" t="s">
        <v>18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">
        <f>COUNTIF(Table1[[#This Row],[8.02]:[19.03]],"כן")/COUNTA(Table1[[#This Row],[8.02]:[19.03]])</f>
        <v>1</v>
      </c>
    </row>
    <row r="10" spans="1:25" x14ac:dyDescent="0.2">
      <c r="A10" s="5" t="s">
        <v>20</v>
      </c>
      <c r="B10">
        <f>COUNTIF(Table1[8.02],"כן")</f>
        <v>8</v>
      </c>
      <c r="C10">
        <f>COUNTIF(Table1[12.02],"כן")</f>
        <v>7</v>
      </c>
      <c r="D10">
        <f>COUNTIF(Table1[15.02],"כן")</f>
        <v>8</v>
      </c>
      <c r="E10">
        <f>COUNTIF(Table1[19.02],"כן")</f>
        <v>8</v>
      </c>
      <c r="F10">
        <f>COUNTIF(Table1[22.02],"כן")</f>
        <v>8</v>
      </c>
      <c r="G10">
        <f>COUNTIF(Table1[26.02],"כן")</f>
        <v>8</v>
      </c>
      <c r="H10">
        <f>COUNTIF(Table1[1.03],"כן")</f>
        <v>0</v>
      </c>
      <c r="I10">
        <f>COUNTIF(Table1[5.03],"כן")</f>
        <v>0</v>
      </c>
      <c r="J10">
        <f>COUNTIF(Table1[8.03],"כן")</f>
        <v>0</v>
      </c>
      <c r="K10">
        <f>COUNTIF(Table1[12.03],"כן")</f>
        <v>0</v>
      </c>
      <c r="L10">
        <f>COUNTIF(Table1[15.03],"כן")</f>
        <v>0</v>
      </c>
      <c r="M10">
        <f>COUNTIF(Table1[19.03],"כן")</f>
        <v>0</v>
      </c>
    </row>
  </sheetData>
  <phoneticPr fontId="2" type="noConversion"/>
  <conditionalFormatting sqref="B2:X10">
    <cfRule type="cellIs" dxfId="32" priority="3" operator="equal">
      <formula>"כן"</formula>
    </cfRule>
    <cfRule type="cellIs" dxfId="31" priority="4" operator="equal">
      <formula>"לא"</formula>
    </cfRule>
  </conditionalFormatting>
  <conditionalFormatting sqref="Y2:Y10">
    <cfRule type="cellIs" dxfId="30" priority="1" operator="lessThan">
      <formula>0.8</formula>
    </cfRule>
    <cfRule type="cellIs" dxfId="29" priority="2" operator="greaterThanOrEqual">
      <formula>0.8</formula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Sheet2!$Y$5:$Y$6</xm:f>
          </x14:formula1>
          <xm:sqref>B2:X9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5:Y6"/>
  <sheetViews>
    <sheetView workbookViewId="0">
      <selection activeCell="Y5" sqref="Y5:Y6"/>
    </sheetView>
  </sheetViews>
  <sheetFormatPr defaultRowHeight="14.25" x14ac:dyDescent="0.2"/>
  <sheetData>
    <row r="5" spans="25:25" x14ac:dyDescent="0.2">
      <c r="Y5" t="s">
        <v>18</v>
      </c>
    </row>
    <row r="6" spans="25:25" x14ac:dyDescent="0.2">
      <c r="Y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QA-8.02.23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אלכס גורבצ'וב</dc:creator>
  <cp:lastModifiedBy>1</cp:lastModifiedBy>
  <dcterms:created xsi:type="dcterms:W3CDTF">2023-02-08T09:43:39Z</dcterms:created>
  <dcterms:modified xsi:type="dcterms:W3CDTF">2023-02-26T18:17:37Z</dcterms:modified>
</cp:coreProperties>
</file>