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/>
  <bookViews>
    <workbookView xWindow="120" yWindow="120" windowWidth="15180" windowHeight="8835"/>
  </bookViews>
  <sheets>
    <sheet name="Expense Report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'Expense Report'!$A$2:$L$51</definedName>
    <definedName name="Show.Acct.Update.Warning" hidden="1">#REF!</definedName>
    <definedName name="Show.MDB.Update.Warning" hidden="1">#REF!</definedName>
  </definedNames>
  <calcPr calcId="144525"/>
</workbook>
</file>

<file path=xl/calcChain.xml><?xml version="1.0" encoding="utf-8"?>
<calcChain xmlns="http://schemas.openxmlformats.org/spreadsheetml/2006/main">
  <c r="K10" i="1" l="1"/>
  <c r="J10" i="1" s="1"/>
  <c r="I10" i="1" s="1"/>
  <c r="H10" i="1" s="1"/>
  <c r="G10" i="1" s="1"/>
  <c r="F10" i="1" s="1"/>
  <c r="E10" i="1" s="1"/>
  <c r="L11" i="1"/>
  <c r="E12" i="1"/>
  <c r="F12" i="1"/>
  <c r="G12" i="1"/>
  <c r="G18" i="1" s="1"/>
  <c r="H12" i="1"/>
  <c r="I12" i="1"/>
  <c r="I18" i="1" s="1"/>
  <c r="J12" i="1"/>
  <c r="J18" i="1" s="1"/>
  <c r="K12" i="1"/>
  <c r="K18" i="1" s="1"/>
  <c r="L13" i="1"/>
  <c r="L14" i="1"/>
  <c r="L15" i="1"/>
  <c r="L16" i="1"/>
  <c r="L17" i="1"/>
  <c r="E18" i="1"/>
  <c r="F18" i="1"/>
  <c r="H18" i="1"/>
  <c r="L19" i="1"/>
  <c r="L20" i="1"/>
  <c r="L21" i="1"/>
  <c r="L22" i="1"/>
  <c r="L23" i="1"/>
  <c r="E24" i="1"/>
  <c r="F24" i="1"/>
  <c r="G24" i="1"/>
  <c r="H24" i="1"/>
  <c r="I24" i="1"/>
  <c r="J24" i="1"/>
  <c r="K24" i="1"/>
  <c r="E25" i="1"/>
  <c r="E32" i="1" s="1"/>
  <c r="F25" i="1"/>
  <c r="G25" i="1"/>
  <c r="H25" i="1"/>
  <c r="I25" i="1"/>
  <c r="J25" i="1"/>
  <c r="K25" i="1"/>
  <c r="L26" i="1"/>
  <c r="L27" i="1"/>
  <c r="L28" i="1"/>
  <c r="L29" i="1"/>
  <c r="L30" i="1"/>
  <c r="L31" i="1"/>
  <c r="F32" i="1"/>
  <c r="L24" i="1" l="1"/>
  <c r="L25" i="1" s="1"/>
  <c r="K32" i="1"/>
  <c r="J32" i="1"/>
  <c r="G32" i="1"/>
  <c r="H32" i="1"/>
  <c r="I32" i="1"/>
  <c r="L12" i="1"/>
  <c r="L18" i="1"/>
  <c r="L32" i="1"/>
  <c r="L43" i="1" l="1"/>
  <c r="L47" i="1" s="1"/>
  <c r="L46" i="1" l="1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10"/>
            <color indexed="81"/>
            <rFont val="Arial"/>
            <family val="2"/>
          </rPr>
          <t xml:space="preserve">This template is a standard, but flexible expense report template. Meals are 
subtotaled separately to make tax calculations simpler at year end. </t>
        </r>
        <r>
          <rPr>
            <sz val="10"/>
            <color indexed="10"/>
            <rFont val="Arial"/>
            <family val="2"/>
          </rPr>
          <t xml:space="preserve">Enter the 
mileage reimbursement rate in the cell below. </t>
        </r>
        <r>
          <rPr>
            <sz val="10"/>
            <color indexed="81"/>
            <rFont val="Arial"/>
            <family val="2"/>
          </rPr>
          <t xml:space="preserve">
Enter the ending date of the week in the cell labeled "Period Ending." The dates
in the column headings will be automatically calculated based on this date.</t>
        </r>
      </text>
    </comment>
  </commentList>
</comments>
</file>

<file path=xl/sharedStrings.xml><?xml version="1.0" encoding="utf-8"?>
<sst xmlns="http://schemas.openxmlformats.org/spreadsheetml/2006/main" count="44" uniqueCount="42">
  <si>
    <t>Expense Report</t>
  </si>
  <si>
    <t xml:space="preserve">NAME  </t>
  </si>
  <si>
    <t xml:space="preserve">PERIOD ENDING  </t>
  </si>
  <si>
    <t xml:space="preserve">Mileage Rate </t>
  </si>
  <si>
    <t>Totals</t>
  </si>
  <si>
    <t>Miles Driven</t>
  </si>
  <si>
    <t>Reimbursement</t>
  </si>
  <si>
    <t>Parking And Tolls</t>
  </si>
  <si>
    <t>Auto Rental</t>
  </si>
  <si>
    <t>Taxi / Limo</t>
  </si>
  <si>
    <t>Other (Rail Or Bus)</t>
  </si>
  <si>
    <t>Airfare</t>
  </si>
  <si>
    <t xml:space="preserve">TRANSPORTATION TOTAL </t>
  </si>
  <si>
    <t>Lodging</t>
  </si>
  <si>
    <t>Breakfast</t>
  </si>
  <si>
    <t>Lunch</t>
  </si>
  <si>
    <t>Dinner</t>
  </si>
  <si>
    <t>SUB-TOTAL MEALS</t>
  </si>
  <si>
    <t>LODGING &amp; MEALS SUBTOTAL</t>
  </si>
  <si>
    <t>Supplies / Equipment</t>
  </si>
  <si>
    <t>Phone, Fax</t>
  </si>
  <si>
    <t>ENTERTAINMENT</t>
  </si>
  <si>
    <t xml:space="preserve">TOTAL PER DAY </t>
  </si>
  <si>
    <t>DETAILED ENTERTAINMENT RECORD</t>
  </si>
  <si>
    <t>PERSONS ENTERTAINED</t>
  </si>
  <si>
    <t>PLACE NAME &amp;</t>
  </si>
  <si>
    <t>DATE</t>
  </si>
  <si>
    <t>ITEM</t>
  </si>
  <si>
    <t>BUSINESS RELATIONSHIP</t>
  </si>
  <si>
    <t>LOCATION</t>
  </si>
  <si>
    <t>BUSINESS PURPOSE</t>
  </si>
  <si>
    <t>AMOUNT</t>
  </si>
  <si>
    <t>PURPOSE OF TRIP</t>
  </si>
  <si>
    <t>SUMMARY</t>
  </si>
  <si>
    <t xml:space="preserve">TOTAL EXPENSES </t>
  </si>
  <si>
    <t xml:space="preserve">LESS CASH ADVANCE </t>
  </si>
  <si>
    <t xml:space="preserve">LESS COMPANY CHARGES </t>
  </si>
  <si>
    <t xml:space="preserve">AMOUNT DUE EMPLOYEE </t>
  </si>
  <si>
    <t xml:space="preserve">AMOUNT DUE COMPANY </t>
  </si>
  <si>
    <t>PREPARED BY</t>
  </si>
  <si>
    <t>APPROVED BY</t>
  </si>
  <si>
    <t>Contoso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</si>
</sst>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%_);[Red]\(0.00%\)"/>
    <numFmt numFmtId="168" formatCode="0%_);[Red]\(0%\)"/>
    <numFmt numFmtId="169" formatCode="mmmm\ d\,\ yyyy"/>
    <numFmt numFmtId="171" formatCode="0_)"/>
    <numFmt numFmtId="172" formatCode="mm/dd/yy_)"/>
    <numFmt numFmtId="173" formatCode="d\ mmmm\ yyyy"/>
    <numFmt numFmtId="174" formatCode="ddd\ \-\ d\ mmm\ yyyy"/>
  </numFmts>
  <fonts count="4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name val="Arial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77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164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166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166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166" fontId="17" fillId="0" borderId="10"/>
    <xf numFmtId="0" fontId="37" fillId="0" borderId="11" applyNumberFormat="0" applyFill="0" applyAlignment="0" applyProtection="0"/>
    <xf numFmtId="165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8" fontId="24" fillId="25" borderId="16"/>
    <xf numFmtId="167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4" fontId="42" fillId="0" borderId="0" applyFont="0" applyFill="0" applyBorder="0" applyAlignment="0" applyProtection="0"/>
  </cellStyleXfs>
  <cellXfs count="78">
    <xf numFmtId="0" fontId="0" fillId="0" borderId="0" xfId="0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2" fillId="0" borderId="0" xfId="0" applyFont="1" applyProtection="1"/>
    <xf numFmtId="0" fontId="5" fillId="28" borderId="0" xfId="0" applyFont="1" applyFill="1" applyAlignment="1" applyProtection="1">
      <alignment horizontal="centerContinuous"/>
      <protection locked="0"/>
    </xf>
    <xf numFmtId="0" fontId="2" fillId="24" borderId="0" xfId="0" applyFont="1" applyFill="1" applyAlignment="1" applyProtection="1">
      <alignment horizontal="centerContinuous"/>
    </xf>
    <xf numFmtId="0" fontId="6" fillId="24" borderId="0" xfId="0" applyFont="1" applyFill="1" applyProtection="1"/>
    <xf numFmtId="0" fontId="2" fillId="28" borderId="18" xfId="0" applyFont="1" applyFill="1" applyBorder="1" applyProtection="1">
      <protection locked="0"/>
    </xf>
    <xf numFmtId="0" fontId="2" fillId="24" borderId="18" xfId="0" applyFont="1" applyFill="1" applyBorder="1" applyProtection="1"/>
    <xf numFmtId="0" fontId="2" fillId="24" borderId="0" xfId="0" applyFont="1" applyFill="1" applyProtection="1"/>
    <xf numFmtId="0" fontId="6" fillId="24" borderId="0" xfId="0" applyFont="1" applyFill="1" applyAlignment="1" applyProtection="1">
      <alignment horizontal="centerContinuous"/>
    </xf>
    <xf numFmtId="0" fontId="2" fillId="28" borderId="0" xfId="0" applyFont="1" applyFill="1" applyBorder="1" applyProtection="1">
      <protection locked="0"/>
    </xf>
    <xf numFmtId="0" fontId="2" fillId="24" borderId="0" xfId="0" applyFont="1" applyFill="1" applyBorder="1" applyProtection="1"/>
    <xf numFmtId="169" fontId="2" fillId="28" borderId="0" xfId="0" applyNumberFormat="1" applyFont="1" applyFill="1" applyBorder="1" applyAlignment="1" applyProtection="1">
      <alignment horizontal="center"/>
      <protection locked="0"/>
    </xf>
    <xf numFmtId="0" fontId="7" fillId="16" borderId="0" xfId="0" applyFont="1" applyFill="1" applyBorder="1" applyProtection="1"/>
    <xf numFmtId="0" fontId="2" fillId="16" borderId="0" xfId="0" applyFont="1" applyFill="1" applyBorder="1" applyProtection="1"/>
    <xf numFmtId="0" fontId="2" fillId="24" borderId="20" xfId="0" applyFont="1" applyFill="1" applyBorder="1" applyProtection="1"/>
    <xf numFmtId="0" fontId="2" fillId="24" borderId="21" xfId="0" applyFont="1" applyFill="1" applyBorder="1" applyProtection="1"/>
    <xf numFmtId="0" fontId="6" fillId="24" borderId="23" xfId="0" applyFont="1" applyFill="1" applyBorder="1" applyAlignment="1" applyProtection="1">
      <alignment horizontal="center"/>
    </xf>
    <xf numFmtId="0" fontId="2" fillId="28" borderId="21" xfId="0" applyFont="1" applyFill="1" applyBorder="1" applyProtection="1">
      <protection locked="0"/>
    </xf>
    <xf numFmtId="38" fontId="2" fillId="28" borderId="22" xfId="0" applyNumberFormat="1" applyFont="1" applyFill="1" applyBorder="1" applyProtection="1">
      <protection locked="0"/>
    </xf>
    <xf numFmtId="38" fontId="2" fillId="24" borderId="24" xfId="0" applyNumberFormat="1" applyFont="1" applyFill="1" applyBorder="1" applyProtection="1"/>
    <xf numFmtId="171" fontId="2" fillId="24" borderId="0" xfId="0" applyNumberFormat="1" applyFont="1" applyFill="1" applyProtection="1"/>
    <xf numFmtId="166" fontId="2" fillId="24" borderId="22" xfId="31" applyFont="1" applyFill="1" applyBorder="1" applyProtection="1"/>
    <xf numFmtId="166" fontId="2" fillId="28" borderId="22" xfId="31" applyFont="1" applyFill="1" applyBorder="1" applyProtection="1">
      <protection locked="0"/>
    </xf>
    <xf numFmtId="166" fontId="2" fillId="28" borderId="25" xfId="31" applyFont="1" applyFill="1" applyBorder="1" applyProtection="1">
      <protection locked="0"/>
    </xf>
    <xf numFmtId="166" fontId="2" fillId="24" borderId="25" xfId="31" applyFont="1" applyFill="1" applyBorder="1" applyProtection="1"/>
    <xf numFmtId="0" fontId="6" fillId="24" borderId="26" xfId="0" applyFont="1" applyFill="1" applyBorder="1" applyProtection="1"/>
    <xf numFmtId="0" fontId="2" fillId="24" borderId="27" xfId="0" applyFont="1" applyFill="1" applyBorder="1" applyProtection="1"/>
    <xf numFmtId="166" fontId="2" fillId="24" borderId="28" xfId="31" applyFont="1" applyFill="1" applyBorder="1" applyProtection="1"/>
    <xf numFmtId="166" fontId="2" fillId="24" borderId="29" xfId="31" applyFont="1" applyFill="1" applyBorder="1" applyProtection="1"/>
    <xf numFmtId="166" fontId="2" fillId="24" borderId="30" xfId="31" applyFont="1" applyFill="1" applyBorder="1" applyProtection="1"/>
    <xf numFmtId="166" fontId="2" fillId="24" borderId="25" xfId="31" applyFont="1" applyFill="1" applyBorder="1" applyProtection="1">
      <protection locked="0"/>
    </xf>
    <xf numFmtId="166" fontId="2" fillId="24" borderId="25" xfId="31" applyFont="1" applyFill="1" applyBorder="1" applyAlignment="1" applyProtection="1">
      <alignment horizontal="centerContinuous"/>
      <protection locked="0"/>
    </xf>
    <xf numFmtId="0" fontId="9" fillId="24" borderId="26" xfId="0" applyFont="1" applyFill="1" applyBorder="1" applyAlignment="1" applyProtection="1">
      <alignment horizontal="centerContinuous"/>
    </xf>
    <xf numFmtId="0" fontId="2" fillId="24" borderId="27" xfId="0" applyFont="1" applyFill="1" applyBorder="1" applyAlignment="1" applyProtection="1">
      <alignment horizontal="centerContinuous"/>
    </xf>
    <xf numFmtId="0" fontId="2" fillId="24" borderId="31" xfId="0" applyFont="1" applyFill="1" applyBorder="1" applyAlignment="1" applyProtection="1">
      <alignment horizontal="centerContinuous"/>
    </xf>
    <xf numFmtId="0" fontId="2" fillId="24" borderId="32" xfId="0" applyFont="1" applyFill="1" applyBorder="1" applyProtection="1"/>
    <xf numFmtId="0" fontId="2" fillId="24" borderId="33" xfId="0" applyFont="1" applyFill="1" applyBorder="1" applyProtection="1"/>
    <xf numFmtId="0" fontId="6" fillId="24" borderId="21" xfId="0" applyFont="1" applyFill="1" applyBorder="1" applyAlignment="1" applyProtection="1">
      <alignment horizontal="centerContinuous"/>
    </xf>
    <xf numFmtId="0" fontId="2" fillId="24" borderId="33" xfId="0" applyFont="1" applyFill="1" applyBorder="1" applyAlignment="1" applyProtection="1">
      <alignment horizontal="centerContinuous"/>
    </xf>
    <xf numFmtId="0" fontId="6" fillId="24" borderId="32" xfId="0" applyFont="1" applyFill="1" applyBorder="1" applyAlignment="1" applyProtection="1">
      <alignment horizontal="center"/>
    </xf>
    <xf numFmtId="0" fontId="6" fillId="24" borderId="33" xfId="0" applyFont="1" applyFill="1" applyBorder="1" applyAlignment="1" applyProtection="1">
      <alignment horizontal="center"/>
    </xf>
    <xf numFmtId="0" fontId="6" fillId="24" borderId="34" xfId="0" applyFont="1" applyFill="1" applyBorder="1" applyAlignment="1" applyProtection="1">
      <alignment horizontal="centerContinuous"/>
    </xf>
    <xf numFmtId="0" fontId="2" fillId="24" borderId="18" xfId="0" applyFont="1" applyFill="1" applyBorder="1" applyAlignment="1" applyProtection="1">
      <alignment horizontal="centerContinuous"/>
    </xf>
    <xf numFmtId="0" fontId="2" fillId="24" borderId="35" xfId="0" applyFont="1" applyFill="1" applyBorder="1" applyAlignment="1" applyProtection="1">
      <alignment horizontal="centerContinuous"/>
    </xf>
    <xf numFmtId="0" fontId="6" fillId="24" borderId="35" xfId="0" applyFont="1" applyFill="1" applyBorder="1" applyAlignment="1" applyProtection="1">
      <alignment horizontal="center"/>
    </xf>
    <xf numFmtId="172" fontId="8" fillId="28" borderId="22" xfId="0" applyNumberFormat="1" applyFont="1" applyFill="1" applyBorder="1" applyAlignment="1" applyProtection="1">
      <alignment horizontal="center"/>
      <protection locked="0"/>
    </xf>
    <xf numFmtId="0" fontId="8" fillId="28" borderId="22" xfId="0" applyFont="1" applyFill="1" applyBorder="1" applyProtection="1">
      <protection locked="0"/>
    </xf>
    <xf numFmtId="0" fontId="8" fillId="28" borderId="34" xfId="0" applyFont="1" applyFill="1" applyBorder="1" applyProtection="1">
      <protection locked="0"/>
    </xf>
    <xf numFmtId="0" fontId="8" fillId="24" borderId="18" xfId="0" applyFont="1" applyFill="1" applyBorder="1" applyProtection="1"/>
    <xf numFmtId="0" fontId="8" fillId="24" borderId="35" xfId="0" applyFont="1" applyFill="1" applyBorder="1" applyProtection="1"/>
    <xf numFmtId="166" fontId="8" fillId="28" borderId="35" xfId="31" applyFont="1" applyFill="1" applyBorder="1" applyProtection="1">
      <protection locked="0"/>
    </xf>
    <xf numFmtId="172" fontId="8" fillId="28" borderId="29" xfId="0" applyNumberFormat="1" applyFont="1" applyFill="1" applyBorder="1" applyAlignment="1" applyProtection="1">
      <alignment horizontal="center"/>
      <protection locked="0"/>
    </xf>
    <xf numFmtId="0" fontId="8" fillId="28" borderId="29" xfId="0" applyFont="1" applyFill="1" applyBorder="1" applyProtection="1">
      <protection locked="0"/>
    </xf>
    <xf numFmtId="0" fontId="8" fillId="28" borderId="21" xfId="0" applyFont="1" applyFill="1" applyBorder="1" applyProtection="1">
      <protection locked="0"/>
    </xf>
    <xf numFmtId="0" fontId="8" fillId="24" borderId="0" xfId="0" applyFont="1" applyFill="1" applyProtection="1"/>
    <xf numFmtId="0" fontId="8" fillId="24" borderId="33" xfId="0" applyFont="1" applyFill="1" applyBorder="1" applyProtection="1"/>
    <xf numFmtId="0" fontId="8" fillId="28" borderId="36" xfId="0" applyFont="1" applyFill="1" applyBorder="1" applyProtection="1">
      <protection locked="0"/>
    </xf>
    <xf numFmtId="166" fontId="8" fillId="28" borderId="33" xfId="31" applyFont="1" applyFill="1" applyBorder="1" applyProtection="1">
      <protection locked="0"/>
    </xf>
    <xf numFmtId="0" fontId="8" fillId="24" borderId="33" xfId="0" applyFont="1" applyFill="1" applyBorder="1" applyAlignment="1" applyProtection="1">
      <alignment horizontal="right"/>
    </xf>
    <xf numFmtId="40" fontId="2" fillId="24" borderId="24" xfId="0" applyNumberFormat="1" applyFont="1" applyFill="1" applyBorder="1" applyProtection="1"/>
    <xf numFmtId="0" fontId="2" fillId="28" borderId="37" xfId="0" applyFont="1" applyFill="1" applyBorder="1" applyProtection="1">
      <protection locked="0"/>
    </xf>
    <xf numFmtId="0" fontId="2" fillId="24" borderId="38" xfId="0" applyFont="1" applyFill="1" applyBorder="1" applyProtection="1"/>
    <xf numFmtId="0" fontId="2" fillId="24" borderId="23" xfId="0" applyFont="1" applyFill="1" applyBorder="1" applyProtection="1"/>
    <xf numFmtId="40" fontId="2" fillId="28" borderId="22" xfId="0" applyNumberFormat="1" applyFont="1" applyFill="1" applyBorder="1" applyProtection="1">
      <protection locked="0"/>
    </xf>
    <xf numFmtId="0" fontId="2" fillId="28" borderId="34" xfId="0" applyFont="1" applyFill="1" applyBorder="1" applyProtection="1">
      <protection locked="0"/>
    </xf>
    <xf numFmtId="0" fontId="2" fillId="24" borderId="35" xfId="0" applyFont="1" applyFill="1" applyBorder="1" applyProtection="1"/>
    <xf numFmtId="40" fontId="2" fillId="24" borderId="22" xfId="0" applyNumberFormat="1" applyFont="1" applyFill="1" applyBorder="1" applyProtection="1"/>
    <xf numFmtId="0" fontId="2" fillId="24" borderId="34" xfId="0" applyFont="1" applyFill="1" applyBorder="1" applyProtection="1"/>
    <xf numFmtId="0" fontId="8" fillId="24" borderId="35" xfId="0" applyFont="1" applyFill="1" applyBorder="1" applyAlignment="1" applyProtection="1">
      <alignment horizontal="right"/>
    </xf>
    <xf numFmtId="169" fontId="2" fillId="28" borderId="18" xfId="0" applyNumberFormat="1" applyFont="1" applyFill="1" applyBorder="1" applyProtection="1">
      <protection locked="0"/>
    </xf>
    <xf numFmtId="0" fontId="8" fillId="24" borderId="0" xfId="0" applyFont="1" applyFill="1" applyAlignment="1" applyProtection="1">
      <alignment horizontal="center"/>
    </xf>
    <xf numFmtId="0" fontId="12" fillId="0" borderId="0" xfId="53" applyFont="1" applyAlignment="1" applyProtection="1">
      <alignment horizontal="center" vertical="center"/>
    </xf>
    <xf numFmtId="0" fontId="12" fillId="0" borderId="0" xfId="53" applyAlignment="1" applyProtection="1">
      <alignment horizontal="center" vertical="center"/>
    </xf>
    <xf numFmtId="44" fontId="7" fillId="29" borderId="19" xfId="76" applyFont="1" applyFill="1" applyBorder="1" applyAlignment="1" applyProtection="1">
      <alignment horizontal="center"/>
      <protection locked="0"/>
    </xf>
    <xf numFmtId="173" fontId="2" fillId="28" borderId="18" xfId="0" applyNumberFormat="1" applyFont="1" applyFill="1" applyBorder="1" applyAlignment="1" applyProtection="1">
      <alignment horizontal="center"/>
      <protection locked="0"/>
    </xf>
    <xf numFmtId="174" fontId="8" fillId="24" borderId="22" xfId="0" applyNumberFormat="1" applyFont="1" applyFill="1" applyBorder="1" applyAlignment="1" applyProtection="1">
      <alignment horizontal="center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_simple" xfId="31"/>
    <cellStyle name="Comma0" xfId="32"/>
    <cellStyle name="Currency" xfId="76" builtinId="4"/>
    <cellStyle name="Currency0" xfId="33"/>
    <cellStyle name="DarkBlueOutline" xfId="34"/>
    <cellStyle name="DarkBlueOutlineYellow" xfId="35"/>
    <cellStyle name="Date" xfId="36"/>
    <cellStyle name="Dezimal [0]_Compiling Utility Macros" xfId="37"/>
    <cellStyle name="Dezimal_Compiling Utility Macros" xfId="38"/>
    <cellStyle name="Explanatory Text" xfId="39" builtinId="53" customBuiltin="1"/>
    <cellStyle name="Fixed" xfId="40"/>
    <cellStyle name="Good" xfId="41" builtinId="26" customBuiltin="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/>
    <cellStyle name="Linked Cell" xfId="56" builtinId="24" customBuiltin="1"/>
    <cellStyle name="Major Total" xfId="57"/>
    <cellStyle name="Neutral" xfId="58" builtinId="28" customBuiltin="1"/>
    <cellStyle name="NonPrint_TemTitle" xfId="59"/>
    <cellStyle name="Normal" xfId="0" builtinId="0"/>
    <cellStyle name="Normal 2" xfId="60"/>
    <cellStyle name="NormalRed" xfId="61"/>
    <cellStyle name="Note" xfId="62" builtinId="10" customBuiltin="1"/>
    <cellStyle name="Output" xfId="63" builtinId="21" customBuiltin="1"/>
    <cellStyle name="Percent.0" xfId="64"/>
    <cellStyle name="Percent.00" xfId="65"/>
    <cellStyle name="RED POSTED" xfId="66"/>
    <cellStyle name="Standard_Anpassen der Amortisation" xfId="67"/>
    <cellStyle name="Text_simple" xfId="68"/>
    <cellStyle name="Title" xfId="69" builtinId="15" customBuiltin="1"/>
    <cellStyle name="TmsRmn10BlueItalic" xfId="70"/>
    <cellStyle name="TmsRmn10Bold" xfId="71"/>
    <cellStyle name="Total" xfId="72" builtinId="25" customBuiltin="1"/>
    <cellStyle name="Währung [0]_Compiling Utility Macros" xfId="73"/>
    <cellStyle name="Währung_Compiling Utility Macros" xfId="74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2</xdr:col>
      <xdr:colOff>561975</xdr:colOff>
      <xdr:row>7</xdr:row>
      <xdr:rowOff>47625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704850" y="1428750"/>
          <a:ext cx="5619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447675</xdr:colOff>
      <xdr:row>1</xdr:row>
      <xdr:rowOff>47625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5619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autoPageBreaks="0" fitToPage="1"/>
  </sheetPr>
  <dimension ref="B3:L53"/>
  <sheetViews>
    <sheetView showGridLines="0" showRowColHeaders="0" tabSelected="1" zoomScaleNormal="85" workbookViewId="0">
      <selection activeCell="L7" sqref="L7"/>
    </sheetView>
  </sheetViews>
  <sheetFormatPr defaultRowHeight="12.75" x14ac:dyDescent="0.2"/>
  <cols>
    <col min="1" max="1" width="1.7109375" style="3" customWidth="1"/>
    <col min="2" max="2" width="8.85546875" style="3" customWidth="1"/>
    <col min="3" max="4" width="11.5703125" style="3" customWidth="1"/>
    <col min="5" max="5" width="14.85546875" style="3" customWidth="1"/>
    <col min="6" max="6" width="17.7109375" style="3" customWidth="1"/>
    <col min="7" max="11" width="14.85546875" style="3" customWidth="1"/>
    <col min="12" max="12" width="17.7109375" style="3" customWidth="1"/>
    <col min="13" max="13" width="4.7109375" style="3" customWidth="1"/>
    <col min="14" max="16384" width="9.140625" style="3"/>
  </cols>
  <sheetData>
    <row r="3" spans="2:12" ht="38.25" customHeight="1" x14ac:dyDescent="0.2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8" x14ac:dyDescent="0.25">
      <c r="B4" s="4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8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">
      <c r="B6" s="6" t="s">
        <v>1</v>
      </c>
      <c r="C6" s="7"/>
      <c r="D6" s="8"/>
      <c r="E6" s="8"/>
      <c r="F6" s="9"/>
      <c r="G6" s="9"/>
      <c r="H6" s="9"/>
      <c r="I6" s="9"/>
      <c r="J6" s="10" t="s">
        <v>2</v>
      </c>
      <c r="K6" s="9"/>
      <c r="L6" s="76">
        <v>40447</v>
      </c>
    </row>
    <row r="7" spans="2:12" x14ac:dyDescent="0.2">
      <c r="B7" s="6"/>
      <c r="C7" s="11"/>
      <c r="D7" s="12"/>
      <c r="E7" s="12"/>
      <c r="F7" s="9"/>
      <c r="G7" s="9"/>
      <c r="H7" s="9"/>
      <c r="I7" s="9"/>
      <c r="J7" s="10"/>
      <c r="K7" s="9"/>
      <c r="L7" s="13"/>
    </row>
    <row r="8" spans="2:12" ht="15" x14ac:dyDescent="0.2">
      <c r="B8" s="14" t="s">
        <v>3</v>
      </c>
      <c r="C8" s="15"/>
      <c r="D8" s="75">
        <v>0.4</v>
      </c>
      <c r="E8" s="12"/>
      <c r="F8" s="9"/>
      <c r="G8" s="9"/>
      <c r="H8" s="9"/>
      <c r="I8" s="9"/>
      <c r="J8" s="10"/>
      <c r="K8" s="9"/>
      <c r="L8" s="13"/>
    </row>
    <row r="9" spans="2:12" ht="13.5" thickBot="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2:12" ht="13.5" thickTop="1" x14ac:dyDescent="0.2">
      <c r="B10" s="17"/>
      <c r="C10" s="9"/>
      <c r="D10" s="9"/>
      <c r="E10" s="77">
        <f t="shared" ref="E10:J10" si="0">IF(SUM(F10),F10-1,"")</f>
        <v>40441</v>
      </c>
      <c r="F10" s="77">
        <f t="shared" si="0"/>
        <v>40442</v>
      </c>
      <c r="G10" s="77">
        <f t="shared" si="0"/>
        <v>40443</v>
      </c>
      <c r="H10" s="77">
        <f t="shared" si="0"/>
        <v>40444</v>
      </c>
      <c r="I10" s="77">
        <f t="shared" si="0"/>
        <v>40445</v>
      </c>
      <c r="J10" s="77">
        <f t="shared" si="0"/>
        <v>40446</v>
      </c>
      <c r="K10" s="77">
        <f>IF(L6,L6,"")</f>
        <v>40447</v>
      </c>
      <c r="L10" s="18" t="s">
        <v>4</v>
      </c>
    </row>
    <row r="11" spans="2:12" x14ac:dyDescent="0.2">
      <c r="B11" s="19" t="s">
        <v>5</v>
      </c>
      <c r="C11" s="9"/>
      <c r="D11" s="9"/>
      <c r="E11" s="20">
        <v>145</v>
      </c>
      <c r="F11" s="20"/>
      <c r="G11" s="20"/>
      <c r="H11" s="20">
        <v>15</v>
      </c>
      <c r="I11" s="20"/>
      <c r="J11" s="20"/>
      <c r="K11" s="20">
        <v>100</v>
      </c>
      <c r="L11" s="21">
        <f t="shared" ref="L11:L24" si="1">IF(SUM(E11:K11),SUM(E11:K11),"")</f>
        <v>260</v>
      </c>
    </row>
    <row r="12" spans="2:12" x14ac:dyDescent="0.2">
      <c r="B12" s="19" t="s">
        <v>6</v>
      </c>
      <c r="C12" s="22"/>
      <c r="D12" s="9"/>
      <c r="E12" s="23">
        <f>IF(E11,ROUND(+'Expense Report'!D8*E11,2),"")</f>
        <v>58</v>
      </c>
      <c r="F12" s="23" t="str">
        <f>IF(F11,ROUND(++'Expense Report'!D8*F11,2),"")</f>
        <v/>
      </c>
      <c r="G12" s="23" t="str">
        <f>IF(G11,ROUND(++'Expense Report'!D8*G11,2),"")</f>
        <v/>
      </c>
      <c r="H12" s="23">
        <f>IF(H11,ROUND(++'Expense Report'!D8*H11,2),"")</f>
        <v>6</v>
      </c>
      <c r="I12" s="23" t="str">
        <f>IF(I11,ROUND(++'Expense Report'!D8*I11,2),"")</f>
        <v/>
      </c>
      <c r="J12" s="23" t="str">
        <f>IF(J11,ROUND(++'Expense Report'!D8*J11,2),"")</f>
        <v/>
      </c>
      <c r="K12" s="23">
        <f>IF(K11,ROUND(++'Expense Report'!D8*K11,2),"")</f>
        <v>40</v>
      </c>
      <c r="L12" s="23">
        <f t="shared" si="1"/>
        <v>104</v>
      </c>
    </row>
    <row r="13" spans="2:12" x14ac:dyDescent="0.2">
      <c r="B13" s="19" t="s">
        <v>7</v>
      </c>
      <c r="C13" s="9"/>
      <c r="D13" s="9"/>
      <c r="E13" s="24"/>
      <c r="F13" s="24"/>
      <c r="G13" s="24"/>
      <c r="H13" s="24"/>
      <c r="I13" s="24"/>
      <c r="J13" s="24"/>
      <c r="K13" s="24"/>
      <c r="L13" s="23" t="str">
        <f t="shared" si="1"/>
        <v/>
      </c>
    </row>
    <row r="14" spans="2:12" x14ac:dyDescent="0.2">
      <c r="B14" s="19" t="s">
        <v>8</v>
      </c>
      <c r="C14" s="9"/>
      <c r="D14" s="9"/>
      <c r="E14" s="24">
        <v>12.5</v>
      </c>
      <c r="F14" s="24"/>
      <c r="G14" s="24"/>
      <c r="H14" s="24">
        <v>25</v>
      </c>
      <c r="I14" s="24"/>
      <c r="J14" s="24"/>
      <c r="K14" s="24"/>
      <c r="L14" s="23">
        <f t="shared" si="1"/>
        <v>37.5</v>
      </c>
    </row>
    <row r="15" spans="2:12" x14ac:dyDescent="0.2">
      <c r="B15" s="19" t="s">
        <v>9</v>
      </c>
      <c r="C15" s="9"/>
      <c r="D15" s="9"/>
      <c r="E15" s="24"/>
      <c r="F15" s="24"/>
      <c r="G15" s="24"/>
      <c r="H15" s="24">
        <v>1.25</v>
      </c>
      <c r="I15" s="24"/>
      <c r="J15" s="24"/>
      <c r="K15" s="24"/>
      <c r="L15" s="23">
        <f t="shared" si="1"/>
        <v>1.25</v>
      </c>
    </row>
    <row r="16" spans="2:12" x14ac:dyDescent="0.2">
      <c r="B16" s="19" t="s">
        <v>10</v>
      </c>
      <c r="C16" s="9"/>
      <c r="D16" s="9"/>
      <c r="E16" s="24"/>
      <c r="F16" s="24"/>
      <c r="G16" s="24"/>
      <c r="H16" s="24"/>
      <c r="I16" s="24"/>
      <c r="J16" s="24"/>
      <c r="K16" s="24"/>
      <c r="L16" s="23" t="str">
        <f t="shared" si="1"/>
        <v/>
      </c>
    </row>
    <row r="17" spans="2:12" ht="13.5" thickBot="1" x14ac:dyDescent="0.25">
      <c r="B17" s="19" t="s">
        <v>11</v>
      </c>
      <c r="C17" s="9"/>
      <c r="D17" s="9"/>
      <c r="E17" s="25"/>
      <c r="F17" s="25"/>
      <c r="G17" s="25"/>
      <c r="H17" s="25"/>
      <c r="I17" s="25"/>
      <c r="J17" s="25"/>
      <c r="K17" s="25"/>
      <c r="L17" s="26" t="str">
        <f t="shared" si="1"/>
        <v/>
      </c>
    </row>
    <row r="18" spans="2:12" ht="14.25" thickTop="1" thickBot="1" x14ac:dyDescent="0.25">
      <c r="B18" s="27" t="s">
        <v>12</v>
      </c>
      <c r="C18" s="28"/>
      <c r="D18" s="28"/>
      <c r="E18" s="29">
        <f t="shared" ref="E18:K18" si="2">IF(SUM(E12:E17),SUM(E12:E17),"")</f>
        <v>70.5</v>
      </c>
      <c r="F18" s="29" t="str">
        <f t="shared" si="2"/>
        <v/>
      </c>
      <c r="G18" s="29" t="str">
        <f t="shared" si="2"/>
        <v/>
      </c>
      <c r="H18" s="29">
        <f t="shared" si="2"/>
        <v>32.25</v>
      </c>
      <c r="I18" s="29" t="str">
        <f t="shared" si="2"/>
        <v/>
      </c>
      <c r="J18" s="29" t="str">
        <f t="shared" si="2"/>
        <v/>
      </c>
      <c r="K18" s="29">
        <f t="shared" si="2"/>
        <v>40</v>
      </c>
      <c r="L18" s="29">
        <f t="shared" si="1"/>
        <v>142.75</v>
      </c>
    </row>
    <row r="19" spans="2:12" x14ac:dyDescent="0.2">
      <c r="B19" s="19" t="s">
        <v>13</v>
      </c>
      <c r="C19" s="9"/>
      <c r="D19" s="9"/>
      <c r="E19" s="24">
        <v>162</v>
      </c>
      <c r="F19" s="24"/>
      <c r="G19" s="24"/>
      <c r="H19" s="24">
        <v>181</v>
      </c>
      <c r="I19" s="24"/>
      <c r="J19" s="24"/>
      <c r="K19" s="24">
        <v>251</v>
      </c>
      <c r="L19" s="23">
        <f t="shared" si="1"/>
        <v>594</v>
      </c>
    </row>
    <row r="20" spans="2:12" x14ac:dyDescent="0.2">
      <c r="B20" s="19"/>
      <c r="C20" s="9"/>
      <c r="D20" s="9"/>
      <c r="E20" s="24"/>
      <c r="F20" s="24"/>
      <c r="G20" s="24"/>
      <c r="H20" s="24"/>
      <c r="I20" s="24"/>
      <c r="J20" s="24"/>
      <c r="K20" s="24"/>
      <c r="L20" s="23" t="str">
        <f t="shared" si="1"/>
        <v/>
      </c>
    </row>
    <row r="21" spans="2:12" x14ac:dyDescent="0.2">
      <c r="B21" s="19" t="s">
        <v>14</v>
      </c>
      <c r="C21" s="9"/>
      <c r="D21" s="9"/>
      <c r="E21" s="24">
        <v>12.5</v>
      </c>
      <c r="F21" s="24">
        <v>10</v>
      </c>
      <c r="G21" s="24"/>
      <c r="H21" s="24">
        <v>3.75</v>
      </c>
      <c r="I21" s="24">
        <v>4.75</v>
      </c>
      <c r="J21" s="24"/>
      <c r="K21" s="24"/>
      <c r="L21" s="23">
        <f t="shared" si="1"/>
        <v>31</v>
      </c>
    </row>
    <row r="22" spans="2:12" x14ac:dyDescent="0.2">
      <c r="B22" s="19" t="s">
        <v>15</v>
      </c>
      <c r="C22" s="9"/>
      <c r="D22" s="9"/>
      <c r="E22" s="24">
        <v>1.87</v>
      </c>
      <c r="F22" s="24"/>
      <c r="G22" s="24"/>
      <c r="H22" s="24"/>
      <c r="I22" s="24"/>
      <c r="J22" s="24"/>
      <c r="K22" s="24"/>
      <c r="L22" s="23">
        <f t="shared" si="1"/>
        <v>1.87</v>
      </c>
    </row>
    <row r="23" spans="2:12" x14ac:dyDescent="0.2">
      <c r="B23" s="19" t="s">
        <v>16</v>
      </c>
      <c r="C23" s="9"/>
      <c r="D23" s="9"/>
      <c r="E23" s="24">
        <v>18.649999999999999</v>
      </c>
      <c r="F23" s="24">
        <v>23</v>
      </c>
      <c r="G23" s="24">
        <v>18.25</v>
      </c>
      <c r="H23" s="24"/>
      <c r="I23" s="24">
        <v>19.75</v>
      </c>
      <c r="J23" s="24"/>
      <c r="K23" s="24">
        <v>15</v>
      </c>
      <c r="L23" s="23">
        <f t="shared" si="1"/>
        <v>94.65</v>
      </c>
    </row>
    <row r="24" spans="2:12" ht="13.5" thickBot="1" x14ac:dyDescent="0.25">
      <c r="B24" s="17" t="s">
        <v>17</v>
      </c>
      <c r="C24" s="9"/>
      <c r="D24" s="9"/>
      <c r="E24" s="30">
        <f t="shared" ref="E24:K24" si="3">IF(SUM(E21:E23),SUM(E21:E23),"")</f>
        <v>33.019999999999996</v>
      </c>
      <c r="F24" s="30">
        <f t="shared" si="3"/>
        <v>33</v>
      </c>
      <c r="G24" s="30">
        <f t="shared" si="3"/>
        <v>18.25</v>
      </c>
      <c r="H24" s="30">
        <f t="shared" si="3"/>
        <v>3.75</v>
      </c>
      <c r="I24" s="30">
        <f t="shared" si="3"/>
        <v>24.5</v>
      </c>
      <c r="J24" s="30" t="str">
        <f t="shared" si="3"/>
        <v/>
      </c>
      <c r="K24" s="30">
        <f t="shared" si="3"/>
        <v>15</v>
      </c>
      <c r="L24" s="30">
        <f t="shared" si="1"/>
        <v>127.52</v>
      </c>
    </row>
    <row r="25" spans="2:12" ht="14.25" thickTop="1" thickBot="1" x14ac:dyDescent="0.25">
      <c r="B25" s="27" t="s">
        <v>18</v>
      </c>
      <c r="C25" s="28"/>
      <c r="D25" s="28"/>
      <c r="E25" s="31">
        <f t="shared" ref="E25:K25" si="4">IF(OR(SUM(E24)&lt;&gt;0,E19),E24+E19+E20,"")</f>
        <v>195.01999999999998</v>
      </c>
      <c r="F25" s="31">
        <f t="shared" si="4"/>
        <v>33</v>
      </c>
      <c r="G25" s="31">
        <f t="shared" si="4"/>
        <v>18.25</v>
      </c>
      <c r="H25" s="31">
        <f t="shared" si="4"/>
        <v>184.75</v>
      </c>
      <c r="I25" s="31">
        <f t="shared" si="4"/>
        <v>24.5</v>
      </c>
      <c r="J25" s="31" t="str">
        <f t="shared" si="4"/>
        <v/>
      </c>
      <c r="K25" s="31">
        <f t="shared" si="4"/>
        <v>266</v>
      </c>
      <c r="L25" s="31">
        <f>IF(SUM(L19:L24),SUM(L19:L24),"")</f>
        <v>849.04</v>
      </c>
    </row>
    <row r="26" spans="2:12" x14ac:dyDescent="0.2">
      <c r="B26" s="19" t="s">
        <v>19</v>
      </c>
      <c r="C26" s="9"/>
      <c r="D26" s="9"/>
      <c r="E26" s="24"/>
      <c r="F26" s="24"/>
      <c r="G26" s="24"/>
      <c r="H26" s="24"/>
      <c r="I26" s="24"/>
      <c r="J26" s="24"/>
      <c r="K26" s="24"/>
      <c r="L26" s="23" t="str">
        <f t="shared" ref="L26:L32" si="5">IF(SUM(E26:K26),SUM(E26:K26),"")</f>
        <v/>
      </c>
    </row>
    <row r="27" spans="2:12" x14ac:dyDescent="0.2">
      <c r="B27" s="19" t="s">
        <v>20</v>
      </c>
      <c r="C27" s="9"/>
      <c r="D27" s="9"/>
      <c r="E27" s="24"/>
      <c r="F27" s="24"/>
      <c r="G27" s="24"/>
      <c r="H27" s="24"/>
      <c r="I27" s="24"/>
      <c r="J27" s="24"/>
      <c r="K27" s="24"/>
      <c r="L27" s="23" t="str">
        <f t="shared" si="5"/>
        <v/>
      </c>
    </row>
    <row r="28" spans="2:12" x14ac:dyDescent="0.2">
      <c r="B28" s="19"/>
      <c r="C28" s="9"/>
      <c r="D28" s="9"/>
      <c r="E28" s="24"/>
      <c r="F28" s="24"/>
      <c r="G28" s="24"/>
      <c r="H28" s="24"/>
      <c r="I28" s="24"/>
      <c r="J28" s="24"/>
      <c r="K28" s="24"/>
      <c r="L28" s="23" t="str">
        <f t="shared" si="5"/>
        <v/>
      </c>
    </row>
    <row r="29" spans="2:12" x14ac:dyDescent="0.2">
      <c r="B29" s="19"/>
      <c r="C29" s="9"/>
      <c r="D29" s="9"/>
      <c r="E29" s="24"/>
      <c r="F29" s="24"/>
      <c r="G29" s="24"/>
      <c r="H29" s="24"/>
      <c r="I29" s="24"/>
      <c r="J29" s="24"/>
      <c r="K29" s="24"/>
      <c r="L29" s="23" t="str">
        <f t="shared" si="5"/>
        <v/>
      </c>
    </row>
    <row r="30" spans="2:12" x14ac:dyDescent="0.2">
      <c r="B30" s="19"/>
      <c r="C30" s="9"/>
      <c r="D30" s="9"/>
      <c r="E30" s="24"/>
      <c r="F30" s="24"/>
      <c r="G30" s="24"/>
      <c r="H30" s="24"/>
      <c r="I30" s="24"/>
      <c r="J30" s="24"/>
      <c r="K30" s="24"/>
      <c r="L30" s="23" t="str">
        <f t="shared" si="5"/>
        <v/>
      </c>
    </row>
    <row r="31" spans="2:12" ht="13.5" thickBot="1" x14ac:dyDescent="0.25">
      <c r="B31" s="17" t="s">
        <v>21</v>
      </c>
      <c r="C31" s="9"/>
      <c r="D31" s="9"/>
      <c r="E31" s="32"/>
      <c r="F31" s="33"/>
      <c r="G31" s="33"/>
      <c r="H31" s="33"/>
      <c r="I31" s="32"/>
      <c r="J31" s="32"/>
      <c r="K31" s="32"/>
      <c r="L31" s="26" t="str">
        <f t="shared" si="5"/>
        <v/>
      </c>
    </row>
    <row r="32" spans="2:12" ht="14.25" thickTop="1" thickBot="1" x14ac:dyDescent="0.25">
      <c r="B32" s="27" t="s">
        <v>22</v>
      </c>
      <c r="C32" s="28"/>
      <c r="D32" s="28"/>
      <c r="E32" s="29">
        <f t="shared" ref="E32:K32" si="6">IF(SUM(E25:E31,E18)=0,"",SUM(E25:E31,E18))</f>
        <v>265.52</v>
      </c>
      <c r="F32" s="29">
        <f t="shared" si="6"/>
        <v>33</v>
      </c>
      <c r="G32" s="29">
        <f t="shared" si="6"/>
        <v>18.25</v>
      </c>
      <c r="H32" s="29">
        <f t="shared" si="6"/>
        <v>217</v>
      </c>
      <c r="I32" s="29">
        <f t="shared" si="6"/>
        <v>24.5</v>
      </c>
      <c r="J32" s="29" t="str">
        <f t="shared" si="6"/>
        <v/>
      </c>
      <c r="K32" s="29">
        <f t="shared" si="6"/>
        <v>306</v>
      </c>
      <c r="L32" s="29">
        <f t="shared" si="5"/>
        <v>864.27</v>
      </c>
    </row>
    <row r="33" spans="2:12" ht="13.5" thickBo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2:12" ht="13.5" thickBot="1" x14ac:dyDescent="0.25">
      <c r="B34" s="34" t="s">
        <v>23</v>
      </c>
      <c r="C34" s="35"/>
      <c r="D34" s="35"/>
      <c r="E34" s="35"/>
      <c r="F34" s="35"/>
      <c r="G34" s="35"/>
      <c r="H34" s="35"/>
      <c r="I34" s="35"/>
      <c r="J34" s="35"/>
      <c r="K34" s="35"/>
      <c r="L34" s="36"/>
    </row>
    <row r="35" spans="2:12" ht="12.95" customHeight="1" x14ac:dyDescent="0.2">
      <c r="B35" s="37"/>
      <c r="C35" s="38"/>
      <c r="D35" s="39" t="s">
        <v>24</v>
      </c>
      <c r="E35" s="5"/>
      <c r="F35" s="40"/>
      <c r="G35" s="39" t="s">
        <v>25</v>
      </c>
      <c r="H35" s="40"/>
      <c r="I35" s="17"/>
      <c r="J35" s="9"/>
      <c r="K35" s="38"/>
      <c r="L35" s="38"/>
    </row>
    <row r="36" spans="2:12" x14ac:dyDescent="0.2">
      <c r="B36" s="41" t="s">
        <v>26</v>
      </c>
      <c r="C36" s="42" t="s">
        <v>27</v>
      </c>
      <c r="D36" s="43" t="s">
        <v>28</v>
      </c>
      <c r="E36" s="44"/>
      <c r="F36" s="45"/>
      <c r="G36" s="43" t="s">
        <v>29</v>
      </c>
      <c r="H36" s="45"/>
      <c r="I36" s="43" t="s">
        <v>30</v>
      </c>
      <c r="J36" s="44"/>
      <c r="K36" s="45"/>
      <c r="L36" s="46" t="s">
        <v>31</v>
      </c>
    </row>
    <row r="37" spans="2:12" x14ac:dyDescent="0.2">
      <c r="B37" s="47"/>
      <c r="C37" s="48"/>
      <c r="D37" s="49"/>
      <c r="E37" s="50"/>
      <c r="F37" s="51"/>
      <c r="G37" s="49"/>
      <c r="H37" s="51"/>
      <c r="I37" s="49"/>
      <c r="J37" s="50"/>
      <c r="K37" s="51"/>
      <c r="L37" s="52"/>
    </row>
    <row r="38" spans="2:12" x14ac:dyDescent="0.2">
      <c r="B38" s="47"/>
      <c r="C38" s="48"/>
      <c r="D38" s="49"/>
      <c r="E38" s="50"/>
      <c r="F38" s="51"/>
      <c r="G38" s="49"/>
      <c r="H38" s="51"/>
      <c r="I38" s="49"/>
      <c r="J38" s="50"/>
      <c r="K38" s="51"/>
      <c r="L38" s="52"/>
    </row>
    <row r="39" spans="2:12" x14ac:dyDescent="0.2">
      <c r="B39" s="47"/>
      <c r="C39" s="48"/>
      <c r="D39" s="49"/>
      <c r="E39" s="50"/>
      <c r="F39" s="51"/>
      <c r="G39" s="49"/>
      <c r="H39" s="51"/>
      <c r="I39" s="49"/>
      <c r="J39" s="50"/>
      <c r="K39" s="51"/>
      <c r="L39" s="52"/>
    </row>
    <row r="40" spans="2:12" x14ac:dyDescent="0.2">
      <c r="B40" s="47"/>
      <c r="C40" s="48"/>
      <c r="D40" s="49"/>
      <c r="E40" s="50"/>
      <c r="F40" s="51"/>
      <c r="G40" s="49"/>
      <c r="H40" s="51"/>
      <c r="I40" s="49"/>
      <c r="J40" s="50"/>
      <c r="K40" s="51"/>
      <c r="L40" s="52"/>
    </row>
    <row r="41" spans="2:12" ht="13.5" thickBot="1" x14ac:dyDescent="0.25">
      <c r="B41" s="53"/>
      <c r="C41" s="54"/>
      <c r="D41" s="55"/>
      <c r="E41" s="56"/>
      <c r="F41" s="57"/>
      <c r="G41" s="55"/>
      <c r="H41" s="57"/>
      <c r="I41" s="58"/>
      <c r="J41" s="56"/>
      <c r="K41" s="57"/>
      <c r="L41" s="59"/>
    </row>
    <row r="42" spans="2:12" ht="13.5" thickBot="1" x14ac:dyDescent="0.25">
      <c r="B42" s="34" t="s">
        <v>32</v>
      </c>
      <c r="C42" s="35"/>
      <c r="D42" s="35"/>
      <c r="E42" s="35"/>
      <c r="F42" s="35"/>
      <c r="G42" s="35"/>
      <c r="H42" s="36"/>
      <c r="I42" s="34" t="s">
        <v>33</v>
      </c>
      <c r="J42" s="35"/>
      <c r="K42" s="35"/>
      <c r="L42" s="36"/>
    </row>
    <row r="43" spans="2:12" x14ac:dyDescent="0.2">
      <c r="B43" s="19"/>
      <c r="C43" s="9"/>
      <c r="D43" s="9"/>
      <c r="E43" s="9"/>
      <c r="F43" s="9"/>
      <c r="G43" s="9"/>
      <c r="H43" s="38"/>
      <c r="I43" s="17"/>
      <c r="J43" s="9"/>
      <c r="K43" s="60" t="s">
        <v>34</v>
      </c>
      <c r="L43" s="61">
        <f>L32</f>
        <v>864.27</v>
      </c>
    </row>
    <row r="44" spans="2:12" x14ac:dyDescent="0.2">
      <c r="B44" s="62"/>
      <c r="C44" s="63"/>
      <c r="D44" s="63"/>
      <c r="E44" s="63"/>
      <c r="F44" s="63"/>
      <c r="G44" s="63"/>
      <c r="H44" s="64"/>
      <c r="I44" s="17"/>
      <c r="J44" s="9"/>
      <c r="K44" s="60" t="s">
        <v>35</v>
      </c>
      <c r="L44" s="65"/>
    </row>
    <row r="45" spans="2:12" x14ac:dyDescent="0.2">
      <c r="B45" s="66"/>
      <c r="C45" s="8"/>
      <c r="D45" s="8"/>
      <c r="E45" s="8"/>
      <c r="F45" s="8"/>
      <c r="G45" s="8"/>
      <c r="H45" s="67"/>
      <c r="I45" s="17"/>
      <c r="J45" s="9"/>
      <c r="K45" s="60" t="s">
        <v>36</v>
      </c>
      <c r="L45" s="65"/>
    </row>
    <row r="46" spans="2:12" x14ac:dyDescent="0.2">
      <c r="B46" s="66"/>
      <c r="C46" s="8"/>
      <c r="D46" s="8"/>
      <c r="E46" s="8"/>
      <c r="F46" s="8"/>
      <c r="G46" s="8"/>
      <c r="H46" s="67"/>
      <c r="I46" s="17"/>
      <c r="J46" s="9"/>
      <c r="K46" s="60" t="s">
        <v>37</v>
      </c>
      <c r="L46" s="68">
        <f>IF(SUM(L32)=0,"",MAX(0,L43-L44-L45))</f>
        <v>864.27</v>
      </c>
    </row>
    <row r="47" spans="2:12" x14ac:dyDescent="0.2">
      <c r="B47" s="66"/>
      <c r="C47" s="8"/>
      <c r="D47" s="8"/>
      <c r="E47" s="8"/>
      <c r="F47" s="8"/>
      <c r="G47" s="8"/>
      <c r="H47" s="67"/>
      <c r="I47" s="69"/>
      <c r="J47" s="8"/>
      <c r="K47" s="70" t="s">
        <v>38</v>
      </c>
      <c r="L47" s="68">
        <f>IF(SUM(L32)=0,"",MAX(0,L44-L43+L45))</f>
        <v>0</v>
      </c>
    </row>
    <row r="48" spans="2:12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2" x14ac:dyDescent="0.2">
      <c r="B49" s="7"/>
      <c r="C49" s="8"/>
      <c r="D49" s="8"/>
      <c r="E49" s="8"/>
      <c r="F49" s="71"/>
      <c r="G49" s="9"/>
      <c r="H49" s="7"/>
      <c r="I49" s="8"/>
      <c r="J49" s="8"/>
      <c r="K49" s="8"/>
      <c r="L49" s="71"/>
    </row>
    <row r="50" spans="2:12" x14ac:dyDescent="0.2">
      <c r="B50" s="56" t="s">
        <v>39</v>
      </c>
      <c r="C50" s="9"/>
      <c r="D50" s="9"/>
      <c r="E50" s="9"/>
      <c r="F50" s="72" t="s">
        <v>26</v>
      </c>
      <c r="G50" s="9"/>
      <c r="H50" s="56" t="s">
        <v>40</v>
      </c>
      <c r="I50" s="9"/>
      <c r="J50" s="9"/>
      <c r="K50" s="9"/>
      <c r="L50" s="72" t="s">
        <v>26</v>
      </c>
    </row>
    <row r="53" spans="2:12" x14ac:dyDescent="0.2"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</row>
  </sheetData>
  <mergeCells count="1">
    <mergeCell ref="B53:L5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0DFB478-C94C-41D3-A87A-B25129C29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Expenses Report for 2013</dc:title>
  <dc:subject>Business</dc:subject>
  <dc:creator/>
  <cp:lastModifiedBy/>
  <dcterms:created xsi:type="dcterms:W3CDTF">2010-09-26T20:23:29Z</dcterms:created>
  <dcterms:modified xsi:type="dcterms:W3CDTF">2010-09-26T20:23:29Z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TC101877398</vt:lpwstr>
  </property>
</Properties>
</file>