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kz\OneDrive\Desktop\drive_backup\ClaimYourPriveleges\"/>
    </mc:Choice>
  </mc:AlternateContent>
  <xr:revisionPtr revIDLastSave="0" documentId="13_ncr:1_{6AD87929-D434-4CE2-A314-E0F66A1F9DE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ummary" sheetId="1" r:id="rId1"/>
    <sheet name="ClaimYourPrev" sheetId="2" r:id="rId2"/>
    <sheet name="GiftSubs" sheetId="3" r:id="rId3"/>
    <sheet name="ClaimPrev" sheetId="4" state="hidden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12" i="1" s="1"/>
  <c r="R3" i="4"/>
  <c r="M1" i="4" s="1"/>
  <c r="R2" i="4"/>
  <c r="E2" i="4"/>
  <c r="R1" i="4"/>
  <c r="E1" i="4"/>
  <c r="R3" i="3"/>
  <c r="R2" i="3"/>
  <c r="E2" i="3"/>
  <c r="R1" i="3"/>
  <c r="M1" i="3"/>
  <c r="E1" i="3"/>
  <c r="R3" i="2"/>
  <c r="M1" i="2" s="1"/>
  <c r="R2" i="2"/>
  <c r="E2" i="2"/>
  <c r="R1" i="2"/>
  <c r="E1" i="2"/>
  <c r="H12" i="1"/>
  <c r="C12" i="1" s="1"/>
  <c r="F12" i="1"/>
  <c r="E12" i="1"/>
  <c r="I10" i="1"/>
  <c r="C10" i="1"/>
  <c r="I9" i="1"/>
  <c r="I12" i="1" s="1"/>
  <c r="C9" i="1"/>
  <c r="E3" i="4" l="1"/>
  <c r="M3" i="4" s="1"/>
  <c r="M2" i="4" s="1"/>
  <c r="E3" i="2"/>
  <c r="M3" i="2" s="1"/>
  <c r="M2" i="2" s="1"/>
  <c r="E3" i="3"/>
  <c r="M3" i="3" s="1"/>
  <c r="M2" i="3" s="1"/>
</calcChain>
</file>

<file path=xl/sharedStrings.xml><?xml version="1.0" encoding="utf-8"?>
<sst xmlns="http://schemas.openxmlformats.org/spreadsheetml/2006/main" count="1802" uniqueCount="444">
  <si>
    <t>Version info:</t>
  </si>
  <si>
    <t>last updated</t>
  </si>
  <si>
    <t>Result</t>
  </si>
  <si>
    <t xml:space="preserve">Automation percentage </t>
  </si>
  <si>
    <t xml:space="preserve">Total tests </t>
  </si>
  <si>
    <t>Tests Automated</t>
  </si>
  <si>
    <t>Tests not Automated</t>
  </si>
  <si>
    <t>tests passed</t>
  </si>
  <si>
    <t>tests failed</t>
  </si>
  <si>
    <t>Date</t>
  </si>
  <si>
    <t>Opp with MNF</t>
  </si>
  <si>
    <t>Become Language Pair Partner</t>
  </si>
  <si>
    <t>Become MNF Relationship Manager</t>
  </si>
  <si>
    <t>total</t>
  </si>
  <si>
    <t>Pass</t>
  </si>
  <si>
    <t>Fail</t>
  </si>
  <si>
    <t>Total not Automated</t>
  </si>
  <si>
    <t>Total</t>
  </si>
  <si>
    <t>Total Automated</t>
  </si>
  <si>
    <t>Test Case ID</t>
  </si>
  <si>
    <t>Test Scenario</t>
  </si>
  <si>
    <t>Test Case Title</t>
  </si>
  <si>
    <t>Browse In</t>
  </si>
  <si>
    <t>Test Steps</t>
  </si>
  <si>
    <t>Test Data</t>
  </si>
  <si>
    <t>URL</t>
  </si>
  <si>
    <t>Actual Result</t>
  </si>
  <si>
    <t>Expected Result</t>
  </si>
  <si>
    <t>Status</t>
  </si>
  <si>
    <t>Priority</t>
  </si>
  <si>
    <t>Comments</t>
  </si>
  <si>
    <t>Developer</t>
  </si>
  <si>
    <t>Automation Status</t>
  </si>
  <si>
    <t>Test Date</t>
  </si>
  <si>
    <t>Remarks/ Bug No</t>
  </si>
  <si>
    <t>TC_CP_001</t>
  </si>
  <si>
    <t>Claim Your Privileges Functionality</t>
  </si>
  <si>
    <t>Validate Privilaged Member</t>
  </si>
  <si>
    <t>Chrome(PC)</t>
  </si>
  <si>
    <t xml:space="preserve">Sign In -&gt; Hover on "Claim Your Privileges" -&gt; Click on "Become Privileged Member" </t>
  </si>
  <si>
    <t>NA</t>
  </si>
  <si>
    <t>https://mynextfilm.com/pay/payment/</t>
  </si>
  <si>
    <t>redirects to "Claim your privileges" page</t>
  </si>
  <si>
    <t>Should only redirect to "Claim your privileges" page</t>
  </si>
  <si>
    <t>pass</t>
  </si>
  <si>
    <t>completed</t>
  </si>
  <si>
    <t>yes</t>
  </si>
  <si>
    <t>TC_CP_002</t>
  </si>
  <si>
    <t>Sign In -&gt; Hover on "Claim Your Privileges" -&gt; Click on "Become Privileged Member" -&gt; Click on "Buy Now" Monthly Subscription</t>
  </si>
  <si>
    <t>Sends an E-mail of successful 1-month sunscription</t>
  </si>
  <si>
    <t>Should only redirect to "Chekout" page</t>
  </si>
  <si>
    <t>N/A</t>
  </si>
  <si>
    <t>TC_CP_003</t>
  </si>
  <si>
    <t>Sign In -&gt; Hover on "Claim Your Privileges" -&gt; Click on "Become Privileged Member" -&gt; Click on "Buy Now" Monthly Subscription-&gt;click on applypromo</t>
  </si>
  <si>
    <t>asks to fill promoode first</t>
  </si>
  <si>
    <t>Should ask to fill promoode first</t>
  </si>
  <si>
    <t>TC_CP_004</t>
  </si>
  <si>
    <t>Sign In -&gt; Hover on "Claim Your Privileges" -&gt; Click on "Become Privileged Member" -&gt; Click on "Buy Now" Monthly Subscription-&gt;fill invalid promocode</t>
  </si>
  <si>
    <t>(0-9),(A-Z),(!@#*)</t>
  </si>
  <si>
    <t xml:space="preserve"> takes all inputs</t>
  </si>
  <si>
    <t>Should take all inputs</t>
  </si>
  <si>
    <t>TC_CP_005</t>
  </si>
  <si>
    <t xml:space="preserve"> Shows invalid promoode</t>
  </si>
  <si>
    <t>Should Show invalid promoode</t>
  </si>
  <si>
    <t>Pending</t>
  </si>
  <si>
    <t>TC_CP_006</t>
  </si>
  <si>
    <t>Sign In -&gt; Hover on "Claim Your Privileges" -&gt; Click on "Become Privileged Member" -&gt; Click on "Buy Now" Monthly Subscription-&gt;fill valid promocode</t>
  </si>
  <si>
    <t>TC_CP_007</t>
  </si>
  <si>
    <t>Shows Applied promoode benefits</t>
  </si>
  <si>
    <t>Should Show Applied promoode benefits</t>
  </si>
  <si>
    <t>TC_CP_008</t>
  </si>
  <si>
    <t>Sign In -&gt; Hover on "Claim Your Privileges" -&gt; Click on "Become Privileged Member" -&gt; Click on "Buy Now" Monthly Subscription-&gt;click on applypromo-&gt;click on back to payment</t>
  </si>
  <si>
    <t>redirects to claim your privileges page</t>
  </si>
  <si>
    <t>should redirect to claim your privileges page</t>
  </si>
  <si>
    <t>TC_CP_009</t>
  </si>
  <si>
    <t>Sign In -&gt; Hover on "Claim Your Privileges" -&gt; Click on "Become Privileged Member" -&gt; Click on "Buy Now" yearly Subscription</t>
  </si>
  <si>
    <t>TC_CP_010</t>
  </si>
  <si>
    <t>Sign In -&gt; Hover on "Claim Your Privileges" -&gt; Click on "Become Privileged Member" -&gt; Click on "Buy Now" yearly Subscription-&gt;click on applypromo</t>
  </si>
  <si>
    <t>TC_CP_011</t>
  </si>
  <si>
    <t>Sign In -&gt; Hover on "Claim Your Privileges" -&gt; Click on "Become Privileged Member" -&gt; Click on "Buy Now" yearly Subscription-&gt;fill invalid promocode</t>
  </si>
  <si>
    <t>TC_CP_012</t>
  </si>
  <si>
    <t>TC_CP_013</t>
  </si>
  <si>
    <t>Sign In -&gt; Hover on "Claim Your Privileges" -&gt; Click on "Become Privileged Member" -&gt; Click on "Buy Now" yearly Subscription-&gt;fill valid promocode</t>
  </si>
  <si>
    <t>TC_CP_014</t>
  </si>
  <si>
    <t>TC_CP_015</t>
  </si>
  <si>
    <t>Sign In -&gt; Hover on "Claim Your Privileges" -&gt; Click on "Become Privileged Member" -&gt; Click on "Buy Now" yearly Subscription-&gt;click on applypromo-&gt;click on back to payment</t>
  </si>
  <si>
    <t>TC_CP_016</t>
  </si>
  <si>
    <t>Sign In -&gt; Hover on "Claim Your Privileges" -&gt; Click on "Become Privileged Member" -&gt; Click on "Buy Now" lifetime Subscription</t>
  </si>
  <si>
    <t>TC_CP_017</t>
  </si>
  <si>
    <t>Sign In -&gt; Hover on "Claim Your Privileges" -&gt; Click on "Become Privileged Member" -&gt; Click on "Buy Now" lifetime Subscription-&gt;click on applypromo</t>
  </si>
  <si>
    <t>TC_CP_018</t>
  </si>
  <si>
    <t>Sign In -&gt; Hover on "Claim Your Privileges" -&gt; Click on "Become Privileged Member" -&gt; Click on "Buy Now" lifetime Subscription-&gt;fill invalid promocode</t>
  </si>
  <si>
    <t>TC_CP_019</t>
  </si>
  <si>
    <t>TC_CP_020</t>
  </si>
  <si>
    <t>Sign In -&gt; Hover on "Claim Your Privileges" -&gt; Click on "Become Privileged Member" -&gt; Click on "Buy Now" lifetime Subscription-&gt;fill valid promocode</t>
  </si>
  <si>
    <t>TC_CP_021</t>
  </si>
  <si>
    <t>TC_CP_022</t>
  </si>
  <si>
    <t>Sign In -&gt; Hover on "Claim Your Privileges" -&gt; Click on "Become Privileged Member" -&gt; Click on "Buy Now" lifetime Subscription-&gt;click on applypromo-&gt;click on back to payment</t>
  </si>
  <si>
    <t>TC_CP_023</t>
  </si>
  <si>
    <t>Sign In -&gt; Hover on "Claim Your Privileges" -&gt; Click on "Become Privileged Member" -&gt; Click on "Buy Now" monthly Subscription-&gt;click on applypromo-&gt;click on pay now</t>
  </si>
  <si>
    <t>TC_CP_024</t>
  </si>
  <si>
    <t>Sign In -&gt; Hover on "Claim Your Privileges" -&gt; Click on "Become Privileged Member" -&gt; Click on "Buy Now" monthly Subscription-&gt;click on applypromo-&gt;click on pay now -&gt; fill Contact info</t>
  </si>
  <si>
    <t>TC_CP_025</t>
  </si>
  <si>
    <t>Sign In -&gt; Hover on "Claim Your Privileges" -&gt; Click on "Become Privileged Member" -&gt; Click on "Buy Now" monthly Subscription-&gt;click on applypromo-&gt;click on pay now -&gt; fill mail</t>
  </si>
  <si>
    <t>TC_CP_026</t>
  </si>
  <si>
    <t>Sign In -&gt; Hover on "Claim Your Privileges" -&gt; Click on "Become Privileged Member" -&gt; Click on "Buy Now" monthly Subscription-&gt;click on applypromo-&gt;click on close x</t>
  </si>
  <si>
    <t>TC_CP_027</t>
  </si>
  <si>
    <t>Sign In -&gt; Hover on "Claim Your Privileges" -&gt; Click on "Become Privileged Member" -&gt; Click on Activate your gift sunbsription</t>
  </si>
  <si>
    <t>https://mynextfilm.com/pay/verifygift</t>
  </si>
  <si>
    <t>redirects to redeem your privileges page</t>
  </si>
  <si>
    <t>should redirects to redeem your privileges page</t>
  </si>
  <si>
    <t>Sign In -&gt; Hover on "Claim Your Privileges" -&gt; Click on "Become Privileged Member" -&gt; Click on Activate your gift sunbsription -&gt; click on submit (without promo)</t>
  </si>
  <si>
    <t>TC_CP_028</t>
  </si>
  <si>
    <t xml:space="preserve">Sign In -&gt; Hover on "Claim Your Privileges" -&gt; Click on "Become Privileged Member" -&gt; Click on Activate your gift sunbsription -&gt; fill invalid promo </t>
  </si>
  <si>
    <t>TC_CP_029</t>
  </si>
  <si>
    <t>Sign In -&gt; Hover on "Claim Your Privileges" -&gt; Click on "Become Privileged Member" -&gt; Click on Activate your gift sunbsription -&gt; fill promo -&gt; click submit</t>
  </si>
  <si>
    <t>TC_CP_030</t>
  </si>
  <si>
    <t xml:space="preserve">Sign In -&gt; Hover on "Claim Your Privileges" -&gt; Click on "Become Privileged Member" -&gt; Click on Activate your gift sunbsription -&gt; fill valid promo </t>
  </si>
  <si>
    <t>TC_CP_031</t>
  </si>
  <si>
    <t>TC_CPGS_01</t>
  </si>
  <si>
    <t>Validate Gifting Subscription</t>
  </si>
  <si>
    <t>Sign In -&gt; Hover on "Claim Your Privileges" -&gt; Click on "Gift Subscriptions" -&gt; Fill "Name" -&gt; Click on "Gift Now"</t>
  </si>
  <si>
    <t>(a-z)</t>
  </si>
  <si>
    <t>The TextField "Name" accepts invalid values</t>
  </si>
  <si>
    <t>The TextField "Name" should accept valid values</t>
  </si>
  <si>
    <t>TC_CPGS_02</t>
  </si>
  <si>
    <t>Sign In -&gt; Hover on "Claim Your Privileges" -&gt; Click on "Gift Subscriptions" -&gt; Fill "Email" -&gt; Click on "Gift Now"</t>
  </si>
  <si>
    <t>Email: 12131@g.c</t>
  </si>
  <si>
    <t>The TextField "Email" accepts invalid values</t>
  </si>
  <si>
    <t>The TextField "Email" should accept valid values</t>
  </si>
  <si>
    <t>TC_CPGS_03</t>
  </si>
  <si>
    <t>Sign In -&gt; Hover on "Claim Your Privileges" -&gt; Click on "Gift Subscriptions" -&gt; Fill "Phone" -&gt; Click on "Gift Now"</t>
  </si>
  <si>
    <t>Phone: 12312323123</t>
  </si>
  <si>
    <t>The TextField "Phone" accepts invalid values</t>
  </si>
  <si>
    <t>The TextField "Phone" should accept valid values</t>
  </si>
  <si>
    <t>TC_CPGS_04</t>
  </si>
  <si>
    <t>Sign In -&gt; Hover on "Claim Your Privileges" -&gt; Click on "Gift Subscriptions" -&gt; Fill the required fields -&gt; Click on "Gift Now"</t>
  </si>
  <si>
    <t>Redirects to "Checkout" page of Gifting Subscription</t>
  </si>
  <si>
    <t>Should validate the information given, then redirects to next page</t>
  </si>
  <si>
    <t>TC_CPGS_05</t>
  </si>
  <si>
    <t>The "Amount To Be Paid" is 0.8 $ for "One Month Subscription"</t>
  </si>
  <si>
    <t>The "Amount To Be Paid" should be same as "One Month Subscription"</t>
  </si>
  <si>
    <t>TC_CPGS_06</t>
  </si>
  <si>
    <t>Sign In -&gt; Hover on "Claim Your Privileges" -&gt; Click on "Gift Subscriptions" -&gt; Fill the required fields -&gt; Click on "Gift Now" -&gt; Enter invalid code "Promo Code" -&gt; Click on "Apply"</t>
  </si>
  <si>
    <t>Shows a pop-up, displaying "Promo Code Invalid" -&gt; Click on "OK" -&gt; shows a message to fill "Promo Code</t>
  </si>
  <si>
    <t>Should first show a message to fill the "Promo Code" field</t>
  </si>
  <si>
    <t>TC_CPGS_07</t>
  </si>
  <si>
    <t>Sign In -&gt; Hover on "Claim Your Privileges" -&gt; Click on "Gift Subscriptions" -&gt; Fill the required fields -&gt; Click on "Gift Now" -&gt; Click on "Pay Now" -&gt; Click on "X" at the top right corner of the pop-up -&gt; Click on "Back To Payment"</t>
  </si>
  <si>
    <t>User has to CLICK two times in order for that button to work</t>
  </si>
  <si>
    <t>The button should work in just One CLICK</t>
  </si>
  <si>
    <t>TC_CPGS_08</t>
  </si>
  <si>
    <t>Sign In -&gt; Hover on "Claim Your Privileges" -&gt; Click on "Gift Subscriptions" -&gt; Leave all fields blank -&gt; Click on "add +"</t>
  </si>
  <si>
    <t>Nothing happens when the fields are blank</t>
  </si>
  <si>
    <t>Should show a message or pop-up to fill the field first</t>
  </si>
  <si>
    <t>TC_CPGS_09</t>
  </si>
  <si>
    <t>Sign In -&gt; Hover on "Claim Your Privileges" -&gt; Click on "Gift Subscriptions" -&gt; Fill the "Email" -&gt; Click on "add +"</t>
  </si>
  <si>
    <t>TC_CPGS_10</t>
  </si>
  <si>
    <t>Sign In -&gt; Hover on "Claim Your Privileges" -&gt; Click on "Gift Subscriptions" -&gt; Leave all fields with invalid values -&gt; Click on "add +"</t>
  </si>
  <si>
    <t>Should show a message or pop-up for invalid values</t>
  </si>
  <si>
    <t>TC_CPGS_11</t>
  </si>
  <si>
    <t>Sign In -&gt; Hover on "Claim Your Privileges" -&gt; Click on "Gift Subscriptions" -&gt; Fill the "Name", "Email" &amp; "Phone" -&gt; Click on "add +"</t>
  </si>
  <si>
    <t>adds another detail box action</t>
  </si>
  <si>
    <t>should add another detail box action</t>
  </si>
  <si>
    <t>TC_CPGS_12</t>
  </si>
  <si>
    <t>Sign In -&gt; Hover on "Claim Your Privileges" -&gt; Click on "Gift Subscriptions" -&gt; Fill the "Name", "Email" &amp; "Phone" -&gt; Click on "Gift Now"</t>
  </si>
  <si>
    <t>TC_CPGS_13</t>
  </si>
  <si>
    <t>Sign In -&gt; Hover on "Claim Your Privileges" -&gt; Click on "Become Privileged Member" -&gt; Click on "Buy Now" on any subscription -&gt; Click on "Gift Subscriptions"</t>
  </si>
  <si>
    <t>The UI is litle different when browsed here</t>
  </si>
  <si>
    <t>The UI should be same</t>
  </si>
  <si>
    <t>Sign In -&gt; Hover on "Claim Your Privileges" -&gt; Click on "Become Privileged Member" -&gt; Click on "Buy Now" Monthly Subscription -&gt; Hover on "Back To Payment"</t>
  </si>
  <si>
    <t>The cursor's pointer shape changes to an "Editable Pointer"</t>
  </si>
  <si>
    <t>The cursor's pointer shape should change to an "Button Ponter"</t>
  </si>
  <si>
    <t>Sign In -&gt; Hover on "Claim Your Privileges" -&gt; Click on "Become Privileged Member" -&gt; Click on "Buy Now" Monthly Subscription -&gt; Leave blank "Promo Code" -&gt; Click on "Apply"</t>
  </si>
  <si>
    <t>Sign In -&gt; Hover on "Claim Your Privileges" -&gt; Click on "Become Privileged Member" -&gt; Click on "Buy Now" Monthly Subscription -&gt; Click on "Pay Now" -&gt; Click on "X" at the top right corner of the pop-up -&gt; Click on "Back To Payment"</t>
  </si>
  <si>
    <t>Sign In -&gt; Hover on "Claim Your Privileges" -&gt; Click on "Become Privileged Member" -&gt; Click on "Buy Now" Yearly Subscription</t>
  </si>
  <si>
    <t>Sends an E-mail of successful yearly subscription</t>
  </si>
  <si>
    <t>Sign In -&gt; Hover on "Claim Your Privileges" -&gt; Click on "Become Privileged Member" -&gt; Click on "Buy Now" Yearly Subscription -&gt; Hover on "Back To Payment"</t>
  </si>
  <si>
    <t>Sign In -&gt; Hover on "Claim Your Privileges" -&gt; Click on "Become Privileged Member" -&gt; Click on "Buy Now" Yearly Subscription -&gt; Leave blank "Promo Code" -&gt; Click on "Apply"</t>
  </si>
  <si>
    <t>Sign In -&gt; Hover on "Claim Your Privileges" -&gt; Click on "Become Privileged Member" -&gt; Click on "Buy Now" Yearly Subscription -&gt; Click on "Pay Now" -&gt; Click on "X" at the top right corner of the pop-up -&gt; Click on "Back To Payment"</t>
  </si>
  <si>
    <t>TC_CP_032</t>
  </si>
  <si>
    <t>Sign In -&gt; Hover on "Claim Your Privileges" -&gt; Click on "Become Privileged Member" -&gt; Click on "Buy Now" Life Subscription</t>
  </si>
  <si>
    <t>Sends an E-mail of successful life subscription</t>
  </si>
  <si>
    <t>TC_CP_033</t>
  </si>
  <si>
    <t>Sign In -&gt; Hover on "Claim Your Privileges" -&gt; Click on "Become Privileged Member" -&gt; Click on "Buy Now" Life Subscription -&gt; Hover on "Back To Payment"</t>
  </si>
  <si>
    <t>TC_CP_038</t>
  </si>
  <si>
    <t>Sign In -&gt; Hover on "Claim Your Privileges" -&gt; Click on "Become Privileged Member" -&gt; Click on "Buy Now" Life Subscription -&gt; Leave blank "Promo Code" -&gt; Click on "Apply"</t>
  </si>
  <si>
    <t>TC_CP_042</t>
  </si>
  <si>
    <t>Sign In -&gt; Hover on "Claim Your Privileges" -&gt; Click on "Become Privileged Member" -&gt; Click on "Buy Now" Life Subscription -&gt; Click on "Pay Now" -&gt; Click on "X" at the top right corner of the pop-up -&gt; Click on "Back To Payment"</t>
  </si>
  <si>
    <t>TC_CP_106</t>
  </si>
  <si>
    <t>Sign In -&gt; Hover on "Claim Your Privilage"-&gt; Click "Become Privileged Member"-&gt;Click on Buy now(Monthly Subscription)-&gt;Order Summary -&gt;Click on Pay now-&gt;Enter Mail id-&gt;phone no-&gt;click on Proceed</t>
  </si>
  <si>
    <t>Showing(PREFERRED PAYMENT METHODS ) 1)Netbanking Axis Bank 2)Netbanking State bank of India</t>
  </si>
  <si>
    <t>Should Remove 1)Netbanking Axis Bank 2)Netbanking State bank of India</t>
  </si>
  <si>
    <t>TC_CP_107</t>
  </si>
  <si>
    <t>Showing(PREFERRED PAYMENT METHODS-&gt;CARDS, UPI &amp; MORE ) 1)Pay Later 2)Bank Transfer</t>
  </si>
  <si>
    <t>Should Remove 1) Pay Later 2)Bank Transfer</t>
  </si>
  <si>
    <t>TC_CP_117</t>
  </si>
  <si>
    <t>Sign In -&gt; Hover on "Claim Your Privilage"-&gt; Click "Become Privileged Member"-&gt;Click on Buy now(Monthly Subscription)-&gt;Order Summary -&gt;Click on Pay now-&gt;Enter Mail id-&gt;phone no-&gt;click on Proceed-&gt;Click on Card -&gt;Enetr valid OTP-&gt;Clcik on next-&gt;Field the bank Details-&gt;Click on Pay</t>
  </si>
  <si>
    <t>Showing Error invalid card no.</t>
  </si>
  <si>
    <t>Should Payment Succesfull</t>
  </si>
  <si>
    <t>fail</t>
  </si>
  <si>
    <t>Redirects to "Checkout" page</t>
  </si>
  <si>
    <t>Should redirect to "Chekout" page</t>
  </si>
  <si>
    <t>Sign In -&gt; Hover on "Claim Your Privileges" -&gt; Click on "Become Privileged Member" -&gt; Click on "Buy Now" Monthly Subscription -&gt; Click on "Back To Payment"</t>
  </si>
  <si>
    <t>Redirects to "Become Privileged Member" page</t>
  </si>
  <si>
    <t>Should redirect to "Become Privileged Member" page</t>
  </si>
  <si>
    <t>"Amount To Be Paid" is same as selected previously</t>
  </si>
  <si>
    <t>"Amount To Be Paid" should be same as selected previously</t>
  </si>
  <si>
    <t>"Subscription" is same as selected previously</t>
  </si>
  <si>
    <t>"Subscription" should be same as selected previously</t>
  </si>
  <si>
    <t>Sign In -&gt; Hover on "Claim Your Privileges" -&gt; Click on "Become Privileged Member" -&gt; Click on "Buy Now" Monthly Subscription -&gt; Enter invalid code "Promo Code" -&gt; Click on "Apply"</t>
  </si>
  <si>
    <t>00000000000, @!#$$@&lt;&gt;?{}</t>
  </si>
  <si>
    <t>Shows a pop-up, displaying "Promo Code Invalid"</t>
  </si>
  <si>
    <t>Should show a pop-up, displaying "Promo Code Invalid"</t>
  </si>
  <si>
    <t>Sign In -&gt; Hover on "Claim Your Privileges" -&gt; Click on "Become Privileged Member" -&gt; Click on "Buy Now" Monthly Subscription -&gt; Click on "Pay Now"</t>
  </si>
  <si>
    <t>Opens a new pop-up payment method page</t>
  </si>
  <si>
    <t>Should open a new pop-up payment page</t>
  </si>
  <si>
    <t>Sign In -&gt; Hover on "Claim Your Privileges" -&gt; Click on "Become Privileged Member" -&gt; Click on "Buy Now" Monthly Subscription -&gt; Click on "Pay Now" -&gt; Click on "X" at the top right corner of the pop-up</t>
  </si>
  <si>
    <t>Closes the pop-up of payment method page</t>
  </si>
  <si>
    <t>Should close the pop-up of payment method page</t>
  </si>
  <si>
    <t>Sign In -&gt; Hover on "Claim Your Privileges" -&gt; Click on "Become Privileged Member" -&gt; Click on "Buy Now" Yearly Subscription -&gt; Click on "Back To Payment"</t>
  </si>
  <si>
    <t>Sign In -&gt; Hover on "Claim Your Privileges" -&gt; Click on "Become Privileged Member" -&gt; Click on "Buy Now" Yearly Subscription -&gt; Enter invalid code "Promo Code" -&gt; Click on "Apply"</t>
  </si>
  <si>
    <t>Sign In -&gt; Hover on "Claim Your Privileges" -&gt; Click on "Become Privileged Member" -&gt; Click on "Buy Now" Yearly Subscription -&gt; Click on "Pay Now"</t>
  </si>
  <si>
    <t>Sign In -&gt; Hover on "Claim Your Privileges" -&gt; Click on "Become Privileged Member" -&gt; Click on "Buy Now" Yearly Subscription -&gt; Click on "Pay Now" -&gt; Click on "X" at the top right corner of the pop-up</t>
  </si>
  <si>
    <t>TC_CP_034</t>
  </si>
  <si>
    <t>Sign In -&gt; Hover on "Claim Your Privileges" -&gt; Click on "Become Privileged Member" -&gt; Click on "Buy Now" Life Subscription -&gt; Click on "Back To Payment"</t>
  </si>
  <si>
    <t>TC_CP_035</t>
  </si>
  <si>
    <t>TC_CP_036</t>
  </si>
  <si>
    <t>TC_CP_037</t>
  </si>
  <si>
    <t>Sign In -&gt; Hover on "Claim Your Privileges" -&gt; Click on "Become Privileged Member" -&gt; Click on "Buy Now" Life Subscription -&gt; Enter invalid code "Promo Code" -&gt; Click on "Apply"</t>
  </si>
  <si>
    <t>TC_CP_040</t>
  </si>
  <si>
    <t>Sign In -&gt; Hover on "Claim Your Privileges" -&gt; Click on "Become Privileged Member" -&gt; Click on "Buy Now" Life Subscription -&gt; Click on "Pay Now"</t>
  </si>
  <si>
    <t>TC_CP_041</t>
  </si>
  <si>
    <t>Sign In -&gt; Hover on "Claim Your Privileges" -&gt; Click on "Become Privileged Member" -&gt; Click on "Buy Now" Life Subscription -&gt; Click on "Pay Now" -&gt; Click on "X" at the top right corner of the pop-up</t>
  </si>
  <si>
    <t>TC_CP_043</t>
  </si>
  <si>
    <t>Sign In -&gt; Hover on "Claim Your Privileges" -&gt; Click on "Gift Subscriptions"</t>
  </si>
  <si>
    <t>Shows a pop-up page for "Gift Subscription"</t>
  </si>
  <si>
    <t>Should show a pop-up page for "Gift Subscription"</t>
  </si>
  <si>
    <t>TC_CP_047</t>
  </si>
  <si>
    <t>Sign In -&gt; Hover on "Claim Your Privileges" -&gt; Click on "Gift Subscriptions" -&gt; Leave blank "Name" -&gt; Click on "Gift Now"</t>
  </si>
  <si>
    <t>Shows a pop-up, displaying "please fill required field"</t>
  </si>
  <si>
    <t>Should show a pop-up, displaying "please fill required field"</t>
  </si>
  <si>
    <t>TC_CP_048</t>
  </si>
  <si>
    <t>TC_CP_049</t>
  </si>
  <si>
    <t>TC_CP_050</t>
  </si>
  <si>
    <t>Should redirect to "Checkout" page of Gifting Subscription</t>
  </si>
  <si>
    <t>TC_CP_053</t>
  </si>
  <si>
    <t>TC_CP_056</t>
  </si>
  <si>
    <t>Sign In -&gt; Hover on "Claim Your Privileges" -&gt; Click on "Gift Subscriptions" -&gt; Fill the required fields -&gt; Click on "Gift Now" -&gt; Click on "Pay Now"</t>
  </si>
  <si>
    <t>TC_CP_057</t>
  </si>
  <si>
    <t>Sign In -&gt; Hover on "Claim Your Privileges" -&gt; Click on "Gift Subscriptions" -&gt; Fill the required fields -&gt; Click on "Gift Now" -&gt; Click on "Pay Now" -&gt; Click on "X" at the top right corner of the pop-up</t>
  </si>
  <si>
    <t>TC_CP_060</t>
  </si>
  <si>
    <t>Sign In -&gt; Hover on "Claim Your Privileges" -&gt; Click on "Gift Subscriptions" -&gt; Fill the "Email" &amp; "Phone" -&gt; Click on "add +"</t>
  </si>
  <si>
    <t>Email: G@m Phone: 12312323123</t>
  </si>
  <si>
    <t>Displays a pop-up "please fill previous input"</t>
  </si>
  <si>
    <t>Should display a pop-up "please fill previous input"</t>
  </si>
  <si>
    <t>TC_CP_063</t>
  </si>
  <si>
    <t>Name: 12332 Email: G@m Phone: 12312323123</t>
  </si>
  <si>
    <t>Shows new fields</t>
  </si>
  <si>
    <t>Should show new fields</t>
  </si>
  <si>
    <t>TC_CP_064</t>
  </si>
  <si>
    <t>Sign In -&gt; Hover on "Claim Your Privileges" -&gt; Click on "Gift Subscriptions" -&gt; Click on "Country Code"</t>
  </si>
  <si>
    <t>Drops down and displays additional infromation</t>
  </si>
  <si>
    <t>Should drop down and displays additional infromation</t>
  </si>
  <si>
    <t>TC_CP_065</t>
  </si>
  <si>
    <t>Sign In -&gt; Hover on "Claim Your Privileges" -&gt; Click on "Gift Subscriptions" -&gt; Fill the "Name", "Email" &amp; "Phone" -&gt; Click on "add +" -&gt; Click on "Country Code"</t>
  </si>
  <si>
    <t>TC_CP_066</t>
  </si>
  <si>
    <t>Sign In -&gt; Hover on "Claim Your Privileges" -&gt; Click on "Gift Subscriptions" -&gt; Fill the "Name", "Email" &amp; "Phone" -&gt; Click on "add +" -&gt; Click on "Garbage Icon"</t>
  </si>
  <si>
    <t>Deletes the additional tab</t>
  </si>
  <si>
    <t>Should delete the additional tab</t>
  </si>
  <si>
    <t>TC_CP_070</t>
  </si>
  <si>
    <t>Sign In -&gt; Hover on "Claim Your Privilage"-&gt; Click "Become Privileged Member"-&gt;Click on Buy now(Monthly Subscription)-&gt;Order Summary -&gt;Click on Pay now-&gt;Enter Mail id-&gt;phone no-&gt;click on Proceed-&gt;Click on Phone pay-Wallet</t>
  </si>
  <si>
    <t>Select Wallet -Phone pay Payment Option</t>
  </si>
  <si>
    <t>Should Select Wallet -Phone pay Payment Option</t>
  </si>
  <si>
    <t>TC_CP_071</t>
  </si>
  <si>
    <t>Sign In -&gt; Hover on "Claim Your Privilage"-&gt; Click "Become Privileged Member"-&gt;Click on Buy now(Monthly Subscription)-&gt;Order Summary -&gt;Click on Pay now-&gt;Enter Mail id-&gt;phone no-&gt;click on Proceed-&gt;Click on Phone pay-Wallet-&gt; Click on Pay</t>
  </si>
  <si>
    <t>Redirect to the Verification Page (Scan QR Code and Pay vai Phone no)</t>
  </si>
  <si>
    <t>Should Redirect to the Verification Page (Scan QR Code and Pay vai Phone no)</t>
  </si>
  <si>
    <t>TC_CP_072</t>
  </si>
  <si>
    <t>Sign In -&gt; Hover on "Claim Your Privilage"-&gt; Click "Become Privileged Member"-&gt;Click on Buy now(Monthly Subscription)-&gt;Order Summary -&gt;Click on Pay now-&gt;Enter Mail id-&gt;phone no-&gt;click on Proceed-&gt;Click on UPI-PayTM-&gt; Click on Pay</t>
  </si>
  <si>
    <t>Showing Two Option (Sacn QR Code and UPI ID)</t>
  </si>
  <si>
    <t>Should Showing Two Option (Sacn QR Code and UPI ID)</t>
  </si>
  <si>
    <t>TC_CP_073</t>
  </si>
  <si>
    <t>Sign In -&gt; Hover on "Claim Your Privilage"-&gt; Click "Become Privileged Member"-&gt;Click on Buy now(Monthly Subscription)-&gt;Order Summary -&gt;Click on Pay now-&gt;Enter Mail id-&gt;phone no-&gt;click on Proceed-&gt;Click on UPI-PayTM-&gt; Click on Pay-&gt; Select On QR Code</t>
  </si>
  <si>
    <t>Redirect to the Verification Page (Scan QR Code Phone pay,Pay TM, G -Pay)</t>
  </si>
  <si>
    <t>Should Redirect to the Verification Page (Scan QR Code Phone pay,Pay TM, G -Pay)</t>
  </si>
  <si>
    <t>TC_CP_074</t>
  </si>
  <si>
    <t>Sign In -&gt; Hover on "Claim Your Privilage"-&gt; Click "Become Privileged Member"-&gt;Click on Buy now(Monthly Subscription)-&gt;Order Summary -&gt;Click on Pay now-&gt;Enter Mail id-&gt;phone no-&gt;click on Proceed-&gt;Click on UPI-PayTM-&gt; Click on Pay-&gt; Enetr UPI ID</t>
  </si>
  <si>
    <t>Redirect to the Verification Page ( Enter UPI ID)</t>
  </si>
  <si>
    <t>Should Redirect to the Verification Page ( Enter UPI ID)</t>
  </si>
  <si>
    <t>TC_CP_075</t>
  </si>
  <si>
    <t>Sign In -&gt; Hover on "Claim Your Privilage"-&gt; Click "Become Privileged Member"-&gt;Click on Buy now(Monthly Subscription)-&gt;Order Summary -&gt;Click on Pay now-&gt;Enter Mail id-&gt;phone no-&gt;click on Proceed-&gt;Click on UPI-G-Pay-&gt; Click on Pay</t>
  </si>
  <si>
    <t>TC_CP_076</t>
  </si>
  <si>
    <t>Sign In -&gt; Hover on "Claim Your Privilage"-&gt; Click "Become Privileged Member"-&gt;Click on Buy now(Monthly Subscription)-&gt;Order Summary -&gt;Click on Pay now-&gt;Enter Mail id-&gt;phone no-&gt;click on Proceed-&gt;Click on G-Pay-&gt; Click on Pay-&gt; Enetr UPI ID</t>
  </si>
  <si>
    <t>TC_CP_077</t>
  </si>
  <si>
    <t>TC_CP_078</t>
  </si>
  <si>
    <t>Sign In -&gt; Hover on "Claim Your Privilage"-&gt; Click "Become Privileged Member"-&gt;Click on Buy now(Monthly Subscription)-&gt;Order Summary -&gt;Click on Pay now-&gt;Enter Mail id-&gt;phone no-&gt;click on Proceed-&gt;Click on Card</t>
  </si>
  <si>
    <t>Showing Verification Page Enetr OTP</t>
  </si>
  <si>
    <t>Should Showing Verification Page Enetr OTP</t>
  </si>
  <si>
    <t>TC_CP_079</t>
  </si>
  <si>
    <t>Sign In -&gt; Hover on "Claim Your Privilage"-&gt; Click "Become Privileged Member"-&gt;Click on Buy now(Monthly Subscription)-&gt;Order Summary -&gt;Click on Pay now-&gt;Enter Mail id-&gt;phone no-&gt;click on Proceed-&gt;Click on Card -&gt;Enetr valid OTP-&gt;Clcik on next</t>
  </si>
  <si>
    <t>Showing the next Page (Fill the Bank Deatils)</t>
  </si>
  <si>
    <t>Should Showing the next Page (Fill the Valid Bank Deatils)</t>
  </si>
  <si>
    <t>TC_CP_080</t>
  </si>
  <si>
    <t>Redirect to the Card Payment Page</t>
  </si>
  <si>
    <t>Should Redirect to the Card Payment Page</t>
  </si>
  <si>
    <t>TC_CP_081</t>
  </si>
  <si>
    <t>Sign In -&gt; Hover on "Claim Your Privilage"-&gt; Click "Become Privileged Member"-&gt;Click on Buy now(Monthly Subscription)-&gt;Order Summary -&gt;Click on Pay now-&gt;Enter Mail id-&gt;phone no-&gt;click on Proceed-&gt;Click on Wallet Freecharge</t>
  </si>
  <si>
    <t>TC_CP_082</t>
  </si>
  <si>
    <t>Sign In -&gt; Hover on "Claim Your Privilage"-&gt; Click "Become Privileged Member"-&gt;Click on Buy now(Monthly Subscription)-&gt;Order Summary -&gt;Click on Pay now-&gt;Enter Mail id-&gt;phone no-&gt;click on Proceed-&gt;Click on Wallet Freecharge-&gt;Click on Next--&gt;Add Amount-&gt;Click on Pay</t>
  </si>
  <si>
    <t>Redirect to the Freecharge Payment Page</t>
  </si>
  <si>
    <t>Should Redirect to the Freecharge Payment Page</t>
  </si>
  <si>
    <t>TC_CP_083</t>
  </si>
  <si>
    <t>Sign In -&gt; Hover on "Claim Your Privilage"-&gt; Click "Become Privileged Member"-&gt;Click on Buy now(Monthly Subscription)-&gt;Order Summary -&gt;Click on Pay now-&gt;Enter Mail id-&gt;phone no-&gt;click on Proceed-&gt;Click on Netbanking -Axis Bank -&gt;Click on pay</t>
  </si>
  <si>
    <t>Redirect to the Axis bank login page</t>
  </si>
  <si>
    <t>Should Redirect to the Axis bank login page</t>
  </si>
  <si>
    <t>TC_CP_084</t>
  </si>
  <si>
    <t>Sign In -&gt; Hover on "Claim Your Privilage"-&gt; Click "Become Privileged Member"-&gt;Click on Buy now(Monthly Subscription)-&gt;Order Summary -&gt;Click on Pay now-&gt;Enter Mail id-&gt;phone no-&gt;click on Proceed-&gt;Click on Netbanking -Axis Bank -&gt;Click on pay-&gt;Enter the User id and Password-&gt;Click on Login</t>
  </si>
  <si>
    <t>Redirect to the Axis bank Payment page</t>
  </si>
  <si>
    <t>Should Redirect to the Axis bank Payment page</t>
  </si>
  <si>
    <t>TC_CP_085</t>
  </si>
  <si>
    <t>Sign In -&gt; Hover on "Claim Your Privilage"-&gt; Click "Become Privileged Member"-&gt;Click on Buy now(Monthly Subscription)-&gt;Order Summary -&gt;Click on Pay now-&gt;Enter Mail id-&gt;phone no-&gt;click on Proceed-&gt;Click on Netbanking -State Bank Of India -&gt;Click on pay</t>
  </si>
  <si>
    <t>Redirect to the State bank of India login page</t>
  </si>
  <si>
    <t>Should Redirect to the State bank of India login page</t>
  </si>
  <si>
    <t>TC_CP_086</t>
  </si>
  <si>
    <t>Sign In -&gt; Hover on "Claim Your Privilage"-&gt; Click "Become Privileged Member"-&gt;Click on Buy now(Monthly Subscription)-&gt;Order Summary -&gt;Click on Pay now-&gt;Enter Mail id-&gt;phone no-&gt;click on Proceed-&gt;Click on Netbanking -State Bank of India -&gt;Click on pay-&gt;Enter the User id and Password-&gt;Click on Login</t>
  </si>
  <si>
    <t>Redirect to the State Bank of India Payment page</t>
  </si>
  <si>
    <t>Should Redirect to the State Bank of India Payment page</t>
  </si>
  <si>
    <t>TC_CP_087</t>
  </si>
  <si>
    <t>Sign In -&gt; Hover on "Claim Your Privilage"-&gt; Click "Become Privileged Member"-&gt;Click on Buy now(Monthly Subscription)-&gt;Order Summary -&gt;Click on Pay now-&gt;Enter Mail id-&gt;phone no-&gt;click on Proceed-&gt;Click on Netbanking</t>
  </si>
  <si>
    <t>Showing Multilple Bank page</t>
  </si>
  <si>
    <t>Should Showing Multilple Bank page</t>
  </si>
  <si>
    <t>TC_CP_088</t>
  </si>
  <si>
    <t>Sign In -&gt; Hover on "Claim Your Privilage"-&gt; Click "Become Privileged Member"-&gt;Click on Buy now(Monthly Subscription)-&gt;Order Summary -&gt;Click on Pay now-&gt;Enter Mail id-&gt;phone no-&gt;click on Proceed-&gt;Click on Netbanking -Select Bank -&gt;Click On Pay</t>
  </si>
  <si>
    <t>Redirect to the bank login page</t>
  </si>
  <si>
    <t>Should Redirect to the bank login page</t>
  </si>
  <si>
    <t>TC_CP_089</t>
  </si>
  <si>
    <t>Sign In -&gt; Hover on "Claim Your Privilage"-&gt; Click "Become Privileged Member"-&gt;Click on Buy now(Monthly Subscription)-&gt;Order Summary -&gt;Click on Pay now-&gt;Enter Mail id-&gt;phone no-&gt;click on Proceed-&gt;Click on Netbanking -Select on Bank -&gt;Click on pay</t>
  </si>
  <si>
    <t>Redirect to the Bank Payment page</t>
  </si>
  <si>
    <t>Should Redirect to the Bank Payment page</t>
  </si>
  <si>
    <t>TC_CP_090</t>
  </si>
  <si>
    <t>Sign In -&gt; Hover on "Claim Your Privilage"-&gt; Click "Become Privileged Member"-&gt;Click on Buy now(Monthly Subscription)-&gt;Order Summary -&gt;Click on Pay now-&gt;Enter Mail id-&gt;phone no-&gt;click on Proceed-&gt;Click on Wallet</t>
  </si>
  <si>
    <t>Showing Multilple Payment Option</t>
  </si>
  <si>
    <t>Should Showing Multilple Payment Option</t>
  </si>
  <si>
    <t>TC_CP_091</t>
  </si>
  <si>
    <t>Sign In -&gt; Hover on "Claim Your Privilage"-&gt; Click "Become Privileged Member"-&gt;Click on Buy now(Monthly Subscription)-&gt;Order Summary -&gt;Click on Pay now-&gt;Enter Mail id-&gt;phone no-&gt;click on Proceed-&gt;Click on Wallet-&gt;Click on Mobikwik-&gt;Click on Pay</t>
  </si>
  <si>
    <t>TC_CP_092</t>
  </si>
  <si>
    <t>Sign In -&gt; Hover on "Claim Your Privilage"-&gt; Click "Become Privileged Member"-&gt;Click on Buy now(Monthly Subscription)-&gt;Order Summary -&gt;Click on Pay now-&gt;Enter Mail id-&gt;phone no-&gt;click on Proceed-&gt;Click on Wallet-&gt;Click on Mobikwik-&gt;Click on Pay-&gt;Enter valid OTP -&gt;Click Add Fund-&gt;Enetr valid OTP-&gt;Click On Pay</t>
  </si>
  <si>
    <t>Redirect to the Mobikwik Payment page</t>
  </si>
  <si>
    <t>Should Redirect to the Mobikwik Payment page</t>
  </si>
  <si>
    <t>TC_CP_093</t>
  </si>
  <si>
    <t>Sign In -&gt; Hover on "Claim Your Privilage"-&gt; Click "Become Privileged Member"-&gt;Click on Buy now(Monthly Subscription)-&gt;Order Summary -&gt;Click on Pay now-&gt;Enter Mail id-&gt;phone no-&gt;click on Proceed-&gt;Click on Wallet-&gt;Click on Airtel Money-&gt;Click on Pay-&gt;Enter valid Phone no -&gt;Enter OTP-&gt;Click on Pay</t>
  </si>
  <si>
    <t>Redirect to the Airtel Payment Bank page</t>
  </si>
  <si>
    <t>Should Redirect to the Airtel Payment Bank page</t>
  </si>
  <si>
    <t>TC_CP_094</t>
  </si>
  <si>
    <t>Sign In -&gt; Hover on "Claim Your Privilage"-&gt; Click "Become Privileged Member"-&gt;Click on Buy now(Monthly Subscription)-&gt;Order Summary -&gt;Click on Pay now-&gt;Enter Mail id-&gt;phone no-&gt;click on Proceed-&gt;Click on Wallet-&gt;Click on Ola Money (postpaid +Wallet)-&gt;Click on Pay</t>
  </si>
  <si>
    <t>Redirect to the Ola Money Payment Bank page</t>
  </si>
  <si>
    <t>Should Redirect to the Ola Money Payment Bank page</t>
  </si>
  <si>
    <t>TC_CP_095</t>
  </si>
  <si>
    <t>Sign In -&gt; Hover on "Claim Your Privilage"-&gt; Click "Become Privileged Member"-&gt;Click on Buy now(Monthly Subscription)-&gt;Order Summary -&gt;Click on Pay now-&gt;Enter Mail id-&gt;phone no-&gt;click on Proceed-&gt;Click on Wallet-&gt;Click on Jio Money-&gt;Click on Pay</t>
  </si>
  <si>
    <t>Redirect to the Jio Money Payment Bank page</t>
  </si>
  <si>
    <t>Should Redirect to the Jio Money Payment Bank page</t>
  </si>
  <si>
    <t>TC_CP_096</t>
  </si>
  <si>
    <t>Sign In -&gt; Hover on "Claim Your Privilage"-&gt; Click "Become Privileged Member"-&gt;Click on Buy now(Monthly Subscription)-&gt;Order Summary -&gt;Click on Pay now-&gt;Enter Mail id-&gt;phone no-&gt;click on Proceed-&gt;Click on Wallet-&gt;Click on Pay Zapp-&gt;Click on Pay</t>
  </si>
  <si>
    <t>Redirect to the Pay Zapp Payment Bank page</t>
  </si>
  <si>
    <t>Should Redirect to the Pay Zapp Payment Bank page</t>
  </si>
  <si>
    <t>TC_CP_097</t>
  </si>
  <si>
    <t>Sign In -&gt; Hover on "Claim Your Privilage"-&gt; Click "Become Privileged Member"-&gt;Click on Buy now(Monthly Subscription)-&gt;Order Summary -&gt;Click on Pay now-&gt;Enter Mail id-&gt;phone no-&gt;click on Proceed-&gt;Click on Pay</t>
  </si>
  <si>
    <t>Enter invalid Data</t>
  </si>
  <si>
    <t>Showing Error</t>
  </si>
  <si>
    <t>Should Showing Error</t>
  </si>
  <si>
    <t>TC_CP_098</t>
  </si>
  <si>
    <t>Sign In -&gt; Hover on "Claim Your Privileges" -&gt; Click on "Become Privileged Member" -&gt; Click on "Buy Now" for Monthly Subscription -&gt; Click on "Pay Now" -&gt; Enter vaild details -&gt; Proceed -&gt; Select "G-Pay UPI" -&gt; Click on "Pay XXX" -&gt; Enter UPI id-&gt;Click on Pay</t>
  </si>
  <si>
    <t>After successful payment user is redirected to next page and given a PayID</t>
  </si>
  <si>
    <t>TC_CP_099</t>
  </si>
  <si>
    <t>After successful payment user gets an email on the ID which he is signed in about becoming a Privilege Member</t>
  </si>
  <si>
    <t>TC_CP_100</t>
  </si>
  <si>
    <t>Sign In -&gt; Hover on "Claim Your Privileges" -&gt; Click on "Become Privileged Member" -&gt; Click on "Buy Now" for Monthly Subscription -&gt; Click on "Pay Now" -&gt; Enter vaild details -&gt; Proceed -&gt; Select "G-Pay" -&gt; Click on "Pay XXX" -&gt; Enter UPI Id-&gt;Click on Pay</t>
  </si>
  <si>
    <t>After successful payment user gets an email on the ID which he entered when making payment of reciept</t>
  </si>
  <si>
    <t>After successful payment user should gets an email on the ID which he entered when making payment of reciept</t>
  </si>
  <si>
    <t>TC_CP_101</t>
  </si>
  <si>
    <t>Sign In -&gt; Hover on "Claim Your Privileges" -&gt; Click on "Become Privileged Member" -&gt; Click on "Buy Now" for Monthly Subscription -&gt; Click on "Pay Now" -&gt; Enter vaild details -&gt; Proceed -&gt; Select "Wallet PhonePe" -&gt; Click on "Pay XXX" -&gt; Select "QR Code"</t>
  </si>
  <si>
    <t>TC_CP_102</t>
  </si>
  <si>
    <t>TC_CP_103</t>
  </si>
  <si>
    <t>TC_CP_104</t>
  </si>
  <si>
    <t>Sign In -&gt; Hover on "Claim Your Privileges" -&gt; Click on "Become Privileged Member" -&gt; Click on "Buy Now" for Monthly Subscription -&gt; Get Monthly Subscription</t>
  </si>
  <si>
    <t>successful payment Get Monthly Subscription after that change the value another Subscription Plan</t>
  </si>
  <si>
    <t>Should successful payment Get Monthly Subscription after that change the value another Subscription Plan</t>
  </si>
  <si>
    <t>TC_CP_105</t>
  </si>
  <si>
    <t>Once you Get the Monthly Subscription we can not buy it Again After one Month .Didnt Click on By now</t>
  </si>
  <si>
    <t>Should Once you Get the Monthly Subscription we can not buy it Again After one Month .Didnt Click on By now</t>
  </si>
  <si>
    <t>TC_CP_108</t>
  </si>
  <si>
    <t>Sign In -&gt; Hover on "Claim Your Privilage"-&gt; Click "Become Privileged Member"-&gt;Click on Buy now(Monthly Subscription)-&gt;Order Summary -&gt;Click on Pay now-&gt;Enter Mail id-&gt;phone no-&gt;click on Proceed-&gt;Click on Netbanking -&gt;Select on Bank-&gt;Click on pay-&gt;Click on Close Button</t>
  </si>
  <si>
    <t>Showing pop-up Cancel Payment Choose Option Click on( Yes,Cancel ,No)</t>
  </si>
  <si>
    <t>Should Showing pop-up Cancel Payment Choose Option Click on( Yes,Cancel ,No)</t>
  </si>
  <si>
    <t>TC_CP_109</t>
  </si>
  <si>
    <t>Sign In -&gt; Hover on "Claim Your Privilage"-&gt; Click "Become Privileged Member"-&gt;Click on Buy now(Monthly Subscription)-&gt;Order Summary -&gt;Click on Pay now-&gt;Enter Mail id-&gt;phone no-&gt;click on Proceed-&gt;Click on Netbanking -&gt;Select on Bank-&gt;Click on pay-&gt;Click on Close Button-&gt;Showing pop-up-&gt;Click on yes</t>
  </si>
  <si>
    <t>IF Click On yes then Choose the reason why you are cancel the payment</t>
  </si>
  <si>
    <t>TC_CP_110</t>
  </si>
  <si>
    <t>Sign In -&gt; Hover on "Claim Your Privilage"-&gt; Click "Become Privileged Member"-&gt;Click on Buy now(Monthly Subscription)-&gt;Order Summary -&gt;Click on Pay now-&gt;Enter Mail id-&gt;phone no-&gt;click on Proceed-&gt;Click on Netbanking -&gt;Select on Bank-&gt;Click on pay-&gt;Click on Close Button-&gt;Showing pop-up-&gt;Click on yes-&gt;Select on Reason-&gt;Click on Submit</t>
  </si>
  <si>
    <t>Showing text Massage your Payment has been Cancel</t>
  </si>
  <si>
    <t>Should Showing text Massage your Payment has been Cancel</t>
  </si>
  <si>
    <t>TC_CP_116</t>
  </si>
  <si>
    <t>Redirect to the Bank OTP Verification page</t>
  </si>
  <si>
    <t>Should Redirect to the Bank OTP Verification page</t>
  </si>
  <si>
    <t>Sign In -&gt; Hover on "Claim Your Privileges"</t>
  </si>
  <si>
    <t>https://mynextfilm.com/members-home</t>
  </si>
  <si>
    <t>Drops down and shows additional tabs</t>
  </si>
  <si>
    <t>Should drop down and shows additional tabs</t>
  </si>
  <si>
    <t>Sign In -&gt; Hover on "Claim Your Privileges" -&gt; Click on "Become Privileged Member"</t>
  </si>
  <si>
    <t>Redirects to the subscription page</t>
  </si>
  <si>
    <t>Should redirect to the subscription page</t>
  </si>
  <si>
    <t>Sign In -&gt; Hover on "Claim Your Privileges" -&gt; Click on "Become Privileged Member" -&gt; Click on "Activate Your Gift Subscription"</t>
  </si>
  <si>
    <t>Redirects to the "claim your gift" page</t>
  </si>
  <si>
    <t>Should redirect to the "claim your gift" page</t>
  </si>
  <si>
    <t>Sign In -&gt; Hover on "Claim Your Privileges" -&gt; Click on "Become Privileged Member" -&gt; Click on "Activate Your Gift Subscription" -&gt; Write invalid code in "Enter Coupon Code" -&gt; Click on "Claim Your Privileges"</t>
  </si>
  <si>
    <t>&lt;&gt;:[}?!@#123sda</t>
  </si>
  <si>
    <t>Shows "Invalid Token"</t>
  </si>
  <si>
    <t>Should show "Invalid Token"</t>
  </si>
  <si>
    <t>Sign In -&gt; Hover on "Claim Your Privileges" -&gt; Click on "Become Privileged Member" -&gt; Click on "Activate Your Gift Subscription" -&gt;Leave blank "Enter Coupon Code" -&gt; Click on "Claim Your Privileges"</t>
  </si>
  <si>
    <t>Shows a message "Please fill out this field"</t>
  </si>
  <si>
    <t>Should show a message "Please fill out this field"</t>
  </si>
  <si>
    <t>Sign In -&gt; Hover on "Claim Your Privileges" -&gt; Click on "Become Privileged Member" -&gt; Click on "Activate Your Gift Subscription" -&gt; Write valid code in "Enter Coupon Code" -&gt; Click on "Claim Your Privileges"</t>
  </si>
  <si>
    <t>Sign In -&gt; Hover on "Claim Your Privileges" -&gt; Click on "Become Privileged Member" -&gt; Click on "Buy Now" Monthly Subscription -&gt; Enter valid code "Promo Code" -&gt; Click on "Apply"</t>
  </si>
  <si>
    <t>Sign In -&gt; Hover on "Claim Your Privileges" -&gt; Click on "Become Privileged Member" -&gt; Click on "Buy Now" Yearly Subscription -&gt; Enter valid code "Promo Code" -&gt; Click on "Apply"</t>
  </si>
  <si>
    <t>TC_CP_039</t>
  </si>
  <si>
    <t>Sign In -&gt; Hover on "Claim Your Privileges" -&gt; Click on "Become Privileged Member" -&gt; Click on "Buy Now" Life Subscription -&gt; Enter valid code "Promo Code" -&gt; Click on "Apply"</t>
  </si>
  <si>
    <t>TC_CP_055</t>
  </si>
  <si>
    <t>Sign In -&gt; Hover on "Claim Your Privileges" -&gt; Click on "Gift Subscriptions" -&gt; Fill the required fields -&gt; Click on "Gift Now" -&gt; Enter valid code "Promo Code" -&gt; Click on "Apply"</t>
  </si>
  <si>
    <t>TC_CP_111</t>
  </si>
  <si>
    <t>Sign In -&gt; Hover on "Claim Your Privilage"-&gt; Click "Become Privileged Member"-&gt;Click on Buy now(Monthly Subscription)-&gt;Order Summary -&gt;Click on Pay now-&gt;Enter Mail id-&gt;phone no-&gt;click on Proceed-&gt;Click on Netbanking -(Payment not made)</t>
  </si>
  <si>
    <t>TC_CP_112</t>
  </si>
  <si>
    <t>Sign In -&gt; Hover on "Claim Your Privilage"-&gt; Click "Become Privileged Member"-&gt;Click on Buy now(Monthly Subscription)-&gt;Order Summary -&gt;Click on Pay now-&gt;Enter Mail id-&gt;phone no-&gt;click on Proceed-&gt;Click on Card -(Payment not made)</t>
  </si>
  <si>
    <t>TC_CP_113</t>
  </si>
  <si>
    <t>Sign In -&gt; Hover on "Claim Your Privilage"-&gt; Click "Become Privileged Member"-&gt;Click on Buy now(Monthly Subscription)-&gt;Order Summary -&gt;Click on Pay now-&gt;Enter Mail id-&gt;phone no-&gt;click on Proceed-&gt;Click on Wallet -(Payment not made)</t>
  </si>
  <si>
    <t>TC_CP_114</t>
  </si>
  <si>
    <t>Sign In -&gt; Hover on "Claim Your Privilage"-&gt; Click "Become Privileged Member"-&gt;Click on Buy now(Monthly Subscription)-&gt;Order Summary -&gt;Click on Pay now-&gt;Enter Mail id-&gt;phone no-&gt;click on Proceed-&gt;Click on Pay later-(Payment not made)</t>
  </si>
  <si>
    <t>TC_CP_115</t>
  </si>
  <si>
    <t>Sign In -&gt; Hover on "Claim Your Privilage"-&gt; Click "Become Privileged Member"-&gt;Click on Buy now(Monthly Subscription)-&gt;Order Summary -&gt;Click on Pay now-&gt;Enter Mail id-&gt;phone no-&gt;click on Proceed-&gt;Click on Bank Transfer -(Payment not made)</t>
  </si>
  <si>
    <t>MU-297 [Closed]</t>
  </si>
  <si>
    <t>Amount should remain the same</t>
  </si>
  <si>
    <t>The Amount should remain the same on returning after going back the page</t>
  </si>
  <si>
    <t>redirect to "Chekout" page</t>
  </si>
  <si>
    <t>MU-273 [closed]</t>
  </si>
  <si>
    <t>9.0.2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</si>
</sst>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BBC04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0" fontId="7" fillId="11" borderId="0"/>
    <xf numFmtId="0" fontId="8" fillId="12" borderId="0"/>
    <xf numFmtId="0" fontId="9" fillId="13" borderId="0"/>
    <xf numFmtId="0" fontId="14" fillId="14" borderId="0" applyNumberFormat="0" applyBorder="0" applyAlignment="0" applyProtection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15" fontId="2" fillId="3" borderId="1" xfId="0" applyNumberFormat="1" applyFont="1" applyFill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5" fontId="3" fillId="0" borderId="1" xfId="0" applyNumberFormat="1" applyFont="1" applyBorder="1" applyAlignment="1">
      <alignment horizontal="right" wrapText="1"/>
    </xf>
    <xf numFmtId="0" fontId="3" fillId="5" borderId="1" xfId="0" applyFont="1" applyFill="1" applyBorder="1" applyAlignment="1">
      <alignment wrapText="1"/>
    </xf>
    <xf numFmtId="0" fontId="5" fillId="5" borderId="1" xfId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5" fillId="0" borderId="1" xfId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5" fillId="6" borderId="1" xfId="1" applyFill="1" applyBorder="1" applyAlignment="1">
      <alignment wrapText="1"/>
    </xf>
    <xf numFmtId="15" fontId="3" fillId="6" borderId="1" xfId="0" applyNumberFormat="1" applyFont="1" applyFill="1" applyBorder="1" applyAlignment="1">
      <alignment horizontal="right" wrapText="1"/>
    </xf>
    <xf numFmtId="0" fontId="3" fillId="7" borderId="1" xfId="0" applyFont="1" applyFill="1" applyBorder="1" applyAlignment="1">
      <alignment wrapText="1"/>
    </xf>
    <xf numFmtId="0" fontId="5" fillId="7" borderId="1" xfId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1"/>
    <xf numFmtId="0" fontId="3" fillId="0" borderId="4" xfId="0" applyFont="1" applyBorder="1" applyAlignment="1">
      <alignment wrapText="1"/>
    </xf>
    <xf numFmtId="164" fontId="0" fillId="0" borderId="0" xfId="0" applyNumberFormat="1"/>
    <xf numFmtId="0" fontId="6" fillId="10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0" xfId="0" applyFont="1"/>
    <xf numFmtId="0" fontId="0" fillId="0" borderId="9" xfId="0" applyBorder="1"/>
    <xf numFmtId="0" fontId="7" fillId="11" borderId="0" xfId="2"/>
    <xf numFmtId="0" fontId="9" fillId="13" borderId="0" xfId="4"/>
    <xf numFmtId="0" fontId="8" fillId="12" borderId="0" xfId="3"/>
    <xf numFmtId="0" fontId="11" fillId="11" borderId="0" xfId="2" applyFont="1"/>
    <xf numFmtId="0" fontId="12" fillId="13" borderId="0" xfId="4" applyFont="1"/>
    <xf numFmtId="0" fontId="13" fillId="12" borderId="0" xfId="3" applyFont="1"/>
    <xf numFmtId="0" fontId="10" fillId="0" borderId="10" xfId="0" applyFont="1" applyBorder="1"/>
    <xf numFmtId="0" fontId="10" fillId="0" borderId="11" xfId="0" applyFont="1" applyBorder="1"/>
    <xf numFmtId="0" fontId="0" fillId="0" borderId="11" xfId="0" applyBorder="1"/>
    <xf numFmtId="0" fontId="0" fillId="0" borderId="12" xfId="0" applyBorder="1"/>
    <xf numFmtId="0" fontId="14" fillId="14" borderId="0" xfId="5"/>
    <xf numFmtId="0" fontId="14" fillId="14" borderId="1" xfId="5" applyBorder="1" applyAlignment="1">
      <alignment wrapText="1"/>
    </xf>
    <xf numFmtId="164" fontId="14" fillId="14" borderId="0" xfId="5" applyNumberFormat="1"/>
    <xf numFmtId="0" fontId="6" fillId="10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6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</cellXfs>
  <cellStyles count="6">
    <cellStyle name="20% - Accent1" xfId="5" builtinId="30"/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Automation result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3AE-4B9E-8B16-085B70996F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3AE-4B9E-8B16-085B70996F83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summary!$F$12:$G$12</c:f>
              <c:numCache>
                <c:formatCode>General</c:formatCode>
                <c:ptCount val="2"/>
                <c:pt idx="0">
                  <c:v>34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AE-4B9E-8B16-085B70996F8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result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EAB-4BDD-BB30-8661169CB2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EAB-4BDD-BB30-8661169CB232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summary!$H$12:$I$12</c:f>
              <c:numCache>
                <c:formatCode>General</c:formatCode>
                <c:ptCount val="2"/>
                <c:pt idx="0">
                  <c:v>44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AB-4BDD-BB30-8661169CB2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0</xdr:row>
      <xdr:rowOff>133350</xdr:rowOff>
    </xdr:from>
    <xdr:to>
      <xdr:col>20</xdr:col>
      <xdr:colOff>419100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123825</xdr:colOff>
      <xdr:row>15</xdr:row>
      <xdr:rowOff>66675</xdr:rowOff>
    </xdr:from>
    <xdr:to>
      <xdr:col>20</xdr:col>
      <xdr:colOff>428625</xdr:colOff>
      <xdr:row>29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ynextfilm.com/pay/payment/" TargetMode="External"/><Relationship Id="rId13" Type="http://schemas.openxmlformats.org/officeDocument/2006/relationships/hyperlink" Target="https://mynextfilm.com/pay/payment/" TargetMode="External"/><Relationship Id="rId18" Type="http://schemas.openxmlformats.org/officeDocument/2006/relationships/hyperlink" Target="https://mynextfilm.com/pay/payment/" TargetMode="External"/><Relationship Id="rId26" Type="http://schemas.openxmlformats.org/officeDocument/2006/relationships/hyperlink" Target="https://mynextfilm.com/pay/payment/" TargetMode="External"/><Relationship Id="rId39" Type="http://schemas.openxmlformats.org/officeDocument/2006/relationships/printerSettings" Target="../printerSettings/printerSettings2.bin"/><Relationship Id="rId3" Type="http://schemas.openxmlformats.org/officeDocument/2006/relationships/hyperlink" Target="https://mynextfilm.com/pay/payment/" TargetMode="External"/><Relationship Id="rId21" Type="http://schemas.openxmlformats.org/officeDocument/2006/relationships/hyperlink" Target="https://mynextfilm.com/pay/payment/" TargetMode="External"/><Relationship Id="rId34" Type="http://schemas.openxmlformats.org/officeDocument/2006/relationships/hyperlink" Target="https://mnf.atlassian.net/browse/MU-273" TargetMode="External"/><Relationship Id="rId7" Type="http://schemas.openxmlformats.org/officeDocument/2006/relationships/hyperlink" Target="https://mynextfilm.com/pay/payment/" TargetMode="External"/><Relationship Id="rId12" Type="http://schemas.openxmlformats.org/officeDocument/2006/relationships/hyperlink" Target="https://mynextfilm.com/pay/payment/" TargetMode="External"/><Relationship Id="rId17" Type="http://schemas.openxmlformats.org/officeDocument/2006/relationships/hyperlink" Target="https://mynextfilm.com/pay/payment/" TargetMode="External"/><Relationship Id="rId25" Type="http://schemas.openxmlformats.org/officeDocument/2006/relationships/hyperlink" Target="https://mynextfilm.com/pay/payment/" TargetMode="External"/><Relationship Id="rId33" Type="http://schemas.openxmlformats.org/officeDocument/2006/relationships/hyperlink" Target="https://mynextfilm.com/pay/verifygift" TargetMode="External"/><Relationship Id="rId38" Type="http://schemas.openxmlformats.org/officeDocument/2006/relationships/hyperlink" Target="https://mnf.atlassian.net/browse/MU-273" TargetMode="External"/><Relationship Id="rId2" Type="http://schemas.openxmlformats.org/officeDocument/2006/relationships/hyperlink" Target="https://mynextfilm.com/pay/payment/" TargetMode="External"/><Relationship Id="rId16" Type="http://schemas.openxmlformats.org/officeDocument/2006/relationships/hyperlink" Target="https://mynextfilm.com/pay/payment/" TargetMode="External"/><Relationship Id="rId20" Type="http://schemas.openxmlformats.org/officeDocument/2006/relationships/hyperlink" Target="https://mynextfilm.com/pay/payment/" TargetMode="External"/><Relationship Id="rId29" Type="http://schemas.openxmlformats.org/officeDocument/2006/relationships/hyperlink" Target="https://mynextfilm.com/pay/verifygift" TargetMode="External"/><Relationship Id="rId1" Type="http://schemas.openxmlformats.org/officeDocument/2006/relationships/hyperlink" Target="https://mynextfilm.com/pay/payment/" TargetMode="External"/><Relationship Id="rId6" Type="http://schemas.openxmlformats.org/officeDocument/2006/relationships/hyperlink" Target="https://mnf.atlassian.net/browse/MU-273" TargetMode="External"/><Relationship Id="rId11" Type="http://schemas.openxmlformats.org/officeDocument/2006/relationships/hyperlink" Target="https://mynextfilm.com/pay/payment/" TargetMode="External"/><Relationship Id="rId24" Type="http://schemas.openxmlformats.org/officeDocument/2006/relationships/hyperlink" Target="https://mynextfilm.com/pay/payment/" TargetMode="External"/><Relationship Id="rId32" Type="http://schemas.openxmlformats.org/officeDocument/2006/relationships/hyperlink" Target="https://mynextfilm.com/pay/verifygift" TargetMode="External"/><Relationship Id="rId37" Type="http://schemas.openxmlformats.org/officeDocument/2006/relationships/hyperlink" Target="https://mnf.atlassian.net/browse/MU-273" TargetMode="External"/><Relationship Id="rId5" Type="http://schemas.openxmlformats.org/officeDocument/2006/relationships/hyperlink" Target="https://mynextfilm.com/pay/payment/" TargetMode="External"/><Relationship Id="rId15" Type="http://schemas.openxmlformats.org/officeDocument/2006/relationships/hyperlink" Target="https://mynextfilm.com/pay/payment/" TargetMode="External"/><Relationship Id="rId23" Type="http://schemas.openxmlformats.org/officeDocument/2006/relationships/hyperlink" Target="https://mynextfilm.com/pay/payment/" TargetMode="External"/><Relationship Id="rId28" Type="http://schemas.openxmlformats.org/officeDocument/2006/relationships/hyperlink" Target="https://mynextfilm.com/pay/verifygift" TargetMode="External"/><Relationship Id="rId36" Type="http://schemas.openxmlformats.org/officeDocument/2006/relationships/hyperlink" Target="https://mnf.atlassian.net/browse/MU-273" TargetMode="External"/><Relationship Id="rId10" Type="http://schemas.openxmlformats.org/officeDocument/2006/relationships/hyperlink" Target="https://mynextfilm.com/pay/payment/" TargetMode="External"/><Relationship Id="rId19" Type="http://schemas.openxmlformats.org/officeDocument/2006/relationships/hyperlink" Target="https://mynextfilm.com/pay/payment/" TargetMode="External"/><Relationship Id="rId31" Type="http://schemas.openxmlformats.org/officeDocument/2006/relationships/hyperlink" Target="https://mynextfilm.com/pay/verifygift" TargetMode="External"/><Relationship Id="rId4" Type="http://schemas.openxmlformats.org/officeDocument/2006/relationships/hyperlink" Target="https://mynextfilm.com/pay/payment/" TargetMode="External"/><Relationship Id="rId9" Type="http://schemas.openxmlformats.org/officeDocument/2006/relationships/hyperlink" Target="https://mynextfilm.com/pay/payment/" TargetMode="External"/><Relationship Id="rId14" Type="http://schemas.openxmlformats.org/officeDocument/2006/relationships/hyperlink" Target="https://mynextfilm.com/pay/payment/" TargetMode="External"/><Relationship Id="rId22" Type="http://schemas.openxmlformats.org/officeDocument/2006/relationships/hyperlink" Target="https://mynextfilm.com/pay/payment/" TargetMode="External"/><Relationship Id="rId27" Type="http://schemas.openxmlformats.org/officeDocument/2006/relationships/hyperlink" Target="https://mynextfilm.com/pay/payment/" TargetMode="External"/><Relationship Id="rId30" Type="http://schemas.openxmlformats.org/officeDocument/2006/relationships/hyperlink" Target="https://mynextfilm.com/pay/verifygift" TargetMode="External"/><Relationship Id="rId35" Type="http://schemas.openxmlformats.org/officeDocument/2006/relationships/hyperlink" Target="https://mnf.atlassian.net/browse/MU-27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ynextfilm.com/pay/payment/" TargetMode="External"/><Relationship Id="rId13" Type="http://schemas.openxmlformats.org/officeDocument/2006/relationships/hyperlink" Target="https://mnf.atlassian.net/browse/MU-279" TargetMode="External"/><Relationship Id="rId3" Type="http://schemas.openxmlformats.org/officeDocument/2006/relationships/hyperlink" Target="https://mynextfilm.com/pay/payment/" TargetMode="External"/><Relationship Id="rId7" Type="http://schemas.openxmlformats.org/officeDocument/2006/relationships/hyperlink" Target="https://mynextfilm.com/pay/payment/" TargetMode="External"/><Relationship Id="rId12" Type="http://schemas.openxmlformats.org/officeDocument/2006/relationships/hyperlink" Target="https://mynextfilm.com/pay/payment/" TargetMode="External"/><Relationship Id="rId2" Type="http://schemas.openxmlformats.org/officeDocument/2006/relationships/hyperlink" Target="https://mynextfilm.com/pay/payment/" TargetMode="External"/><Relationship Id="rId1" Type="http://schemas.openxmlformats.org/officeDocument/2006/relationships/hyperlink" Target="https://mynextfilm.com/pay/payment/" TargetMode="External"/><Relationship Id="rId6" Type="http://schemas.openxmlformats.org/officeDocument/2006/relationships/hyperlink" Target="https://mynextfilm.com/pay/payment/" TargetMode="External"/><Relationship Id="rId11" Type="http://schemas.openxmlformats.org/officeDocument/2006/relationships/hyperlink" Target="https://mynextfilm.com/pay/payment/" TargetMode="External"/><Relationship Id="rId5" Type="http://schemas.openxmlformats.org/officeDocument/2006/relationships/hyperlink" Target="https://mynextfilm.com/pay/payment/" TargetMode="External"/><Relationship Id="rId10" Type="http://schemas.openxmlformats.org/officeDocument/2006/relationships/hyperlink" Target="https://mynextfilm.com/pay/payment/" TargetMode="External"/><Relationship Id="rId4" Type="http://schemas.openxmlformats.org/officeDocument/2006/relationships/hyperlink" Target="https://mynextfilm.com/pay/payment/" TargetMode="External"/><Relationship Id="rId9" Type="http://schemas.openxmlformats.org/officeDocument/2006/relationships/hyperlink" Target="https://mynextfilm.com/pay/payment/" TargetMode="External"/><Relationship Id="rId14" Type="http://schemas.openxmlformats.org/officeDocument/2006/relationships/hyperlink" Target="https://mynextfilm.com/pay/payment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mynextfilm.com/pay/payment/" TargetMode="External"/><Relationship Id="rId21" Type="http://schemas.openxmlformats.org/officeDocument/2006/relationships/hyperlink" Target="https://mynextfilm.com/pay/payment/" TargetMode="External"/><Relationship Id="rId42" Type="http://schemas.openxmlformats.org/officeDocument/2006/relationships/hyperlink" Target="https://mynextfilm.com/pay/payment/" TargetMode="External"/><Relationship Id="rId47" Type="http://schemas.openxmlformats.org/officeDocument/2006/relationships/hyperlink" Target="https://mynextfilm.com/pay/payment/" TargetMode="External"/><Relationship Id="rId63" Type="http://schemas.openxmlformats.org/officeDocument/2006/relationships/hyperlink" Target="https://mynextfilm.com/pay/payment/" TargetMode="External"/><Relationship Id="rId68" Type="http://schemas.openxmlformats.org/officeDocument/2006/relationships/hyperlink" Target="https://mynextfilm.com/pay/payment/" TargetMode="External"/><Relationship Id="rId84" Type="http://schemas.openxmlformats.org/officeDocument/2006/relationships/hyperlink" Target="https://mynextfilm.com/pay/payment/" TargetMode="External"/><Relationship Id="rId89" Type="http://schemas.openxmlformats.org/officeDocument/2006/relationships/hyperlink" Target="https://mynextfilm.com/pay/payment/" TargetMode="External"/><Relationship Id="rId7" Type="http://schemas.openxmlformats.org/officeDocument/2006/relationships/hyperlink" Target="https://mynextfilm.com/pay/payment/" TargetMode="External"/><Relationship Id="rId71" Type="http://schemas.openxmlformats.org/officeDocument/2006/relationships/hyperlink" Target="https://mynextfilm.com/pay/payment/" TargetMode="External"/><Relationship Id="rId92" Type="http://schemas.openxmlformats.org/officeDocument/2006/relationships/hyperlink" Target="https://mynextfilm.com/pay/payment/" TargetMode="External"/><Relationship Id="rId2" Type="http://schemas.openxmlformats.org/officeDocument/2006/relationships/hyperlink" Target="https://mynextfilm.com/pay/payment/" TargetMode="External"/><Relationship Id="rId16" Type="http://schemas.openxmlformats.org/officeDocument/2006/relationships/hyperlink" Target="https://mynextfilm.com/pay/payment/" TargetMode="External"/><Relationship Id="rId29" Type="http://schemas.openxmlformats.org/officeDocument/2006/relationships/hyperlink" Target="https://mynextfilm.com/pay/payment/" TargetMode="External"/><Relationship Id="rId11" Type="http://schemas.openxmlformats.org/officeDocument/2006/relationships/hyperlink" Target="https://mynextfilm.com/pay/payment/" TargetMode="External"/><Relationship Id="rId24" Type="http://schemas.openxmlformats.org/officeDocument/2006/relationships/hyperlink" Target="https://mynextfilm.com/pay/payment/" TargetMode="External"/><Relationship Id="rId32" Type="http://schemas.openxmlformats.org/officeDocument/2006/relationships/hyperlink" Target="https://mynextfilm.com/pay/payment/" TargetMode="External"/><Relationship Id="rId37" Type="http://schemas.openxmlformats.org/officeDocument/2006/relationships/hyperlink" Target="https://mynextfilm.com/pay/payment/" TargetMode="External"/><Relationship Id="rId40" Type="http://schemas.openxmlformats.org/officeDocument/2006/relationships/hyperlink" Target="https://mynextfilm.com/pay/payment/" TargetMode="External"/><Relationship Id="rId45" Type="http://schemas.openxmlformats.org/officeDocument/2006/relationships/hyperlink" Target="https://mynextfilm.com/pay/payment/" TargetMode="External"/><Relationship Id="rId53" Type="http://schemas.openxmlformats.org/officeDocument/2006/relationships/hyperlink" Target="https://mynextfilm.com/pay/payment/" TargetMode="External"/><Relationship Id="rId58" Type="http://schemas.openxmlformats.org/officeDocument/2006/relationships/hyperlink" Target="https://mynextfilm.com/pay/payment/" TargetMode="External"/><Relationship Id="rId66" Type="http://schemas.openxmlformats.org/officeDocument/2006/relationships/hyperlink" Target="https://mynextfilm.com/pay/payment/" TargetMode="External"/><Relationship Id="rId74" Type="http://schemas.openxmlformats.org/officeDocument/2006/relationships/hyperlink" Target="https://mynextfilm.com/pay/payment/" TargetMode="External"/><Relationship Id="rId79" Type="http://schemas.openxmlformats.org/officeDocument/2006/relationships/hyperlink" Target="https://mynextfilm.com/pay/payment/" TargetMode="External"/><Relationship Id="rId87" Type="http://schemas.openxmlformats.org/officeDocument/2006/relationships/hyperlink" Target="https://mynextfilm.com/pay/payment/" TargetMode="External"/><Relationship Id="rId102" Type="http://schemas.openxmlformats.org/officeDocument/2006/relationships/hyperlink" Target="https://mynextfilm.com/pay/payment/" TargetMode="External"/><Relationship Id="rId5" Type="http://schemas.openxmlformats.org/officeDocument/2006/relationships/hyperlink" Target="https://mynextfilm.com/pay/payment/" TargetMode="External"/><Relationship Id="rId61" Type="http://schemas.openxmlformats.org/officeDocument/2006/relationships/hyperlink" Target="https://mynextfilm.com/pay/payment/" TargetMode="External"/><Relationship Id="rId82" Type="http://schemas.openxmlformats.org/officeDocument/2006/relationships/hyperlink" Target="https://mynextfilm.com/pay/payment/" TargetMode="External"/><Relationship Id="rId90" Type="http://schemas.openxmlformats.org/officeDocument/2006/relationships/hyperlink" Target="https://mynextfilm.com/members-home" TargetMode="External"/><Relationship Id="rId95" Type="http://schemas.openxmlformats.org/officeDocument/2006/relationships/hyperlink" Target="https://mynextfilm.com/pay/verifygift" TargetMode="External"/><Relationship Id="rId19" Type="http://schemas.openxmlformats.org/officeDocument/2006/relationships/hyperlink" Target="https://mynextfilm.com/pay/payment/" TargetMode="External"/><Relationship Id="rId14" Type="http://schemas.openxmlformats.org/officeDocument/2006/relationships/hyperlink" Target="https://mynextfilm.com/pay/payment/" TargetMode="External"/><Relationship Id="rId22" Type="http://schemas.openxmlformats.org/officeDocument/2006/relationships/hyperlink" Target="https://mynextfilm.com/pay/payment/" TargetMode="External"/><Relationship Id="rId27" Type="http://schemas.openxmlformats.org/officeDocument/2006/relationships/hyperlink" Target="https://mynextfilm.com/pay/payment/" TargetMode="External"/><Relationship Id="rId30" Type="http://schemas.openxmlformats.org/officeDocument/2006/relationships/hyperlink" Target="https://mynextfilm.com/pay/payment/" TargetMode="External"/><Relationship Id="rId35" Type="http://schemas.openxmlformats.org/officeDocument/2006/relationships/hyperlink" Target="https://mynextfilm.com/pay/payment/" TargetMode="External"/><Relationship Id="rId43" Type="http://schemas.openxmlformats.org/officeDocument/2006/relationships/hyperlink" Target="https://mynextfilm.com/pay/payment/" TargetMode="External"/><Relationship Id="rId48" Type="http://schemas.openxmlformats.org/officeDocument/2006/relationships/hyperlink" Target="https://mynextfilm.com/pay/payment/" TargetMode="External"/><Relationship Id="rId56" Type="http://schemas.openxmlformats.org/officeDocument/2006/relationships/hyperlink" Target="https://mynextfilm.com/pay/payment/" TargetMode="External"/><Relationship Id="rId64" Type="http://schemas.openxmlformats.org/officeDocument/2006/relationships/hyperlink" Target="https://mynextfilm.com/pay/payment/" TargetMode="External"/><Relationship Id="rId69" Type="http://schemas.openxmlformats.org/officeDocument/2006/relationships/hyperlink" Target="https://mynextfilm.com/pay/payment/" TargetMode="External"/><Relationship Id="rId77" Type="http://schemas.openxmlformats.org/officeDocument/2006/relationships/hyperlink" Target="https://mynextfilm.com/pay/payment/" TargetMode="External"/><Relationship Id="rId100" Type="http://schemas.openxmlformats.org/officeDocument/2006/relationships/hyperlink" Target="https://mynextfilm.com/pay/payment/" TargetMode="External"/><Relationship Id="rId8" Type="http://schemas.openxmlformats.org/officeDocument/2006/relationships/hyperlink" Target="https://mynextfilm.com/pay/payment/" TargetMode="External"/><Relationship Id="rId51" Type="http://schemas.openxmlformats.org/officeDocument/2006/relationships/hyperlink" Target="https://mynextfilm.com/pay/payment/" TargetMode="External"/><Relationship Id="rId72" Type="http://schemas.openxmlformats.org/officeDocument/2006/relationships/hyperlink" Target="https://mynextfilm.com/pay/payment/" TargetMode="External"/><Relationship Id="rId80" Type="http://schemas.openxmlformats.org/officeDocument/2006/relationships/hyperlink" Target="https://mynextfilm.com/pay/payment/" TargetMode="External"/><Relationship Id="rId85" Type="http://schemas.openxmlformats.org/officeDocument/2006/relationships/hyperlink" Target="https://mynextfilm.com/pay/payment/" TargetMode="External"/><Relationship Id="rId93" Type="http://schemas.openxmlformats.org/officeDocument/2006/relationships/hyperlink" Target="https://mynextfilm.com/pay/verifygift" TargetMode="External"/><Relationship Id="rId98" Type="http://schemas.openxmlformats.org/officeDocument/2006/relationships/hyperlink" Target="https://mynextfilm.com/pay/payment/" TargetMode="External"/><Relationship Id="rId3" Type="http://schemas.openxmlformats.org/officeDocument/2006/relationships/hyperlink" Target="https://mynextfilm.com/pay/payment/" TargetMode="External"/><Relationship Id="rId12" Type="http://schemas.openxmlformats.org/officeDocument/2006/relationships/hyperlink" Target="https://mynextfilm.com/pay/payment/" TargetMode="External"/><Relationship Id="rId17" Type="http://schemas.openxmlformats.org/officeDocument/2006/relationships/hyperlink" Target="https://mynextfilm.com/pay/payment/" TargetMode="External"/><Relationship Id="rId25" Type="http://schemas.openxmlformats.org/officeDocument/2006/relationships/hyperlink" Target="https://mynextfilm.com/pay/payment/" TargetMode="External"/><Relationship Id="rId33" Type="http://schemas.openxmlformats.org/officeDocument/2006/relationships/hyperlink" Target="https://mynextfilm.com/pay/payment/" TargetMode="External"/><Relationship Id="rId38" Type="http://schemas.openxmlformats.org/officeDocument/2006/relationships/hyperlink" Target="https://mynextfilm.com/pay/payment/" TargetMode="External"/><Relationship Id="rId46" Type="http://schemas.openxmlformats.org/officeDocument/2006/relationships/hyperlink" Target="https://mynextfilm.com/pay/payment/" TargetMode="External"/><Relationship Id="rId59" Type="http://schemas.openxmlformats.org/officeDocument/2006/relationships/hyperlink" Target="https://mynextfilm.com/pay/payment/" TargetMode="External"/><Relationship Id="rId67" Type="http://schemas.openxmlformats.org/officeDocument/2006/relationships/hyperlink" Target="https://mynextfilm.com/pay/payment/" TargetMode="External"/><Relationship Id="rId103" Type="http://schemas.openxmlformats.org/officeDocument/2006/relationships/hyperlink" Target="https://mynextfilm.com/pay/payment/" TargetMode="External"/><Relationship Id="rId20" Type="http://schemas.openxmlformats.org/officeDocument/2006/relationships/hyperlink" Target="https://mynextfilm.com/pay/payment/" TargetMode="External"/><Relationship Id="rId41" Type="http://schemas.openxmlformats.org/officeDocument/2006/relationships/hyperlink" Target="https://mynextfilm.com/pay/payment/" TargetMode="External"/><Relationship Id="rId54" Type="http://schemas.openxmlformats.org/officeDocument/2006/relationships/hyperlink" Target="https://mynextfilm.com/pay/payment/" TargetMode="External"/><Relationship Id="rId62" Type="http://schemas.openxmlformats.org/officeDocument/2006/relationships/hyperlink" Target="https://mynextfilm.com/pay/payment/" TargetMode="External"/><Relationship Id="rId70" Type="http://schemas.openxmlformats.org/officeDocument/2006/relationships/hyperlink" Target="https://mynextfilm.com/pay/payment/" TargetMode="External"/><Relationship Id="rId75" Type="http://schemas.openxmlformats.org/officeDocument/2006/relationships/hyperlink" Target="https://mynextfilm.com/pay/payment/" TargetMode="External"/><Relationship Id="rId83" Type="http://schemas.openxmlformats.org/officeDocument/2006/relationships/hyperlink" Target="https://mynextfilm.com/pay/payment/" TargetMode="External"/><Relationship Id="rId88" Type="http://schemas.openxmlformats.org/officeDocument/2006/relationships/hyperlink" Target="https://mynextfilm.com/pay/payment/" TargetMode="External"/><Relationship Id="rId91" Type="http://schemas.openxmlformats.org/officeDocument/2006/relationships/hyperlink" Target="https://mynextfilm.com/members-home" TargetMode="External"/><Relationship Id="rId96" Type="http://schemas.openxmlformats.org/officeDocument/2006/relationships/hyperlink" Target="https://mynextfilm.com/pay/payment/" TargetMode="External"/><Relationship Id="rId1" Type="http://schemas.openxmlformats.org/officeDocument/2006/relationships/hyperlink" Target="https://mynextfilm.com/pay/payment/" TargetMode="External"/><Relationship Id="rId6" Type="http://schemas.openxmlformats.org/officeDocument/2006/relationships/hyperlink" Target="https://mynextfilm.com/pay/payment/" TargetMode="External"/><Relationship Id="rId15" Type="http://schemas.openxmlformats.org/officeDocument/2006/relationships/hyperlink" Target="https://mynextfilm.com/pay/payment/" TargetMode="External"/><Relationship Id="rId23" Type="http://schemas.openxmlformats.org/officeDocument/2006/relationships/hyperlink" Target="https://mynextfilm.com/pay/payment/" TargetMode="External"/><Relationship Id="rId28" Type="http://schemas.openxmlformats.org/officeDocument/2006/relationships/hyperlink" Target="https://mynextfilm.com/pay/payment/" TargetMode="External"/><Relationship Id="rId36" Type="http://schemas.openxmlformats.org/officeDocument/2006/relationships/hyperlink" Target="https://mynextfilm.com/pay/payment/" TargetMode="External"/><Relationship Id="rId49" Type="http://schemas.openxmlformats.org/officeDocument/2006/relationships/hyperlink" Target="https://mynextfilm.com/pay/payment/" TargetMode="External"/><Relationship Id="rId57" Type="http://schemas.openxmlformats.org/officeDocument/2006/relationships/hyperlink" Target="https://mynextfilm.com/pay/payment/" TargetMode="External"/><Relationship Id="rId10" Type="http://schemas.openxmlformats.org/officeDocument/2006/relationships/hyperlink" Target="https://mynextfilm.com/pay/payment/" TargetMode="External"/><Relationship Id="rId31" Type="http://schemas.openxmlformats.org/officeDocument/2006/relationships/hyperlink" Target="https://mynextfilm.com/pay/payment/" TargetMode="External"/><Relationship Id="rId44" Type="http://schemas.openxmlformats.org/officeDocument/2006/relationships/hyperlink" Target="https://mynextfilm.com/pay/payment/" TargetMode="External"/><Relationship Id="rId52" Type="http://schemas.openxmlformats.org/officeDocument/2006/relationships/hyperlink" Target="https://mynextfilm.com/pay/payment/" TargetMode="External"/><Relationship Id="rId60" Type="http://schemas.openxmlformats.org/officeDocument/2006/relationships/hyperlink" Target="https://mynextfilm.com/pay/payment/" TargetMode="External"/><Relationship Id="rId65" Type="http://schemas.openxmlformats.org/officeDocument/2006/relationships/hyperlink" Target="https://mynextfilm.com/pay/payment/" TargetMode="External"/><Relationship Id="rId73" Type="http://schemas.openxmlformats.org/officeDocument/2006/relationships/hyperlink" Target="https://mynextfilm.com/pay/payment/" TargetMode="External"/><Relationship Id="rId78" Type="http://schemas.openxmlformats.org/officeDocument/2006/relationships/hyperlink" Target="https://mynextfilm.com/pay/payment/" TargetMode="External"/><Relationship Id="rId81" Type="http://schemas.openxmlformats.org/officeDocument/2006/relationships/hyperlink" Target="https://mynextfilm.com/pay/payment/" TargetMode="External"/><Relationship Id="rId86" Type="http://schemas.openxmlformats.org/officeDocument/2006/relationships/hyperlink" Target="https://mynextfilm.com/pay/payment/" TargetMode="External"/><Relationship Id="rId94" Type="http://schemas.openxmlformats.org/officeDocument/2006/relationships/hyperlink" Target="https://mynextfilm.com/pay/verifygift" TargetMode="External"/><Relationship Id="rId99" Type="http://schemas.openxmlformats.org/officeDocument/2006/relationships/hyperlink" Target="https://mynextfilm.com/pay/payment/" TargetMode="External"/><Relationship Id="rId101" Type="http://schemas.openxmlformats.org/officeDocument/2006/relationships/hyperlink" Target="https://mynextfilm.com/pay/payment/" TargetMode="External"/><Relationship Id="rId4" Type="http://schemas.openxmlformats.org/officeDocument/2006/relationships/hyperlink" Target="https://mynextfilm.com/pay/payment/" TargetMode="External"/><Relationship Id="rId9" Type="http://schemas.openxmlformats.org/officeDocument/2006/relationships/hyperlink" Target="https://mynextfilm.com/pay/payment/" TargetMode="External"/><Relationship Id="rId13" Type="http://schemas.openxmlformats.org/officeDocument/2006/relationships/hyperlink" Target="https://mynextfilm.com/pay/payment/" TargetMode="External"/><Relationship Id="rId18" Type="http://schemas.openxmlformats.org/officeDocument/2006/relationships/hyperlink" Target="https://mynextfilm.com/pay/payment/" TargetMode="External"/><Relationship Id="rId39" Type="http://schemas.openxmlformats.org/officeDocument/2006/relationships/hyperlink" Target="https://mynextfilm.com/pay/payment/" TargetMode="External"/><Relationship Id="rId34" Type="http://schemas.openxmlformats.org/officeDocument/2006/relationships/hyperlink" Target="https://mynextfilm.com/pay/payment/" TargetMode="External"/><Relationship Id="rId50" Type="http://schemas.openxmlformats.org/officeDocument/2006/relationships/hyperlink" Target="https://mynextfilm.com/pay/payment/" TargetMode="External"/><Relationship Id="rId55" Type="http://schemas.openxmlformats.org/officeDocument/2006/relationships/hyperlink" Target="https://mynextfilm.com/pay/payment/" TargetMode="External"/><Relationship Id="rId76" Type="http://schemas.openxmlformats.org/officeDocument/2006/relationships/hyperlink" Target="https://mynextfilm.com/pay/payment/" TargetMode="External"/><Relationship Id="rId97" Type="http://schemas.openxmlformats.org/officeDocument/2006/relationships/hyperlink" Target="https://mynextfilm.com/pay/payment/" TargetMode="External"/><Relationship Id="rId104" Type="http://schemas.openxmlformats.org/officeDocument/2006/relationships/hyperlink" Target="https://mynextfilm.com/pay/pay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16"/>
  <sheetViews>
    <sheetView workbookViewId="0">
      <selection activeCell="J10" sqref="J10"/>
    </sheetView>
  </sheetViews>
  <sheetFormatPr defaultRowHeight="15" x14ac:dyDescent="0.25"/>
  <cols>
    <col min="1" max="1" width="13.85546875" style="34" bestFit="1" customWidth="1"/>
    <col min="2" max="2" width="33.140625" style="34" bestFit="1" customWidth="1"/>
    <col min="3" max="3" width="12" bestFit="1" customWidth="1"/>
    <col min="4" max="4" width="22.85546875" bestFit="1" customWidth="1"/>
    <col min="5" max="5" width="10.5703125" bestFit="1" customWidth="1"/>
    <col min="6" max="6" width="16.140625" bestFit="1" customWidth="1"/>
    <col min="7" max="7" width="19.7109375" bestFit="1" customWidth="1"/>
    <col min="8" max="8" width="11.85546875" bestFit="1" customWidth="1"/>
    <col min="9" max="9" width="10.85546875" bestFit="1" customWidth="1"/>
    <col min="10" max="10" width="13.7109375" bestFit="1" customWidth="1"/>
  </cols>
  <sheetData>
    <row r="4" spans="1:11" x14ac:dyDescent="0.25">
      <c r="A4" s="34" t="s">
        <v>0</v>
      </c>
      <c r="B4" s="34" t="s">
        <v>1</v>
      </c>
    </row>
    <row r="5" spans="1:11" x14ac:dyDescent="0.25">
      <c r="A5" s="34" t="s">
        <v>443</v>
      </c>
      <c r="B5" s="26">
        <v>44871</v>
      </c>
    </row>
    <row r="6" spans="1:11" ht="15.75" customHeight="1" thickBot="1" x14ac:dyDescent="0.3"/>
    <row r="7" spans="1:11" s="34" customFormat="1" x14ac:dyDescent="0.25">
      <c r="A7" s="30"/>
      <c r="B7" s="31"/>
      <c r="C7" s="31" t="s">
        <v>2</v>
      </c>
      <c r="D7" s="31" t="s">
        <v>3</v>
      </c>
      <c r="E7" s="31" t="s">
        <v>4</v>
      </c>
      <c r="F7" s="31" t="s">
        <v>5</v>
      </c>
      <c r="G7" s="31" t="s">
        <v>6</v>
      </c>
      <c r="H7" s="31" t="s">
        <v>7</v>
      </c>
      <c r="I7" s="31" t="s">
        <v>8</v>
      </c>
      <c r="J7" s="32" t="s">
        <v>9</v>
      </c>
    </row>
    <row r="8" spans="1:11" x14ac:dyDescent="0.25">
      <c r="A8" s="33" t="s">
        <v>10</v>
      </c>
      <c r="J8" s="35"/>
    </row>
    <row r="9" spans="1:11" x14ac:dyDescent="0.25">
      <c r="A9" s="33"/>
      <c r="B9" s="34" t="s">
        <v>11</v>
      </c>
      <c r="C9">
        <f>100*(H9/E9)</f>
        <v>96.875</v>
      </c>
      <c r="D9">
        <v>88.157894740000003</v>
      </c>
      <c r="E9">
        <v>32</v>
      </c>
      <c r="F9" s="36">
        <v>23</v>
      </c>
      <c r="G9" s="37">
        <f>E9-F9</f>
        <v>9</v>
      </c>
      <c r="H9" s="36">
        <v>31</v>
      </c>
      <c r="I9" s="38">
        <f>E9-H9</f>
        <v>1</v>
      </c>
      <c r="J9" s="26">
        <v>44909</v>
      </c>
    </row>
    <row r="10" spans="1:11" x14ac:dyDescent="0.25">
      <c r="A10" s="33"/>
      <c r="B10" s="34" t="s">
        <v>12</v>
      </c>
      <c r="C10">
        <f>100*(H10/E10)</f>
        <v>100</v>
      </c>
      <c r="D10">
        <v>90.526315789999998</v>
      </c>
      <c r="E10">
        <v>13</v>
      </c>
      <c r="F10" s="36">
        <v>11</v>
      </c>
      <c r="G10" s="37">
        <f>E10-F10</f>
        <v>2</v>
      </c>
      <c r="H10" s="36">
        <v>13</v>
      </c>
      <c r="I10" s="38">
        <f>E10-H10</f>
        <v>0</v>
      </c>
      <c r="J10" s="26">
        <v>44909</v>
      </c>
    </row>
    <row r="11" spans="1:11" x14ac:dyDescent="0.25">
      <c r="A11" s="33"/>
      <c r="F11" s="36"/>
      <c r="G11" s="37"/>
      <c r="H11" s="36"/>
      <c r="I11" s="38"/>
      <c r="J11" s="35"/>
    </row>
    <row r="12" spans="1:11" x14ac:dyDescent="0.25">
      <c r="A12" s="33" t="s">
        <v>13</v>
      </c>
      <c r="C12" s="34">
        <f>100*(H12/E12)</f>
        <v>97.777777777777771</v>
      </c>
      <c r="D12" s="34">
        <v>85.655737700000003</v>
      </c>
      <c r="E12" s="34">
        <f>SUM(E9:E10)</f>
        <v>45</v>
      </c>
      <c r="F12" s="39">
        <f>SUM(F9:F10)</f>
        <v>34</v>
      </c>
      <c r="G12" s="40">
        <f>SUM(G9:G10)</f>
        <v>11</v>
      </c>
      <c r="H12" s="39">
        <f>SUM(H9:H10)</f>
        <v>44</v>
      </c>
      <c r="I12" s="41">
        <f>SUM(I9:I10)</f>
        <v>1</v>
      </c>
      <c r="J12" s="26">
        <v>44909</v>
      </c>
      <c r="K12" s="34"/>
    </row>
    <row r="13" spans="1:11" ht="15.75" thickBot="1" x14ac:dyDescent="0.3">
      <c r="A13" s="42"/>
      <c r="B13" s="43"/>
      <c r="C13" s="44"/>
      <c r="D13" s="44"/>
      <c r="E13" s="44"/>
      <c r="F13" s="44"/>
      <c r="G13" s="44"/>
      <c r="H13" s="44"/>
      <c r="I13" s="44"/>
      <c r="J13" s="45"/>
    </row>
    <row r="15" spans="1:11" s="34" customFormat="1" x14ac:dyDescent="0.25"/>
    <row r="16" spans="1:11" ht="15.75" customHeight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2"/>
  <sheetViews>
    <sheetView topLeftCell="C1" zoomScaleNormal="100" workbookViewId="0">
      <selection activeCell="E10" sqref="E10"/>
    </sheetView>
  </sheetViews>
  <sheetFormatPr defaultColWidth="16.7109375" defaultRowHeight="15" x14ac:dyDescent="0.25"/>
  <cols>
    <col min="1" max="1" width="12.28515625" customWidth="1"/>
    <col min="4" max="4" width="14.28515625" customWidth="1"/>
    <col min="5" max="5" width="32.7109375" customWidth="1"/>
    <col min="6" max="6" width="11.140625" customWidth="1"/>
    <col min="12" max="12" width="9" customWidth="1"/>
    <col min="13" max="13" width="10.5703125" customWidth="1"/>
    <col min="14" max="14" width="10.42578125" customWidth="1"/>
    <col min="15" max="15" width="10.140625" customWidth="1"/>
    <col min="16" max="16" width="1.85546875" customWidth="1"/>
  </cols>
  <sheetData>
    <row r="1" spans="1:20" ht="24" customHeight="1" thickBot="1" x14ac:dyDescent="0.3">
      <c r="A1" s="52" t="s">
        <v>14</v>
      </c>
      <c r="B1" s="50"/>
      <c r="C1" s="50"/>
      <c r="D1" s="51"/>
      <c r="E1" s="52">
        <f>COUNTIF(J5:J492,"Pass")</f>
        <v>31</v>
      </c>
      <c r="F1" s="51"/>
      <c r="G1" s="22"/>
      <c r="H1" s="22"/>
      <c r="I1" s="52" t="s">
        <v>5</v>
      </c>
      <c r="J1" s="50"/>
      <c r="K1" s="50"/>
      <c r="L1" s="51"/>
      <c r="M1" s="28">
        <f>R3</f>
        <v>23</v>
      </c>
      <c r="N1" s="52" t="s">
        <v>14</v>
      </c>
      <c r="O1" s="50"/>
      <c r="P1" s="50"/>
      <c r="Q1" s="51"/>
      <c r="R1" s="28">
        <f>COUNTIF(R5:R492,"pass")</f>
        <v>18</v>
      </c>
    </row>
    <row r="2" spans="1:20" ht="24" customHeight="1" thickBot="1" x14ac:dyDescent="0.3">
      <c r="A2" s="53" t="s">
        <v>15</v>
      </c>
      <c r="B2" s="50"/>
      <c r="C2" s="50"/>
      <c r="D2" s="51"/>
      <c r="E2" s="53">
        <f>COUNTIF(J5:J492,"Fail")</f>
        <v>1</v>
      </c>
      <c r="F2" s="51"/>
      <c r="G2" s="22"/>
      <c r="H2" s="22"/>
      <c r="I2" s="53" t="s">
        <v>16</v>
      </c>
      <c r="J2" s="50"/>
      <c r="K2" s="50"/>
      <c r="L2" s="51"/>
      <c r="M2" s="29">
        <f>(M3 - M1)</f>
        <v>9</v>
      </c>
      <c r="N2" s="53" t="s">
        <v>15</v>
      </c>
      <c r="O2" s="50"/>
      <c r="P2" s="50"/>
      <c r="Q2" s="51"/>
      <c r="R2" s="29">
        <f>COUNTIF(R5:R492,"fail")</f>
        <v>0</v>
      </c>
    </row>
    <row r="3" spans="1:20" ht="24" customHeight="1" thickBot="1" x14ac:dyDescent="0.3">
      <c r="A3" s="49" t="s">
        <v>17</v>
      </c>
      <c r="B3" s="50"/>
      <c r="C3" s="50"/>
      <c r="D3" s="51"/>
      <c r="E3" s="49">
        <f>SUM(E1:E2)</f>
        <v>32</v>
      </c>
      <c r="F3" s="51"/>
      <c r="G3" s="22"/>
      <c r="H3" s="22"/>
      <c r="I3" s="49" t="s">
        <v>17</v>
      </c>
      <c r="J3" s="50"/>
      <c r="K3" s="50"/>
      <c r="L3" s="51"/>
      <c r="M3" s="27">
        <f>E3</f>
        <v>32</v>
      </c>
      <c r="N3" s="49" t="s">
        <v>18</v>
      </c>
      <c r="O3" s="50"/>
      <c r="P3" s="50"/>
      <c r="Q3" s="51"/>
      <c r="R3" s="27">
        <f>COUNTIF(Q5:Q492,"yes")</f>
        <v>23</v>
      </c>
    </row>
    <row r="4" spans="1:20" ht="47.25" customHeight="1" thickBot="1" x14ac:dyDescent="0.4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</v>
      </c>
      <c r="K4" s="1" t="s">
        <v>28</v>
      </c>
      <c r="L4" s="1" t="s">
        <v>29</v>
      </c>
      <c r="M4" s="1" t="s">
        <v>30</v>
      </c>
      <c r="N4" s="2" t="s">
        <v>31</v>
      </c>
      <c r="O4" s="2" t="s">
        <v>9</v>
      </c>
      <c r="Q4" s="23" t="s">
        <v>32</v>
      </c>
      <c r="R4" s="23" t="s">
        <v>2</v>
      </c>
      <c r="S4" s="23" t="s">
        <v>33</v>
      </c>
      <c r="T4" s="23" t="s">
        <v>34</v>
      </c>
    </row>
    <row r="5" spans="1:20" ht="15.75" customHeight="1" thickBot="1" x14ac:dyDescent="0.3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63.75" customHeight="1" thickBot="1" x14ac:dyDescent="0.3">
      <c r="A6" s="5" t="s">
        <v>35</v>
      </c>
      <c r="B6" s="5" t="s">
        <v>36</v>
      </c>
      <c r="C6" s="5" t="s">
        <v>37</v>
      </c>
      <c r="D6" s="5" t="s">
        <v>38</v>
      </c>
      <c r="E6" s="5" t="s">
        <v>39</v>
      </c>
      <c r="F6" s="5" t="s">
        <v>40</v>
      </c>
      <c r="G6" s="6" t="s">
        <v>41</v>
      </c>
      <c r="H6" s="5" t="s">
        <v>42</v>
      </c>
      <c r="I6" s="5" t="s">
        <v>43</v>
      </c>
      <c r="J6" s="7" t="s">
        <v>44</v>
      </c>
      <c r="K6" s="5" t="s">
        <v>45</v>
      </c>
      <c r="L6" s="8"/>
      <c r="M6" s="8"/>
      <c r="N6" s="8"/>
      <c r="O6" s="26">
        <v>44846</v>
      </c>
      <c r="Q6" t="s">
        <v>46</v>
      </c>
      <c r="R6" t="s">
        <v>44</v>
      </c>
      <c r="S6" s="26">
        <v>44909</v>
      </c>
    </row>
    <row r="7" spans="1:20" ht="79.5" customHeight="1" thickBot="1" x14ac:dyDescent="0.3">
      <c r="A7" s="5" t="s">
        <v>47</v>
      </c>
      <c r="B7" s="5" t="s">
        <v>36</v>
      </c>
      <c r="C7" s="5" t="s">
        <v>37</v>
      </c>
      <c r="D7" s="5" t="s">
        <v>38</v>
      </c>
      <c r="E7" s="5" t="s">
        <v>48</v>
      </c>
      <c r="F7" s="5" t="s">
        <v>40</v>
      </c>
      <c r="G7" s="6" t="s">
        <v>41</v>
      </c>
      <c r="H7" s="5" t="s">
        <v>441</v>
      </c>
      <c r="I7" s="5" t="s">
        <v>201</v>
      </c>
      <c r="J7" s="7" t="s">
        <v>44</v>
      </c>
      <c r="K7" s="5" t="s">
        <v>45</v>
      </c>
      <c r="L7" s="8"/>
      <c r="M7" s="8"/>
      <c r="N7" s="8"/>
      <c r="O7" s="26">
        <v>44846</v>
      </c>
      <c r="Q7" t="s">
        <v>46</v>
      </c>
      <c r="R7" t="s">
        <v>51</v>
      </c>
      <c r="S7" s="26">
        <v>44909</v>
      </c>
    </row>
    <row r="8" spans="1:20" ht="95.25" customHeight="1" thickBot="1" x14ac:dyDescent="0.3">
      <c r="A8" s="5" t="s">
        <v>52</v>
      </c>
      <c r="B8" s="5" t="s">
        <v>36</v>
      </c>
      <c r="C8" s="5" t="s">
        <v>37</v>
      </c>
      <c r="D8" s="5" t="s">
        <v>38</v>
      </c>
      <c r="E8" s="5" t="s">
        <v>53</v>
      </c>
      <c r="F8" s="5" t="s">
        <v>40</v>
      </c>
      <c r="G8" s="24" t="s">
        <v>41</v>
      </c>
      <c r="H8" s="5" t="s">
        <v>54</v>
      </c>
      <c r="I8" s="5" t="s">
        <v>55</v>
      </c>
      <c r="J8" s="7" t="s">
        <v>44</v>
      </c>
      <c r="K8" s="5" t="s">
        <v>45</v>
      </c>
      <c r="O8" s="26">
        <v>44846</v>
      </c>
      <c r="Q8" t="s">
        <v>46</v>
      </c>
      <c r="R8" t="s">
        <v>51</v>
      </c>
      <c r="S8" s="26">
        <v>44909</v>
      </c>
    </row>
    <row r="9" spans="1:20" ht="95.25" customHeight="1" thickBot="1" x14ac:dyDescent="0.3">
      <c r="A9" s="5" t="s">
        <v>56</v>
      </c>
      <c r="B9" s="5" t="s">
        <v>36</v>
      </c>
      <c r="C9" s="5" t="s">
        <v>37</v>
      </c>
      <c r="D9" s="5" t="s">
        <v>38</v>
      </c>
      <c r="E9" s="5" t="s">
        <v>57</v>
      </c>
      <c r="F9" s="5" t="s">
        <v>58</v>
      </c>
      <c r="G9" s="24" t="s">
        <v>41</v>
      </c>
      <c r="H9" s="25" t="s">
        <v>59</v>
      </c>
      <c r="I9" s="25" t="s">
        <v>60</v>
      </c>
      <c r="J9" s="7" t="s">
        <v>44</v>
      </c>
      <c r="K9" s="5" t="s">
        <v>45</v>
      </c>
      <c r="O9" s="26">
        <v>44846</v>
      </c>
      <c r="Q9" t="s">
        <v>46</v>
      </c>
      <c r="R9" t="s">
        <v>51</v>
      </c>
      <c r="S9" s="26">
        <v>44909</v>
      </c>
    </row>
    <row r="10" spans="1:20" ht="95.25" customHeight="1" thickBot="1" x14ac:dyDescent="0.3">
      <c r="A10" s="5" t="s">
        <v>61</v>
      </c>
      <c r="B10" s="5" t="s">
        <v>36</v>
      </c>
      <c r="C10" s="5" t="s">
        <v>37</v>
      </c>
      <c r="D10" s="5" t="s">
        <v>38</v>
      </c>
      <c r="E10" s="5" t="s">
        <v>53</v>
      </c>
      <c r="F10" s="5" t="s">
        <v>40</v>
      </c>
      <c r="G10" s="24" t="s">
        <v>41</v>
      </c>
      <c r="H10" s="5" t="s">
        <v>62</v>
      </c>
      <c r="I10" s="5" t="s">
        <v>63</v>
      </c>
      <c r="J10" s="7" t="s">
        <v>44</v>
      </c>
      <c r="K10" s="5" t="s">
        <v>45</v>
      </c>
      <c r="M10" s="24" t="s">
        <v>442</v>
      </c>
      <c r="O10" s="26">
        <v>44871</v>
      </c>
      <c r="S10" s="26"/>
    </row>
    <row r="11" spans="1:20" ht="95.25" customHeight="1" thickBot="1" x14ac:dyDescent="0.3">
      <c r="A11" s="5" t="s">
        <v>65</v>
      </c>
      <c r="B11" s="5" t="s">
        <v>36</v>
      </c>
      <c r="C11" s="5" t="s">
        <v>37</v>
      </c>
      <c r="D11" s="5" t="s">
        <v>38</v>
      </c>
      <c r="E11" s="5" t="s">
        <v>66</v>
      </c>
      <c r="F11" s="5" t="s">
        <v>58</v>
      </c>
      <c r="G11" s="24" t="s">
        <v>41</v>
      </c>
      <c r="H11" s="25" t="s">
        <v>59</v>
      </c>
      <c r="I11" s="25" t="s">
        <v>60</v>
      </c>
      <c r="J11" s="7" t="s">
        <v>44</v>
      </c>
      <c r="K11" s="5" t="s">
        <v>45</v>
      </c>
      <c r="O11" s="26">
        <v>44871</v>
      </c>
      <c r="Q11" t="s">
        <v>46</v>
      </c>
      <c r="R11" t="s">
        <v>51</v>
      </c>
      <c r="S11" s="26">
        <v>44909</v>
      </c>
    </row>
    <row r="12" spans="1:20" s="46" customFormat="1" ht="79.5" customHeight="1" thickBot="1" x14ac:dyDescent="0.3">
      <c r="A12" s="47" t="s">
        <v>67</v>
      </c>
      <c r="B12" s="47" t="s">
        <v>36</v>
      </c>
      <c r="C12" s="47" t="s">
        <v>37</v>
      </c>
      <c r="D12" s="47" t="s">
        <v>38</v>
      </c>
      <c r="E12" s="47" t="s">
        <v>53</v>
      </c>
      <c r="F12" s="47" t="s">
        <v>40</v>
      </c>
      <c r="G12" s="46" t="s">
        <v>41</v>
      </c>
      <c r="H12" s="47" t="s">
        <v>68</v>
      </c>
      <c r="I12" s="47" t="s">
        <v>69</v>
      </c>
      <c r="J12" s="7" t="s">
        <v>44</v>
      </c>
      <c r="K12" s="5" t="s">
        <v>45</v>
      </c>
      <c r="M12" s="24" t="s">
        <v>442</v>
      </c>
      <c r="O12" s="48">
        <v>44846</v>
      </c>
      <c r="S12" s="48"/>
    </row>
    <row r="13" spans="1:20" ht="95.25" customHeight="1" thickBot="1" x14ac:dyDescent="0.3">
      <c r="A13" s="5" t="s">
        <v>70</v>
      </c>
      <c r="B13" s="5" t="s">
        <v>36</v>
      </c>
      <c r="C13" s="5" t="s">
        <v>37</v>
      </c>
      <c r="D13" s="5" t="s">
        <v>38</v>
      </c>
      <c r="E13" s="5" t="s">
        <v>71</v>
      </c>
      <c r="F13" s="5" t="s">
        <v>40</v>
      </c>
      <c r="G13" s="24" t="s">
        <v>41</v>
      </c>
      <c r="H13" s="25" t="s">
        <v>72</v>
      </c>
      <c r="I13" s="25" t="s">
        <v>73</v>
      </c>
      <c r="J13" s="7" t="s">
        <v>44</v>
      </c>
      <c r="K13" s="5" t="s">
        <v>45</v>
      </c>
      <c r="O13" s="26">
        <v>44871</v>
      </c>
      <c r="Q13" t="s">
        <v>46</v>
      </c>
      <c r="R13" t="s">
        <v>51</v>
      </c>
      <c r="S13" s="26">
        <v>44909</v>
      </c>
    </row>
    <row r="14" spans="1:20" ht="79.5" customHeight="1" thickBot="1" x14ac:dyDescent="0.3">
      <c r="A14" s="5" t="s">
        <v>74</v>
      </c>
      <c r="B14" s="5" t="s">
        <v>36</v>
      </c>
      <c r="C14" s="5" t="s">
        <v>37</v>
      </c>
      <c r="D14" s="5" t="s">
        <v>38</v>
      </c>
      <c r="E14" s="5" t="s">
        <v>75</v>
      </c>
      <c r="F14" s="5" t="s">
        <v>40</v>
      </c>
      <c r="G14" s="6" t="s">
        <v>41</v>
      </c>
      <c r="H14" s="5" t="s">
        <v>49</v>
      </c>
      <c r="I14" s="5" t="s">
        <v>50</v>
      </c>
      <c r="J14" s="7" t="s">
        <v>44</v>
      </c>
      <c r="K14" s="5" t="s">
        <v>45</v>
      </c>
      <c r="L14" s="8"/>
      <c r="M14" s="8"/>
      <c r="N14" s="8"/>
      <c r="O14" s="26">
        <v>44823</v>
      </c>
      <c r="Q14" t="s">
        <v>46</v>
      </c>
      <c r="R14" t="s">
        <v>44</v>
      </c>
      <c r="S14" s="26">
        <v>44909</v>
      </c>
    </row>
    <row r="15" spans="1:20" ht="95.25" customHeight="1" thickBot="1" x14ac:dyDescent="0.3">
      <c r="A15" s="5" t="s">
        <v>76</v>
      </c>
      <c r="B15" s="5" t="s">
        <v>36</v>
      </c>
      <c r="C15" s="5" t="s">
        <v>37</v>
      </c>
      <c r="D15" s="5" t="s">
        <v>38</v>
      </c>
      <c r="E15" s="5" t="s">
        <v>77</v>
      </c>
      <c r="F15" s="5" t="s">
        <v>40</v>
      </c>
      <c r="G15" s="24" t="s">
        <v>41</v>
      </c>
      <c r="H15" s="5" t="s">
        <v>54</v>
      </c>
      <c r="I15" s="5" t="s">
        <v>55</v>
      </c>
      <c r="J15" s="7" t="s">
        <v>44</v>
      </c>
      <c r="K15" s="5" t="s">
        <v>45</v>
      </c>
      <c r="O15" s="26">
        <v>44823</v>
      </c>
      <c r="Q15" t="s">
        <v>46</v>
      </c>
      <c r="R15" t="s">
        <v>44</v>
      </c>
      <c r="S15" s="26">
        <v>44909</v>
      </c>
    </row>
    <row r="16" spans="1:20" ht="95.25" customHeight="1" thickBot="1" x14ac:dyDescent="0.3">
      <c r="A16" s="5" t="s">
        <v>78</v>
      </c>
      <c r="B16" s="5" t="s">
        <v>36</v>
      </c>
      <c r="C16" s="5" t="s">
        <v>37</v>
      </c>
      <c r="D16" s="5" t="s">
        <v>38</v>
      </c>
      <c r="E16" s="5" t="s">
        <v>79</v>
      </c>
      <c r="F16" s="5" t="s">
        <v>58</v>
      </c>
      <c r="G16" s="24" t="s">
        <v>41</v>
      </c>
      <c r="H16" s="25" t="s">
        <v>59</v>
      </c>
      <c r="I16" s="25" t="s">
        <v>60</v>
      </c>
      <c r="J16" s="7" t="s">
        <v>44</v>
      </c>
      <c r="K16" s="5" t="s">
        <v>45</v>
      </c>
      <c r="O16" s="26">
        <v>44823</v>
      </c>
      <c r="Q16" t="s">
        <v>46</v>
      </c>
      <c r="R16" t="s">
        <v>44</v>
      </c>
      <c r="S16" s="26">
        <v>44909</v>
      </c>
    </row>
    <row r="17" spans="1:19" ht="95.25" customHeight="1" thickBot="1" x14ac:dyDescent="0.3">
      <c r="A17" s="5" t="s">
        <v>80</v>
      </c>
      <c r="B17" s="5" t="s">
        <v>36</v>
      </c>
      <c r="C17" s="5" t="s">
        <v>37</v>
      </c>
      <c r="D17" s="5" t="s">
        <v>38</v>
      </c>
      <c r="E17" s="5" t="s">
        <v>77</v>
      </c>
      <c r="F17" s="5" t="s">
        <v>40</v>
      </c>
      <c r="G17" s="24" t="s">
        <v>41</v>
      </c>
      <c r="H17" s="5" t="s">
        <v>62</v>
      </c>
      <c r="I17" s="5" t="s">
        <v>63</v>
      </c>
      <c r="J17" s="7" t="s">
        <v>44</v>
      </c>
      <c r="K17" s="5" t="s">
        <v>45</v>
      </c>
      <c r="M17" s="24" t="s">
        <v>442</v>
      </c>
      <c r="O17" s="26">
        <v>44871</v>
      </c>
      <c r="S17" s="26"/>
    </row>
    <row r="18" spans="1:19" ht="95.25" customHeight="1" thickBot="1" x14ac:dyDescent="0.3">
      <c r="A18" s="5" t="s">
        <v>81</v>
      </c>
      <c r="B18" s="5" t="s">
        <v>36</v>
      </c>
      <c r="C18" s="5" t="s">
        <v>37</v>
      </c>
      <c r="D18" s="5" t="s">
        <v>38</v>
      </c>
      <c r="E18" s="5" t="s">
        <v>82</v>
      </c>
      <c r="F18" s="5" t="s">
        <v>58</v>
      </c>
      <c r="G18" s="24" t="s">
        <v>41</v>
      </c>
      <c r="H18" s="25" t="s">
        <v>59</v>
      </c>
      <c r="I18" s="25" t="s">
        <v>60</v>
      </c>
      <c r="J18" s="7" t="s">
        <v>44</v>
      </c>
      <c r="K18" s="5" t="s">
        <v>45</v>
      </c>
      <c r="O18" s="26">
        <v>44871</v>
      </c>
      <c r="Q18" t="s">
        <v>46</v>
      </c>
      <c r="R18" t="s">
        <v>44</v>
      </c>
      <c r="S18" s="26">
        <v>44909</v>
      </c>
    </row>
    <row r="19" spans="1:19" s="46" customFormat="1" ht="79.5" customHeight="1" thickBot="1" x14ac:dyDescent="0.3">
      <c r="A19" s="47" t="s">
        <v>83</v>
      </c>
      <c r="B19" s="47" t="s">
        <v>36</v>
      </c>
      <c r="C19" s="47" t="s">
        <v>37</v>
      </c>
      <c r="D19" s="47" t="s">
        <v>38</v>
      </c>
      <c r="E19" s="47" t="s">
        <v>77</v>
      </c>
      <c r="F19" s="47" t="s">
        <v>40</v>
      </c>
      <c r="G19" s="46" t="s">
        <v>41</v>
      </c>
      <c r="H19" s="47" t="s">
        <v>68</v>
      </c>
      <c r="I19" s="47" t="s">
        <v>69</v>
      </c>
      <c r="J19" s="7" t="s">
        <v>44</v>
      </c>
      <c r="K19" s="5" t="s">
        <v>45</v>
      </c>
      <c r="M19" s="24" t="s">
        <v>442</v>
      </c>
      <c r="O19" s="48">
        <v>44823</v>
      </c>
      <c r="S19" s="48"/>
    </row>
    <row r="20" spans="1:19" ht="95.25" customHeight="1" thickBot="1" x14ac:dyDescent="0.3">
      <c r="A20" s="5" t="s">
        <v>84</v>
      </c>
      <c r="B20" s="5" t="s">
        <v>36</v>
      </c>
      <c r="C20" s="5" t="s">
        <v>37</v>
      </c>
      <c r="D20" s="5" t="s">
        <v>38</v>
      </c>
      <c r="E20" s="5" t="s">
        <v>85</v>
      </c>
      <c r="F20" s="5" t="s">
        <v>40</v>
      </c>
      <c r="G20" s="24" t="s">
        <v>41</v>
      </c>
      <c r="H20" s="25" t="s">
        <v>72</v>
      </c>
      <c r="I20" s="25" t="s">
        <v>73</v>
      </c>
      <c r="J20" s="7" t="s">
        <v>44</v>
      </c>
      <c r="K20" s="5" t="s">
        <v>45</v>
      </c>
      <c r="O20" s="26">
        <v>44823</v>
      </c>
      <c r="Q20" t="s">
        <v>46</v>
      </c>
      <c r="R20" t="s">
        <v>44</v>
      </c>
      <c r="S20" s="26">
        <v>44909</v>
      </c>
    </row>
    <row r="21" spans="1:19" ht="79.5" customHeight="1" thickBot="1" x14ac:dyDescent="0.3">
      <c r="A21" s="5" t="s">
        <v>86</v>
      </c>
      <c r="B21" s="5" t="s">
        <v>36</v>
      </c>
      <c r="C21" s="5" t="s">
        <v>37</v>
      </c>
      <c r="D21" s="5" t="s">
        <v>38</v>
      </c>
      <c r="E21" s="5" t="s">
        <v>87</v>
      </c>
      <c r="F21" s="5" t="s">
        <v>40</v>
      </c>
      <c r="G21" s="6" t="s">
        <v>41</v>
      </c>
      <c r="H21" s="5" t="s">
        <v>49</v>
      </c>
      <c r="I21" s="5" t="s">
        <v>50</v>
      </c>
      <c r="J21" s="7" t="s">
        <v>44</v>
      </c>
      <c r="K21" s="5" t="s">
        <v>45</v>
      </c>
      <c r="L21" s="8"/>
      <c r="M21" s="8"/>
      <c r="N21" s="8"/>
      <c r="O21" s="26">
        <v>44823</v>
      </c>
      <c r="Q21" t="s">
        <v>46</v>
      </c>
      <c r="R21" t="s">
        <v>44</v>
      </c>
      <c r="S21" s="26">
        <v>44909</v>
      </c>
    </row>
    <row r="22" spans="1:19" ht="95.25" customHeight="1" thickBot="1" x14ac:dyDescent="0.3">
      <c r="A22" s="5" t="s">
        <v>88</v>
      </c>
      <c r="B22" s="5" t="s">
        <v>36</v>
      </c>
      <c r="C22" s="5" t="s">
        <v>37</v>
      </c>
      <c r="D22" s="5" t="s">
        <v>38</v>
      </c>
      <c r="E22" s="5" t="s">
        <v>89</v>
      </c>
      <c r="F22" s="5" t="s">
        <v>40</v>
      </c>
      <c r="G22" s="24" t="s">
        <v>41</v>
      </c>
      <c r="H22" s="5" t="s">
        <v>54</v>
      </c>
      <c r="I22" s="5" t="s">
        <v>55</v>
      </c>
      <c r="J22" s="7" t="s">
        <v>44</v>
      </c>
      <c r="K22" s="5" t="s">
        <v>45</v>
      </c>
      <c r="O22" s="26">
        <v>44823</v>
      </c>
      <c r="Q22" t="s">
        <v>46</v>
      </c>
      <c r="R22" t="s">
        <v>44</v>
      </c>
      <c r="S22" s="26">
        <v>44909</v>
      </c>
    </row>
    <row r="23" spans="1:19" ht="95.25" customHeight="1" thickBot="1" x14ac:dyDescent="0.3">
      <c r="A23" s="5" t="s">
        <v>90</v>
      </c>
      <c r="B23" s="5" t="s">
        <v>36</v>
      </c>
      <c r="C23" s="5" t="s">
        <v>37</v>
      </c>
      <c r="D23" s="5" t="s">
        <v>38</v>
      </c>
      <c r="E23" s="5" t="s">
        <v>91</v>
      </c>
      <c r="F23" s="5" t="s">
        <v>58</v>
      </c>
      <c r="G23" s="24" t="s">
        <v>41</v>
      </c>
      <c r="H23" s="25" t="s">
        <v>59</v>
      </c>
      <c r="I23" s="25" t="s">
        <v>60</v>
      </c>
      <c r="J23" s="7" t="s">
        <v>44</v>
      </c>
      <c r="K23" s="5" t="s">
        <v>45</v>
      </c>
      <c r="O23" s="26">
        <v>44823</v>
      </c>
      <c r="Q23" t="s">
        <v>46</v>
      </c>
      <c r="R23" t="s">
        <v>44</v>
      </c>
      <c r="S23" s="26">
        <v>44909</v>
      </c>
    </row>
    <row r="24" spans="1:19" ht="95.25" customHeight="1" thickBot="1" x14ac:dyDescent="0.3">
      <c r="A24" s="5" t="s">
        <v>92</v>
      </c>
      <c r="B24" s="5" t="s">
        <v>36</v>
      </c>
      <c r="C24" s="5" t="s">
        <v>37</v>
      </c>
      <c r="D24" s="5" t="s">
        <v>38</v>
      </c>
      <c r="E24" s="5" t="s">
        <v>89</v>
      </c>
      <c r="F24" s="5" t="s">
        <v>40</v>
      </c>
      <c r="G24" s="24" t="s">
        <v>41</v>
      </c>
      <c r="H24" s="5" t="s">
        <v>62</v>
      </c>
      <c r="I24" s="5" t="s">
        <v>63</v>
      </c>
      <c r="J24" s="7" t="s">
        <v>44</v>
      </c>
      <c r="K24" s="5" t="s">
        <v>45</v>
      </c>
      <c r="M24" s="24" t="s">
        <v>442</v>
      </c>
      <c r="O24" s="26">
        <v>44871</v>
      </c>
      <c r="S24" s="26"/>
    </row>
    <row r="25" spans="1:19" ht="95.25" customHeight="1" thickBot="1" x14ac:dyDescent="0.3">
      <c r="A25" s="5" t="s">
        <v>93</v>
      </c>
      <c r="B25" s="5" t="s">
        <v>36</v>
      </c>
      <c r="C25" s="5" t="s">
        <v>37</v>
      </c>
      <c r="D25" s="5" t="s">
        <v>38</v>
      </c>
      <c r="E25" s="5" t="s">
        <v>94</v>
      </c>
      <c r="F25" s="5" t="s">
        <v>58</v>
      </c>
      <c r="G25" s="24" t="s">
        <v>41</v>
      </c>
      <c r="H25" s="25" t="s">
        <v>59</v>
      </c>
      <c r="I25" s="25" t="s">
        <v>60</v>
      </c>
      <c r="J25" s="7" t="s">
        <v>44</v>
      </c>
      <c r="K25" s="5" t="s">
        <v>45</v>
      </c>
      <c r="O25" s="26">
        <v>44823</v>
      </c>
      <c r="Q25" t="s">
        <v>46</v>
      </c>
      <c r="R25" t="s">
        <v>44</v>
      </c>
      <c r="S25" s="26">
        <v>44909</v>
      </c>
    </row>
    <row r="26" spans="1:19" s="46" customFormat="1" ht="79.5" customHeight="1" thickBot="1" x14ac:dyDescent="0.3">
      <c r="A26" s="47" t="s">
        <v>95</v>
      </c>
      <c r="B26" s="47" t="s">
        <v>36</v>
      </c>
      <c r="C26" s="47" t="s">
        <v>37</v>
      </c>
      <c r="D26" s="47" t="s">
        <v>38</v>
      </c>
      <c r="E26" s="47" t="s">
        <v>89</v>
      </c>
      <c r="F26" s="47" t="s">
        <v>40</v>
      </c>
      <c r="G26" s="46" t="s">
        <v>41</v>
      </c>
      <c r="H26" s="47" t="s">
        <v>68</v>
      </c>
      <c r="I26" s="47" t="s">
        <v>69</v>
      </c>
      <c r="J26" s="7" t="s">
        <v>44</v>
      </c>
      <c r="K26" s="5" t="s">
        <v>45</v>
      </c>
      <c r="M26" s="24" t="s">
        <v>442</v>
      </c>
      <c r="O26" s="26">
        <v>44871</v>
      </c>
      <c r="S26" s="48"/>
    </row>
    <row r="27" spans="1:19" ht="95.25" customHeight="1" thickBot="1" x14ac:dyDescent="0.3">
      <c r="A27" s="5" t="s">
        <v>96</v>
      </c>
      <c r="B27" s="5" t="s">
        <v>36</v>
      </c>
      <c r="C27" s="5" t="s">
        <v>37</v>
      </c>
      <c r="D27" s="5" t="s">
        <v>38</v>
      </c>
      <c r="E27" s="5" t="s">
        <v>97</v>
      </c>
      <c r="F27" s="5" t="s">
        <v>40</v>
      </c>
      <c r="G27" s="24" t="s">
        <v>41</v>
      </c>
      <c r="H27" s="25" t="s">
        <v>72</v>
      </c>
      <c r="I27" s="25" t="s">
        <v>73</v>
      </c>
      <c r="J27" s="7" t="s">
        <v>44</v>
      </c>
      <c r="K27" s="5" t="s">
        <v>45</v>
      </c>
      <c r="O27" s="26">
        <v>44823</v>
      </c>
      <c r="Q27" t="s">
        <v>46</v>
      </c>
      <c r="R27" t="s">
        <v>44</v>
      </c>
      <c r="S27" s="26">
        <v>44909</v>
      </c>
    </row>
    <row r="28" spans="1:19" ht="95.25" customHeight="1" thickBot="1" x14ac:dyDescent="0.3">
      <c r="A28" s="5" t="s">
        <v>98</v>
      </c>
      <c r="B28" s="5" t="s">
        <v>36</v>
      </c>
      <c r="C28" s="5" t="s">
        <v>37</v>
      </c>
      <c r="D28" s="5" t="s">
        <v>38</v>
      </c>
      <c r="E28" s="5" t="s">
        <v>99</v>
      </c>
      <c r="F28" s="5" t="s">
        <v>40</v>
      </c>
      <c r="G28" s="24" t="s">
        <v>41</v>
      </c>
      <c r="H28" s="25" t="s">
        <v>72</v>
      </c>
      <c r="I28" s="25" t="s">
        <v>73</v>
      </c>
      <c r="J28" s="7" t="s">
        <v>44</v>
      </c>
      <c r="K28" s="5" t="s">
        <v>45</v>
      </c>
      <c r="O28" s="26">
        <v>44823</v>
      </c>
      <c r="Q28" t="s">
        <v>46</v>
      </c>
      <c r="R28" t="s">
        <v>44</v>
      </c>
      <c r="S28" s="26">
        <v>44909</v>
      </c>
    </row>
    <row r="29" spans="1:19" ht="95.25" customHeight="1" thickBot="1" x14ac:dyDescent="0.3">
      <c r="A29" s="5" t="s">
        <v>100</v>
      </c>
      <c r="B29" s="5" t="s">
        <v>36</v>
      </c>
      <c r="C29" s="5" t="s">
        <v>37</v>
      </c>
      <c r="D29" s="5" t="s">
        <v>38</v>
      </c>
      <c r="E29" s="5" t="s">
        <v>101</v>
      </c>
      <c r="F29" s="5" t="s">
        <v>40</v>
      </c>
      <c r="G29" s="24" t="s">
        <v>41</v>
      </c>
      <c r="H29" s="25" t="s">
        <v>72</v>
      </c>
      <c r="I29" s="25" t="s">
        <v>73</v>
      </c>
      <c r="J29" s="7" t="s">
        <v>44</v>
      </c>
      <c r="K29" s="5" t="s">
        <v>45</v>
      </c>
      <c r="O29" s="26">
        <v>44871</v>
      </c>
      <c r="S29" s="26"/>
    </row>
    <row r="30" spans="1:19" ht="95.25" customHeight="1" thickBot="1" x14ac:dyDescent="0.3">
      <c r="A30" s="5" t="s">
        <v>102</v>
      </c>
      <c r="B30" s="5" t="s">
        <v>36</v>
      </c>
      <c r="C30" s="5" t="s">
        <v>37</v>
      </c>
      <c r="D30" s="5" t="s">
        <v>38</v>
      </c>
      <c r="E30" s="5" t="s">
        <v>103</v>
      </c>
      <c r="F30" s="5" t="s">
        <v>40</v>
      </c>
      <c r="G30" s="24" t="s">
        <v>41</v>
      </c>
      <c r="H30" s="25" t="s">
        <v>72</v>
      </c>
      <c r="I30" s="25" t="s">
        <v>73</v>
      </c>
      <c r="J30" s="7" t="s">
        <v>44</v>
      </c>
      <c r="K30" s="5" t="s">
        <v>45</v>
      </c>
      <c r="O30" s="26">
        <v>44871</v>
      </c>
      <c r="S30" s="26"/>
    </row>
    <row r="31" spans="1:19" ht="95.25" customHeight="1" thickBot="1" x14ac:dyDescent="0.3">
      <c r="A31" s="5" t="s">
        <v>104</v>
      </c>
      <c r="B31" s="5" t="s">
        <v>36</v>
      </c>
      <c r="C31" s="5" t="s">
        <v>37</v>
      </c>
      <c r="D31" s="5" t="s">
        <v>38</v>
      </c>
      <c r="E31" s="5" t="s">
        <v>105</v>
      </c>
      <c r="F31" s="5" t="s">
        <v>40</v>
      </c>
      <c r="G31" s="24" t="s">
        <v>41</v>
      </c>
      <c r="H31" s="25" t="s">
        <v>72</v>
      </c>
      <c r="I31" s="25" t="s">
        <v>73</v>
      </c>
      <c r="J31" s="7" t="s">
        <v>44</v>
      </c>
      <c r="K31" s="5" t="s">
        <v>45</v>
      </c>
      <c r="O31" s="26">
        <v>44871</v>
      </c>
      <c r="S31" s="26"/>
    </row>
    <row r="32" spans="1:19" ht="63.75" customHeight="1" thickBot="1" x14ac:dyDescent="0.3">
      <c r="A32" s="5" t="s">
        <v>106</v>
      </c>
      <c r="B32" s="5" t="s">
        <v>36</v>
      </c>
      <c r="C32" s="5" t="s">
        <v>37</v>
      </c>
      <c r="D32" s="5" t="s">
        <v>38</v>
      </c>
      <c r="E32" s="5" t="s">
        <v>107</v>
      </c>
      <c r="F32" s="5" t="s">
        <v>40</v>
      </c>
      <c r="G32" s="24" t="s">
        <v>108</v>
      </c>
      <c r="H32" s="25" t="s">
        <v>109</v>
      </c>
      <c r="I32" s="25" t="s">
        <v>110</v>
      </c>
      <c r="J32" s="7" t="s">
        <v>44</v>
      </c>
      <c r="K32" s="5" t="s">
        <v>45</v>
      </c>
      <c r="O32" s="26">
        <v>44823</v>
      </c>
      <c r="Q32" t="s">
        <v>46</v>
      </c>
      <c r="R32" t="s">
        <v>44</v>
      </c>
      <c r="S32" s="26">
        <v>44909</v>
      </c>
    </row>
    <row r="33" spans="1:19" ht="95.25" customHeight="1" thickBot="1" x14ac:dyDescent="0.3">
      <c r="A33" s="5" t="s">
        <v>106</v>
      </c>
      <c r="B33" s="5" t="s">
        <v>36</v>
      </c>
      <c r="C33" s="5" t="s">
        <v>37</v>
      </c>
      <c r="D33" s="5" t="s">
        <v>38</v>
      </c>
      <c r="E33" s="5" t="s">
        <v>111</v>
      </c>
      <c r="F33" s="5" t="s">
        <v>40</v>
      </c>
      <c r="G33" s="24" t="s">
        <v>108</v>
      </c>
      <c r="H33" s="5" t="s">
        <v>54</v>
      </c>
      <c r="I33" s="5" t="s">
        <v>55</v>
      </c>
      <c r="J33" s="7" t="s">
        <v>44</v>
      </c>
      <c r="K33" s="5" t="s">
        <v>45</v>
      </c>
      <c r="O33" s="26">
        <v>44823</v>
      </c>
      <c r="Q33" t="s">
        <v>46</v>
      </c>
      <c r="R33" t="s">
        <v>44</v>
      </c>
      <c r="S33" s="26">
        <v>44909</v>
      </c>
    </row>
    <row r="34" spans="1:19" ht="79.5" customHeight="1" thickBot="1" x14ac:dyDescent="0.3">
      <c r="A34" s="5" t="s">
        <v>112</v>
      </c>
      <c r="B34" s="5" t="s">
        <v>36</v>
      </c>
      <c r="C34" s="5" t="s">
        <v>37</v>
      </c>
      <c r="D34" s="5" t="s">
        <v>38</v>
      </c>
      <c r="E34" s="5" t="s">
        <v>113</v>
      </c>
      <c r="F34" s="5" t="s">
        <v>58</v>
      </c>
      <c r="G34" s="24" t="s">
        <v>108</v>
      </c>
      <c r="H34" s="25" t="s">
        <v>59</v>
      </c>
      <c r="I34" s="25" t="s">
        <v>60</v>
      </c>
      <c r="J34" s="7" t="s">
        <v>44</v>
      </c>
      <c r="K34" s="5" t="s">
        <v>45</v>
      </c>
      <c r="O34" s="26">
        <v>44823</v>
      </c>
      <c r="Q34" t="s">
        <v>46</v>
      </c>
      <c r="R34" t="s">
        <v>44</v>
      </c>
      <c r="S34" s="26">
        <v>44909</v>
      </c>
    </row>
    <row r="35" spans="1:19" ht="79.5" customHeight="1" thickBot="1" x14ac:dyDescent="0.3">
      <c r="A35" s="5" t="s">
        <v>114</v>
      </c>
      <c r="B35" s="5" t="s">
        <v>36</v>
      </c>
      <c r="C35" s="5" t="s">
        <v>37</v>
      </c>
      <c r="D35" s="5" t="s">
        <v>38</v>
      </c>
      <c r="E35" s="5" t="s">
        <v>115</v>
      </c>
      <c r="F35" s="5" t="s">
        <v>40</v>
      </c>
      <c r="G35" s="24" t="s">
        <v>108</v>
      </c>
      <c r="H35" s="5" t="s">
        <v>62</v>
      </c>
      <c r="I35" s="5" t="s">
        <v>63</v>
      </c>
      <c r="J35" s="7" t="s">
        <v>44</v>
      </c>
      <c r="K35" s="5" t="s">
        <v>45</v>
      </c>
      <c r="O35" s="26">
        <v>44823</v>
      </c>
      <c r="Q35" t="s">
        <v>46</v>
      </c>
      <c r="R35" t="s">
        <v>44</v>
      </c>
      <c r="S35" s="26">
        <v>44909</v>
      </c>
    </row>
    <row r="36" spans="1:19" ht="79.5" customHeight="1" thickBot="1" x14ac:dyDescent="0.3">
      <c r="A36" s="5" t="s">
        <v>116</v>
      </c>
      <c r="B36" s="5" t="s">
        <v>36</v>
      </c>
      <c r="C36" s="5" t="s">
        <v>37</v>
      </c>
      <c r="D36" s="5" t="s">
        <v>38</v>
      </c>
      <c r="E36" s="5" t="s">
        <v>117</v>
      </c>
      <c r="F36" s="5" t="s">
        <v>58</v>
      </c>
      <c r="G36" s="24" t="s">
        <v>108</v>
      </c>
      <c r="H36" s="25" t="s">
        <v>59</v>
      </c>
      <c r="I36" s="25" t="s">
        <v>60</v>
      </c>
      <c r="J36" s="7" t="s">
        <v>44</v>
      </c>
      <c r="K36" s="5" t="s">
        <v>45</v>
      </c>
      <c r="O36" s="26">
        <v>44823</v>
      </c>
      <c r="Q36" t="s">
        <v>46</v>
      </c>
      <c r="R36" t="s">
        <v>44</v>
      </c>
      <c r="S36" s="26">
        <v>44909</v>
      </c>
    </row>
    <row r="37" spans="1:19" ht="79.5" customHeight="1" thickBot="1" x14ac:dyDescent="0.3">
      <c r="A37" s="5" t="s">
        <v>118</v>
      </c>
      <c r="B37" s="5" t="s">
        <v>36</v>
      </c>
      <c r="C37" s="5" t="s">
        <v>37</v>
      </c>
      <c r="D37" s="5" t="s">
        <v>38</v>
      </c>
      <c r="E37" s="5" t="s">
        <v>115</v>
      </c>
      <c r="F37" s="5" t="s">
        <v>40</v>
      </c>
      <c r="G37" s="24" t="s">
        <v>108</v>
      </c>
      <c r="H37" s="25"/>
      <c r="I37" s="25"/>
      <c r="J37" s="5" t="s">
        <v>15</v>
      </c>
      <c r="K37" s="5" t="s">
        <v>64</v>
      </c>
      <c r="O37" s="26">
        <v>44823</v>
      </c>
      <c r="Q37" t="s">
        <v>46</v>
      </c>
      <c r="R37" t="s">
        <v>44</v>
      </c>
      <c r="S37" s="26">
        <v>44909</v>
      </c>
    </row>
    <row r="38" spans="1:19" ht="16.5" customHeight="1" thickBot="1" x14ac:dyDescent="0.3">
      <c r="C38" s="5"/>
      <c r="D38" s="5"/>
      <c r="E38" s="5"/>
      <c r="F38" s="5"/>
      <c r="G38" s="24"/>
      <c r="H38" s="25"/>
      <c r="I38" s="25"/>
      <c r="O38" s="26"/>
    </row>
    <row r="39" spans="1:19" x14ac:dyDescent="0.25">
      <c r="O39" s="26"/>
    </row>
    <row r="40" spans="1:19" x14ac:dyDescent="0.25">
      <c r="O40" s="26"/>
    </row>
    <row r="41" spans="1:19" x14ac:dyDescent="0.25">
      <c r="O41" s="26"/>
    </row>
    <row r="42" spans="1:19" x14ac:dyDescent="0.25">
      <c r="O42" s="26"/>
    </row>
    <row r="43" spans="1:19" x14ac:dyDescent="0.25">
      <c r="O43" s="26"/>
    </row>
    <row r="44" spans="1:19" x14ac:dyDescent="0.25">
      <c r="O44" s="26"/>
    </row>
    <row r="45" spans="1:19" x14ac:dyDescent="0.25">
      <c r="O45" s="26"/>
    </row>
    <row r="46" spans="1:19" x14ac:dyDescent="0.25">
      <c r="O46" s="26"/>
    </row>
    <row r="47" spans="1:19" x14ac:dyDescent="0.25">
      <c r="O47" s="26"/>
    </row>
    <row r="48" spans="1:19" x14ac:dyDescent="0.25">
      <c r="O48" s="26"/>
    </row>
    <row r="49" spans="15:15" x14ac:dyDescent="0.25">
      <c r="O49" s="26"/>
    </row>
    <row r="50" spans="15:15" x14ac:dyDescent="0.25">
      <c r="O50" s="26"/>
    </row>
    <row r="51" spans="15:15" x14ac:dyDescent="0.25">
      <c r="O51" s="26"/>
    </row>
    <row r="52" spans="15:15" x14ac:dyDescent="0.25">
      <c r="O52" s="26"/>
    </row>
  </sheetData>
  <mergeCells count="12">
    <mergeCell ref="A3:D3"/>
    <mergeCell ref="E3:F3"/>
    <mergeCell ref="I3:L3"/>
    <mergeCell ref="N3:Q3"/>
    <mergeCell ref="A1:D1"/>
    <mergeCell ref="E1:F1"/>
    <mergeCell ref="I1:L1"/>
    <mergeCell ref="N1:Q1"/>
    <mergeCell ref="A2:D2"/>
    <mergeCell ref="E2:F2"/>
    <mergeCell ref="I2:L2"/>
    <mergeCell ref="N2:Q2"/>
  </mergeCells>
  <hyperlinks>
    <hyperlink ref="G6" r:id="rId1" xr:uid="{00000000-0004-0000-0100-000000000000}"/>
    <hyperlink ref="G7" r:id="rId2" xr:uid="{00000000-0004-0000-0100-000001000000}"/>
    <hyperlink ref="G8" r:id="rId3" xr:uid="{00000000-0004-0000-0100-000002000000}"/>
    <hyperlink ref="G9" r:id="rId4" xr:uid="{00000000-0004-0000-0100-000003000000}"/>
    <hyperlink ref="G10" r:id="rId5" xr:uid="{00000000-0004-0000-0100-000004000000}"/>
    <hyperlink ref="M10" r:id="rId6" display="MU-273" xr:uid="{00000000-0004-0000-0100-000005000000}"/>
    <hyperlink ref="G11" r:id="rId7" xr:uid="{00000000-0004-0000-0100-000006000000}"/>
    <hyperlink ref="G12" r:id="rId8" xr:uid="{00000000-0004-0000-0100-000007000000}"/>
    <hyperlink ref="G13" r:id="rId9" xr:uid="{00000000-0004-0000-0100-000009000000}"/>
    <hyperlink ref="G14" r:id="rId10" xr:uid="{00000000-0004-0000-0100-00000A000000}"/>
    <hyperlink ref="G15" r:id="rId11" xr:uid="{00000000-0004-0000-0100-00000B000000}"/>
    <hyperlink ref="G16" r:id="rId12" xr:uid="{00000000-0004-0000-0100-00000C000000}"/>
    <hyperlink ref="G17" r:id="rId13" xr:uid="{00000000-0004-0000-0100-00000D000000}"/>
    <hyperlink ref="G18" r:id="rId14" xr:uid="{00000000-0004-0000-0100-00000F000000}"/>
    <hyperlink ref="G19" r:id="rId15" xr:uid="{00000000-0004-0000-0100-000010000000}"/>
    <hyperlink ref="G20" r:id="rId16" xr:uid="{00000000-0004-0000-0100-000012000000}"/>
    <hyperlink ref="G21" r:id="rId17" xr:uid="{00000000-0004-0000-0100-000013000000}"/>
    <hyperlink ref="G22" r:id="rId18" xr:uid="{00000000-0004-0000-0100-000014000000}"/>
    <hyperlink ref="G23" r:id="rId19" xr:uid="{00000000-0004-0000-0100-000015000000}"/>
    <hyperlink ref="G24" r:id="rId20" xr:uid="{00000000-0004-0000-0100-000016000000}"/>
    <hyperlink ref="G25" r:id="rId21" xr:uid="{00000000-0004-0000-0100-000018000000}"/>
    <hyperlink ref="G26" r:id="rId22" xr:uid="{00000000-0004-0000-0100-000019000000}"/>
    <hyperlink ref="G27" r:id="rId23" xr:uid="{00000000-0004-0000-0100-00001B000000}"/>
    <hyperlink ref="G28" r:id="rId24" xr:uid="{00000000-0004-0000-0100-00001C000000}"/>
    <hyperlink ref="G29" r:id="rId25" xr:uid="{00000000-0004-0000-0100-00001D000000}"/>
    <hyperlink ref="G30" r:id="rId26" xr:uid="{00000000-0004-0000-0100-00001E000000}"/>
    <hyperlink ref="G31" r:id="rId27" xr:uid="{00000000-0004-0000-0100-00001F000000}"/>
    <hyperlink ref="G32" r:id="rId28" xr:uid="{00000000-0004-0000-0100-000020000000}"/>
    <hyperlink ref="G33" r:id="rId29" xr:uid="{00000000-0004-0000-0100-000021000000}"/>
    <hyperlink ref="G34" r:id="rId30" xr:uid="{00000000-0004-0000-0100-000022000000}"/>
    <hyperlink ref="G35" r:id="rId31" xr:uid="{00000000-0004-0000-0100-000023000000}"/>
    <hyperlink ref="G36" r:id="rId32" xr:uid="{00000000-0004-0000-0100-000024000000}"/>
    <hyperlink ref="G37" r:id="rId33" xr:uid="{00000000-0004-0000-0100-000025000000}"/>
    <hyperlink ref="M12" r:id="rId34" display="MU-273" xr:uid="{97B0558D-CFB8-44BA-A804-79C344C07E37}"/>
    <hyperlink ref="M17" r:id="rId35" display="MU-273" xr:uid="{66FC7CA1-5797-45EF-9E4F-9011681B7889}"/>
    <hyperlink ref="M19" r:id="rId36" display="MU-273" xr:uid="{DF34DBEB-0391-4F68-BCD2-8862BD847787}"/>
    <hyperlink ref="M24" r:id="rId37" display="MU-273" xr:uid="{D603A4A6-B661-452C-B5A4-B96B3773D180}"/>
    <hyperlink ref="M26" r:id="rId38" display="MU-273" xr:uid="{BA92DFD9-A37D-48DE-9E31-2A5007587BC7}"/>
  </hyperlinks>
  <pageMargins left="0.7" right="0.7" top="0.75" bottom="0.75" header="0.3" footer="0.3"/>
  <pageSetup orientation="portrait" r:id="rId3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8"/>
  <sheetViews>
    <sheetView tabSelected="1" workbookViewId="0">
      <selection activeCell="M8" sqref="M8"/>
    </sheetView>
  </sheetViews>
  <sheetFormatPr defaultColWidth="16.7109375" defaultRowHeight="15" x14ac:dyDescent="0.25"/>
  <cols>
    <col min="5" max="5" width="33.28515625" customWidth="1"/>
  </cols>
  <sheetData>
    <row r="1" spans="1:21" ht="24" customHeight="1" thickBot="1" x14ac:dyDescent="0.3">
      <c r="A1" s="52" t="s">
        <v>14</v>
      </c>
      <c r="B1" s="50"/>
      <c r="C1" s="50"/>
      <c r="D1" s="51"/>
      <c r="E1" s="52">
        <f>COUNTIF(J5:J505,"Pass")</f>
        <v>13</v>
      </c>
      <c r="F1" s="51"/>
      <c r="G1" s="22"/>
      <c r="H1" s="22"/>
      <c r="I1" s="52" t="s">
        <v>5</v>
      </c>
      <c r="J1" s="50"/>
      <c r="K1" s="50"/>
      <c r="L1" s="51"/>
      <c r="M1" s="28">
        <f>R3</f>
        <v>11</v>
      </c>
      <c r="N1" s="52" t="s">
        <v>14</v>
      </c>
      <c r="O1" s="50"/>
      <c r="P1" s="50"/>
      <c r="Q1" s="51"/>
      <c r="R1" s="28">
        <f>COUNTIF(R5:R505,"pass")</f>
        <v>10</v>
      </c>
    </row>
    <row r="2" spans="1:21" ht="24" customHeight="1" thickBot="1" x14ac:dyDescent="0.3">
      <c r="A2" s="53" t="s">
        <v>15</v>
      </c>
      <c r="B2" s="50"/>
      <c r="C2" s="50"/>
      <c r="D2" s="51"/>
      <c r="E2" s="53">
        <f>COUNTIF(J5:J505,"Fail")</f>
        <v>0</v>
      </c>
      <c r="F2" s="51"/>
      <c r="G2" s="22"/>
      <c r="H2" s="22"/>
      <c r="I2" s="53" t="s">
        <v>16</v>
      </c>
      <c r="J2" s="50"/>
      <c r="K2" s="50"/>
      <c r="L2" s="51"/>
      <c r="M2" s="29">
        <f>(M3 - M1)</f>
        <v>2</v>
      </c>
      <c r="N2" s="53" t="s">
        <v>15</v>
      </c>
      <c r="O2" s="50"/>
      <c r="P2" s="50"/>
      <c r="Q2" s="51"/>
      <c r="R2" s="29">
        <f>COUNTIF(R5:R505,"fail")</f>
        <v>0</v>
      </c>
    </row>
    <row r="3" spans="1:21" ht="24" customHeight="1" thickBot="1" x14ac:dyDescent="0.3">
      <c r="A3" s="49" t="s">
        <v>17</v>
      </c>
      <c r="B3" s="50"/>
      <c r="C3" s="50"/>
      <c r="D3" s="51"/>
      <c r="E3" s="49">
        <f>SUM(E1:E2)</f>
        <v>13</v>
      </c>
      <c r="F3" s="51"/>
      <c r="G3" s="22"/>
      <c r="H3" s="22"/>
      <c r="I3" s="49" t="s">
        <v>17</v>
      </c>
      <c r="J3" s="50"/>
      <c r="K3" s="50"/>
      <c r="L3" s="51"/>
      <c r="M3" s="27">
        <f>E3</f>
        <v>13</v>
      </c>
      <c r="N3" s="49" t="s">
        <v>18</v>
      </c>
      <c r="O3" s="50"/>
      <c r="P3" s="50"/>
      <c r="Q3" s="51"/>
      <c r="R3" s="27">
        <f>COUNTIF(Q5:Q505,"yes")</f>
        <v>11</v>
      </c>
    </row>
    <row r="4" spans="1:21" ht="47.25" customHeight="1" thickBot="1" x14ac:dyDescent="0.4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</v>
      </c>
      <c r="K4" s="1" t="s">
        <v>28</v>
      </c>
      <c r="L4" s="1" t="s">
        <v>29</v>
      </c>
      <c r="M4" s="1" t="s">
        <v>30</v>
      </c>
      <c r="N4" s="2" t="s">
        <v>31</v>
      </c>
      <c r="O4" s="2" t="s">
        <v>9</v>
      </c>
      <c r="Q4" s="23" t="s">
        <v>32</v>
      </c>
      <c r="R4" s="23" t="s">
        <v>2</v>
      </c>
      <c r="S4" s="23" t="s">
        <v>33</v>
      </c>
      <c r="T4" s="23" t="s">
        <v>34</v>
      </c>
    </row>
    <row r="5" spans="1:21" ht="15.75" customHeight="1" thickBot="1" x14ac:dyDescent="0.3">
      <c r="A5" s="3">
        <v>44732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63.75" customHeight="1" thickBot="1" x14ac:dyDescent="0.3">
      <c r="A6" s="5" t="s">
        <v>119</v>
      </c>
      <c r="B6" s="5" t="s">
        <v>36</v>
      </c>
      <c r="C6" s="5" t="s">
        <v>120</v>
      </c>
      <c r="D6" s="5" t="s">
        <v>38</v>
      </c>
      <c r="E6" s="5" t="s">
        <v>121</v>
      </c>
      <c r="F6" s="5" t="s">
        <v>122</v>
      </c>
      <c r="G6" s="6" t="s">
        <v>41</v>
      </c>
      <c r="H6" s="5" t="s">
        <v>123</v>
      </c>
      <c r="I6" s="5" t="s">
        <v>124</v>
      </c>
      <c r="J6" s="7" t="s">
        <v>44</v>
      </c>
      <c r="K6" s="5" t="s">
        <v>45</v>
      </c>
      <c r="L6" s="8"/>
      <c r="M6" s="8"/>
      <c r="N6" s="8"/>
      <c r="O6" s="26">
        <v>44823</v>
      </c>
      <c r="Q6" t="s">
        <v>46</v>
      </c>
      <c r="R6" t="s">
        <v>44</v>
      </c>
      <c r="S6" s="26">
        <v>44909</v>
      </c>
    </row>
    <row r="7" spans="1:21" ht="63.75" customHeight="1" thickBot="1" x14ac:dyDescent="0.3">
      <c r="A7" s="5" t="s">
        <v>125</v>
      </c>
      <c r="B7" s="5" t="s">
        <v>36</v>
      </c>
      <c r="C7" s="5" t="s">
        <v>120</v>
      </c>
      <c r="D7" s="5" t="s">
        <v>38</v>
      </c>
      <c r="E7" s="5" t="s">
        <v>126</v>
      </c>
      <c r="F7" s="5" t="s">
        <v>127</v>
      </c>
      <c r="G7" s="6" t="s">
        <v>41</v>
      </c>
      <c r="H7" s="5" t="s">
        <v>128</v>
      </c>
      <c r="I7" s="5" t="s">
        <v>129</v>
      </c>
      <c r="J7" s="7" t="s">
        <v>44</v>
      </c>
      <c r="K7" s="5" t="s">
        <v>45</v>
      </c>
      <c r="L7" s="8"/>
      <c r="M7" s="8"/>
      <c r="N7" s="8"/>
      <c r="O7" s="26">
        <v>44823</v>
      </c>
      <c r="Q7" t="s">
        <v>46</v>
      </c>
      <c r="R7" t="s">
        <v>44</v>
      </c>
      <c r="S7" s="26">
        <v>44909</v>
      </c>
    </row>
    <row r="8" spans="1:21" ht="63.75" customHeight="1" thickBot="1" x14ac:dyDescent="0.3">
      <c r="A8" s="5" t="s">
        <v>130</v>
      </c>
      <c r="B8" s="5" t="s">
        <v>36</v>
      </c>
      <c r="C8" s="5" t="s">
        <v>120</v>
      </c>
      <c r="D8" s="5" t="s">
        <v>38</v>
      </c>
      <c r="E8" s="5" t="s">
        <v>131</v>
      </c>
      <c r="F8" s="5" t="s">
        <v>132</v>
      </c>
      <c r="G8" s="6" t="s">
        <v>41</v>
      </c>
      <c r="H8" s="5" t="s">
        <v>133</v>
      </c>
      <c r="I8" s="5" t="s">
        <v>134</v>
      </c>
      <c r="J8" s="7" t="s">
        <v>44</v>
      </c>
      <c r="K8" s="5" t="s">
        <v>45</v>
      </c>
      <c r="L8" s="8"/>
      <c r="M8" s="8"/>
      <c r="N8" s="8"/>
      <c r="O8" s="26">
        <v>44823</v>
      </c>
      <c r="Q8" t="s">
        <v>46</v>
      </c>
      <c r="R8" t="s">
        <v>44</v>
      </c>
      <c r="S8" s="26">
        <v>44909</v>
      </c>
    </row>
    <row r="9" spans="1:21" ht="79.5" customHeight="1" thickBot="1" x14ac:dyDescent="0.3">
      <c r="A9" s="5" t="s">
        <v>135</v>
      </c>
      <c r="B9" s="5" t="s">
        <v>36</v>
      </c>
      <c r="C9" s="5" t="s">
        <v>120</v>
      </c>
      <c r="D9" s="5" t="s">
        <v>38</v>
      </c>
      <c r="E9" s="5" t="s">
        <v>136</v>
      </c>
      <c r="F9" s="5" t="s">
        <v>40</v>
      </c>
      <c r="G9" s="6" t="s">
        <v>41</v>
      </c>
      <c r="H9" s="5" t="s">
        <v>137</v>
      </c>
      <c r="I9" s="5" t="s">
        <v>138</v>
      </c>
      <c r="J9" s="7" t="s">
        <v>44</v>
      </c>
      <c r="K9" s="5" t="s">
        <v>45</v>
      </c>
      <c r="L9" s="8"/>
      <c r="M9" s="8"/>
      <c r="N9" s="8"/>
      <c r="O9" s="26">
        <v>44823</v>
      </c>
      <c r="Q9" t="s">
        <v>46</v>
      </c>
      <c r="R9" t="s">
        <v>44</v>
      </c>
      <c r="S9" s="26">
        <v>44909</v>
      </c>
    </row>
    <row r="10" spans="1:21" ht="79.5" customHeight="1" thickBot="1" x14ac:dyDescent="0.3">
      <c r="A10" s="5" t="s">
        <v>139</v>
      </c>
      <c r="B10" s="5" t="s">
        <v>36</v>
      </c>
      <c r="C10" s="5" t="s">
        <v>120</v>
      </c>
      <c r="D10" s="5" t="s">
        <v>38</v>
      </c>
      <c r="E10" s="5" t="s">
        <v>136</v>
      </c>
      <c r="F10" s="5" t="s">
        <v>40</v>
      </c>
      <c r="G10" s="6" t="s">
        <v>41</v>
      </c>
      <c r="H10" s="5" t="s">
        <v>140</v>
      </c>
      <c r="I10" s="5" t="s">
        <v>141</v>
      </c>
      <c r="J10" s="7" t="s">
        <v>44</v>
      </c>
      <c r="K10" s="5" t="s">
        <v>45</v>
      </c>
      <c r="L10" s="8"/>
      <c r="M10" s="8"/>
      <c r="N10" s="8"/>
      <c r="O10" s="26">
        <v>44823</v>
      </c>
      <c r="Q10" t="s">
        <v>46</v>
      </c>
      <c r="R10" t="s">
        <v>44</v>
      </c>
      <c r="S10" s="26">
        <v>44909</v>
      </c>
    </row>
    <row r="11" spans="1:21" ht="126.75" customHeight="1" thickBot="1" x14ac:dyDescent="0.3">
      <c r="A11" s="5" t="s">
        <v>142</v>
      </c>
      <c r="B11" s="5" t="s">
        <v>36</v>
      </c>
      <c r="C11" s="5" t="s">
        <v>120</v>
      </c>
      <c r="D11" s="5" t="s">
        <v>38</v>
      </c>
      <c r="E11" s="5" t="s">
        <v>143</v>
      </c>
      <c r="F11" s="5" t="s">
        <v>40</v>
      </c>
      <c r="G11" s="6" t="s">
        <v>41</v>
      </c>
      <c r="H11" s="5" t="s">
        <v>144</v>
      </c>
      <c r="I11" s="5" t="s">
        <v>145</v>
      </c>
      <c r="J11" s="7" t="s">
        <v>44</v>
      </c>
      <c r="K11" s="5" t="s">
        <v>45</v>
      </c>
      <c r="L11" s="8"/>
      <c r="M11" s="8"/>
      <c r="N11" s="8"/>
      <c r="O11" s="26">
        <v>44823</v>
      </c>
      <c r="Q11" t="s">
        <v>46</v>
      </c>
      <c r="R11" t="s">
        <v>44</v>
      </c>
      <c r="S11" s="26">
        <v>44909</v>
      </c>
    </row>
    <row r="12" spans="1:21" ht="111" customHeight="1" thickBot="1" x14ac:dyDescent="0.3">
      <c r="A12" s="5" t="s">
        <v>146</v>
      </c>
      <c r="B12" s="5" t="s">
        <v>36</v>
      </c>
      <c r="C12" s="5" t="s">
        <v>120</v>
      </c>
      <c r="D12" s="5" t="s">
        <v>38</v>
      </c>
      <c r="E12" s="5" t="s">
        <v>147</v>
      </c>
      <c r="F12" s="5" t="s">
        <v>40</v>
      </c>
      <c r="G12" s="6" t="s">
        <v>41</v>
      </c>
      <c r="H12" s="5" t="s">
        <v>148</v>
      </c>
      <c r="I12" s="5" t="s">
        <v>149</v>
      </c>
      <c r="J12" s="7" t="s">
        <v>44</v>
      </c>
      <c r="K12" s="5" t="s">
        <v>45</v>
      </c>
      <c r="L12" s="8"/>
      <c r="M12" s="8"/>
      <c r="N12" s="8"/>
      <c r="O12" s="26">
        <v>44823</v>
      </c>
      <c r="Q12" t="s">
        <v>46</v>
      </c>
      <c r="R12" t="s">
        <v>44</v>
      </c>
      <c r="S12" s="26">
        <v>44909</v>
      </c>
    </row>
    <row r="13" spans="1:21" ht="63.75" customHeight="1" thickBot="1" x14ac:dyDescent="0.3">
      <c r="A13" s="5" t="s">
        <v>150</v>
      </c>
      <c r="B13" s="5" t="s">
        <v>36</v>
      </c>
      <c r="C13" s="5" t="s">
        <v>120</v>
      </c>
      <c r="D13" s="5" t="s">
        <v>38</v>
      </c>
      <c r="E13" s="5" t="s">
        <v>151</v>
      </c>
      <c r="F13" s="5" t="s">
        <v>40</v>
      </c>
      <c r="G13" s="6" t="s">
        <v>41</v>
      </c>
      <c r="H13" s="5" t="s">
        <v>152</v>
      </c>
      <c r="I13" s="5" t="s">
        <v>153</v>
      </c>
      <c r="J13" s="7" t="s">
        <v>44</v>
      </c>
      <c r="K13" s="5" t="s">
        <v>45</v>
      </c>
      <c r="L13" s="8"/>
      <c r="M13" s="8"/>
      <c r="N13" s="8"/>
      <c r="O13" s="26">
        <v>44823</v>
      </c>
      <c r="Q13" t="s">
        <v>46</v>
      </c>
      <c r="R13" t="s">
        <v>44</v>
      </c>
      <c r="S13" s="26">
        <v>44909</v>
      </c>
    </row>
    <row r="14" spans="1:21" ht="63.75" customHeight="1" thickBot="1" x14ac:dyDescent="0.3">
      <c r="A14" s="5" t="s">
        <v>154</v>
      </c>
      <c r="B14" s="5" t="s">
        <v>36</v>
      </c>
      <c r="C14" s="5" t="s">
        <v>120</v>
      </c>
      <c r="D14" s="5" t="s">
        <v>38</v>
      </c>
      <c r="E14" s="5" t="s">
        <v>155</v>
      </c>
      <c r="F14" s="5" t="s">
        <v>40</v>
      </c>
      <c r="G14" s="6" t="s">
        <v>41</v>
      </c>
      <c r="H14" s="5" t="s">
        <v>152</v>
      </c>
      <c r="I14" s="5" t="s">
        <v>153</v>
      </c>
      <c r="J14" s="7" t="s">
        <v>44</v>
      </c>
      <c r="K14" s="5" t="s">
        <v>45</v>
      </c>
      <c r="L14" s="8"/>
      <c r="M14" s="8"/>
      <c r="N14" s="8"/>
      <c r="O14" s="26">
        <v>44823</v>
      </c>
      <c r="Q14" t="s">
        <v>46</v>
      </c>
      <c r="R14" t="s">
        <v>44</v>
      </c>
      <c r="S14" s="26">
        <v>44909</v>
      </c>
    </row>
    <row r="15" spans="1:21" ht="79.5" customHeight="1" thickBot="1" x14ac:dyDescent="0.3">
      <c r="A15" s="5" t="s">
        <v>156</v>
      </c>
      <c r="B15" s="5" t="s">
        <v>36</v>
      </c>
      <c r="C15" s="5" t="s">
        <v>120</v>
      </c>
      <c r="D15" s="5" t="s">
        <v>38</v>
      </c>
      <c r="E15" s="5" t="s">
        <v>157</v>
      </c>
      <c r="F15" s="5" t="s">
        <v>40</v>
      </c>
      <c r="G15" s="6" t="s">
        <v>41</v>
      </c>
      <c r="H15" s="5" t="s">
        <v>152</v>
      </c>
      <c r="I15" s="5" t="s">
        <v>158</v>
      </c>
      <c r="J15" s="7" t="s">
        <v>44</v>
      </c>
      <c r="K15" s="5" t="s">
        <v>45</v>
      </c>
      <c r="L15" s="8"/>
      <c r="M15" s="8"/>
      <c r="N15" s="8"/>
      <c r="O15" s="26">
        <v>44823</v>
      </c>
      <c r="Q15" t="s">
        <v>46</v>
      </c>
      <c r="R15" t="s">
        <v>44</v>
      </c>
      <c r="S15" s="26">
        <v>44909</v>
      </c>
    </row>
    <row r="16" spans="1:21" ht="79.5" customHeight="1" thickBot="1" x14ac:dyDescent="0.3">
      <c r="A16" s="5" t="s">
        <v>159</v>
      </c>
      <c r="B16" s="5" t="s">
        <v>36</v>
      </c>
      <c r="C16" s="5" t="s">
        <v>120</v>
      </c>
      <c r="D16" s="5" t="s">
        <v>38</v>
      </c>
      <c r="E16" s="5" t="s">
        <v>160</v>
      </c>
      <c r="F16" s="5" t="s">
        <v>40</v>
      </c>
      <c r="G16" s="6" t="s">
        <v>41</v>
      </c>
      <c r="H16" s="5" t="s">
        <v>161</v>
      </c>
      <c r="I16" s="5" t="s">
        <v>162</v>
      </c>
      <c r="J16" s="7" t="s">
        <v>44</v>
      </c>
      <c r="K16" s="5" t="s">
        <v>45</v>
      </c>
      <c r="L16" s="8"/>
      <c r="M16" s="8"/>
      <c r="N16" s="8"/>
      <c r="O16" s="26">
        <v>44909</v>
      </c>
      <c r="Q16" t="s">
        <v>46</v>
      </c>
      <c r="R16" t="s">
        <v>51</v>
      </c>
      <c r="S16" s="26">
        <v>44909</v>
      </c>
    </row>
    <row r="17" spans="1:19" ht="79.5" customHeight="1" thickBot="1" x14ac:dyDescent="0.3">
      <c r="A17" s="5" t="s">
        <v>163</v>
      </c>
      <c r="B17" s="5" t="s">
        <v>36</v>
      </c>
      <c r="C17" s="5" t="s">
        <v>120</v>
      </c>
      <c r="D17" s="5" t="s">
        <v>38</v>
      </c>
      <c r="E17" s="5" t="s">
        <v>164</v>
      </c>
      <c r="F17" s="5" t="s">
        <v>40</v>
      </c>
      <c r="G17" s="6" t="s">
        <v>41</v>
      </c>
      <c r="H17" s="5" t="s">
        <v>439</v>
      </c>
      <c r="I17" s="5" t="s">
        <v>440</v>
      </c>
      <c r="J17" s="7" t="s">
        <v>44</v>
      </c>
      <c r="K17" s="5" t="s">
        <v>45</v>
      </c>
      <c r="L17" s="8"/>
      <c r="M17" s="24" t="s">
        <v>438</v>
      </c>
      <c r="N17" s="8"/>
      <c r="O17" s="26">
        <v>44909</v>
      </c>
      <c r="S17" s="26"/>
    </row>
    <row r="18" spans="1:19" ht="79.5" customHeight="1" thickBot="1" x14ac:dyDescent="0.3">
      <c r="A18" s="5" t="s">
        <v>165</v>
      </c>
      <c r="B18" s="5" t="s">
        <v>36</v>
      </c>
      <c r="C18" s="5" t="s">
        <v>120</v>
      </c>
      <c r="D18" s="5" t="s">
        <v>38</v>
      </c>
      <c r="E18" s="5" t="s">
        <v>166</v>
      </c>
      <c r="F18" s="5" t="s">
        <v>40</v>
      </c>
      <c r="G18" s="6" t="s">
        <v>41</v>
      </c>
      <c r="H18" s="5" t="s">
        <v>167</v>
      </c>
      <c r="I18" s="5" t="s">
        <v>168</v>
      </c>
      <c r="J18" s="7" t="s">
        <v>44</v>
      </c>
      <c r="K18" s="5" t="s">
        <v>45</v>
      </c>
      <c r="L18" s="8"/>
      <c r="M18" s="8"/>
      <c r="N18" s="8"/>
      <c r="O18" s="26">
        <v>44909</v>
      </c>
    </row>
  </sheetData>
  <mergeCells count="12">
    <mergeCell ref="A3:D3"/>
    <mergeCell ref="E3:F3"/>
    <mergeCell ref="I3:L3"/>
    <mergeCell ref="N3:Q3"/>
    <mergeCell ref="A1:D1"/>
    <mergeCell ref="E1:F1"/>
    <mergeCell ref="I1:L1"/>
    <mergeCell ref="N1:Q1"/>
    <mergeCell ref="A2:D2"/>
    <mergeCell ref="E2:F2"/>
    <mergeCell ref="I2:L2"/>
    <mergeCell ref="N2:Q2"/>
  </mergeCells>
  <hyperlinks>
    <hyperlink ref="G6" r:id="rId1" xr:uid="{00000000-0004-0000-0200-000000000000}"/>
    <hyperlink ref="G7" r:id="rId2" xr:uid="{00000000-0004-0000-0200-000001000000}"/>
    <hyperlink ref="G8" r:id="rId3" xr:uid="{00000000-0004-0000-0200-000002000000}"/>
    <hyperlink ref="G9" r:id="rId4" xr:uid="{00000000-0004-0000-0200-000003000000}"/>
    <hyperlink ref="G10" r:id="rId5" xr:uid="{00000000-0004-0000-0200-000004000000}"/>
    <hyperlink ref="G11" r:id="rId6" xr:uid="{00000000-0004-0000-0200-000005000000}"/>
    <hyperlink ref="G12" r:id="rId7" xr:uid="{00000000-0004-0000-0200-000006000000}"/>
    <hyperlink ref="G13" r:id="rId8" xr:uid="{00000000-0004-0000-0200-000007000000}"/>
    <hyperlink ref="G14" r:id="rId9" xr:uid="{00000000-0004-0000-0200-000008000000}"/>
    <hyperlink ref="G15" r:id="rId10" xr:uid="{00000000-0004-0000-0200-000009000000}"/>
    <hyperlink ref="G16" r:id="rId11" xr:uid="{00000000-0004-0000-0200-00000A000000}"/>
    <hyperlink ref="G17" r:id="rId12" xr:uid="{00000000-0004-0000-0200-00000B000000}"/>
    <hyperlink ref="M17" r:id="rId13" display="MU-297" xr:uid="{00000000-0004-0000-0200-00000C000000}"/>
    <hyperlink ref="G18" r:id="rId14" xr:uid="{00000000-0004-0000-0200-00000D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09"/>
  <sheetViews>
    <sheetView topLeftCell="F38" zoomScale="85" zoomScaleNormal="85" workbookViewId="0">
      <selection activeCell="O43" sqref="O43"/>
    </sheetView>
  </sheetViews>
  <sheetFormatPr defaultColWidth="16.7109375" defaultRowHeight="15" x14ac:dyDescent="0.25"/>
  <cols>
    <col min="5" max="5" width="28.28515625" customWidth="1"/>
  </cols>
  <sheetData>
    <row r="1" spans="1:25" ht="24" customHeight="1" thickBot="1" x14ac:dyDescent="0.3">
      <c r="A1" s="52" t="s">
        <v>14</v>
      </c>
      <c r="B1" s="50"/>
      <c r="C1" s="50"/>
      <c r="D1" s="51"/>
      <c r="E1" s="52">
        <f>COUNTIF(J5:J492,"Pass")</f>
        <v>92</v>
      </c>
      <c r="F1" s="51"/>
      <c r="G1" s="22"/>
      <c r="H1" s="22"/>
      <c r="I1" s="52" t="s">
        <v>5</v>
      </c>
      <c r="J1" s="50"/>
      <c r="K1" s="50"/>
      <c r="L1" s="51"/>
      <c r="M1" s="28">
        <f>R3</f>
        <v>19</v>
      </c>
      <c r="N1" s="52" t="s">
        <v>14</v>
      </c>
      <c r="O1" s="50"/>
      <c r="P1" s="50"/>
      <c r="Q1" s="51"/>
      <c r="R1" s="28">
        <f>COUNTIF(R5:R492,"pass")</f>
        <v>12</v>
      </c>
    </row>
    <row r="2" spans="1:25" ht="24" customHeight="1" thickBot="1" x14ac:dyDescent="0.3">
      <c r="A2" s="53" t="s">
        <v>15</v>
      </c>
      <c r="B2" s="50"/>
      <c r="C2" s="50"/>
      <c r="D2" s="51"/>
      <c r="E2" s="53">
        <f>COUNTIF(J5:J492,"Fail")</f>
        <v>2</v>
      </c>
      <c r="F2" s="51"/>
      <c r="G2" s="22"/>
      <c r="H2" s="22"/>
      <c r="I2" s="53" t="s">
        <v>16</v>
      </c>
      <c r="J2" s="50"/>
      <c r="K2" s="50"/>
      <c r="L2" s="51"/>
      <c r="M2" s="29">
        <f>(M3 - M1)</f>
        <v>75</v>
      </c>
      <c r="N2" s="53" t="s">
        <v>15</v>
      </c>
      <c r="O2" s="50"/>
      <c r="P2" s="50"/>
      <c r="Q2" s="51"/>
      <c r="R2" s="29">
        <f>COUNTIF(R5:R492,"fail")</f>
        <v>0</v>
      </c>
    </row>
    <row r="3" spans="1:25" ht="24" customHeight="1" thickBot="1" x14ac:dyDescent="0.3">
      <c r="A3" s="49" t="s">
        <v>17</v>
      </c>
      <c r="B3" s="50"/>
      <c r="C3" s="50"/>
      <c r="D3" s="51"/>
      <c r="E3" s="49">
        <f>SUM(E1:E2)</f>
        <v>94</v>
      </c>
      <c r="F3" s="51"/>
      <c r="G3" s="22"/>
      <c r="H3" s="22"/>
      <c r="I3" s="49" t="s">
        <v>17</v>
      </c>
      <c r="J3" s="50"/>
      <c r="K3" s="50"/>
      <c r="L3" s="51"/>
      <c r="M3" s="27">
        <f>E3</f>
        <v>94</v>
      </c>
      <c r="N3" s="49" t="s">
        <v>18</v>
      </c>
      <c r="O3" s="50"/>
      <c r="P3" s="50"/>
      <c r="Q3" s="51"/>
      <c r="R3" s="27">
        <f>COUNTIF(Q5:Q492,"yes")</f>
        <v>19</v>
      </c>
    </row>
    <row r="4" spans="1:25" ht="47.25" customHeight="1" thickBot="1" x14ac:dyDescent="0.4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</v>
      </c>
      <c r="K4" s="1" t="s">
        <v>28</v>
      </c>
      <c r="L4" s="1" t="s">
        <v>29</v>
      </c>
      <c r="M4" s="1" t="s">
        <v>30</v>
      </c>
      <c r="N4" s="2" t="s">
        <v>31</v>
      </c>
      <c r="O4" s="2" t="s">
        <v>9</v>
      </c>
      <c r="Q4" s="23" t="s">
        <v>32</v>
      </c>
      <c r="R4" s="23" t="s">
        <v>2</v>
      </c>
      <c r="S4" s="23" t="s">
        <v>33</v>
      </c>
      <c r="T4" s="23" t="s">
        <v>34</v>
      </c>
    </row>
    <row r="5" spans="1:25" ht="15.75" customHeight="1" thickBot="1" x14ac:dyDescent="0.3">
      <c r="A5" s="3">
        <v>44732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79.5" customHeight="1" thickBot="1" x14ac:dyDescent="0.3">
      <c r="A6" s="5" t="s">
        <v>70</v>
      </c>
      <c r="B6" s="5" t="s">
        <v>36</v>
      </c>
      <c r="C6" s="5" t="s">
        <v>37</v>
      </c>
      <c r="D6" s="5" t="s">
        <v>38</v>
      </c>
      <c r="E6" s="5" t="s">
        <v>48</v>
      </c>
      <c r="F6" s="5" t="s">
        <v>40</v>
      </c>
      <c r="G6" s="6" t="s">
        <v>41</v>
      </c>
      <c r="H6" s="5" t="s">
        <v>49</v>
      </c>
      <c r="I6" s="5" t="s">
        <v>50</v>
      </c>
      <c r="J6" s="7" t="s">
        <v>44</v>
      </c>
      <c r="K6" s="5" t="s">
        <v>45</v>
      </c>
      <c r="L6" s="8"/>
      <c r="M6" s="8"/>
      <c r="N6" s="8"/>
      <c r="O6" s="9">
        <v>44732</v>
      </c>
      <c r="Q6" t="s">
        <v>46</v>
      </c>
      <c r="R6" t="s">
        <v>51</v>
      </c>
      <c r="S6" s="26">
        <v>44909</v>
      </c>
    </row>
    <row r="7" spans="1:25" ht="111" customHeight="1" thickBot="1" x14ac:dyDescent="0.3">
      <c r="A7" s="5" t="s">
        <v>74</v>
      </c>
      <c r="B7" s="5" t="s">
        <v>36</v>
      </c>
      <c r="C7" s="5" t="s">
        <v>37</v>
      </c>
      <c r="D7" s="5" t="s">
        <v>38</v>
      </c>
      <c r="E7" s="5" t="s">
        <v>169</v>
      </c>
      <c r="F7" s="5" t="s">
        <v>40</v>
      </c>
      <c r="G7" s="6" t="s">
        <v>41</v>
      </c>
      <c r="H7" s="5" t="s">
        <v>170</v>
      </c>
      <c r="I7" s="5" t="s">
        <v>171</v>
      </c>
      <c r="J7" s="7" t="s">
        <v>44</v>
      </c>
      <c r="K7" s="5" t="s">
        <v>45</v>
      </c>
      <c r="L7" s="8"/>
      <c r="M7" s="8"/>
      <c r="N7" s="8"/>
      <c r="O7" s="26">
        <v>44909</v>
      </c>
      <c r="S7" s="26"/>
    </row>
    <row r="8" spans="1:25" ht="126.75" customHeight="1" thickBot="1" x14ac:dyDescent="0.3">
      <c r="A8" s="5" t="s">
        <v>83</v>
      </c>
      <c r="B8" s="5" t="s">
        <v>36</v>
      </c>
      <c r="C8" s="5" t="s">
        <v>37</v>
      </c>
      <c r="D8" s="5" t="s">
        <v>38</v>
      </c>
      <c r="E8" s="5" t="s">
        <v>172</v>
      </c>
      <c r="F8" s="5" t="s">
        <v>40</v>
      </c>
      <c r="G8" s="6" t="s">
        <v>41</v>
      </c>
      <c r="H8" s="5" t="s">
        <v>144</v>
      </c>
      <c r="I8" s="5" t="s">
        <v>145</v>
      </c>
      <c r="J8" s="7" t="s">
        <v>44</v>
      </c>
      <c r="K8" s="5" t="s">
        <v>45</v>
      </c>
      <c r="L8" s="8"/>
      <c r="M8" s="8"/>
      <c r="N8" s="8"/>
      <c r="O8" s="9">
        <v>44732</v>
      </c>
      <c r="Q8" t="s">
        <v>46</v>
      </c>
      <c r="R8" t="s">
        <v>44</v>
      </c>
      <c r="S8" s="26">
        <v>44909</v>
      </c>
    </row>
    <row r="9" spans="1:25" ht="142.5" customHeight="1" thickBot="1" x14ac:dyDescent="0.3">
      <c r="A9" s="5" t="s">
        <v>90</v>
      </c>
      <c r="B9" s="5" t="s">
        <v>36</v>
      </c>
      <c r="C9" s="5" t="s">
        <v>37</v>
      </c>
      <c r="D9" s="5" t="s">
        <v>38</v>
      </c>
      <c r="E9" s="5" t="s">
        <v>173</v>
      </c>
      <c r="F9" s="5" t="s">
        <v>40</v>
      </c>
      <c r="G9" s="6" t="s">
        <v>41</v>
      </c>
      <c r="H9" s="5" t="s">
        <v>148</v>
      </c>
      <c r="I9" s="5" t="s">
        <v>149</v>
      </c>
      <c r="J9" s="7" t="s">
        <v>44</v>
      </c>
      <c r="K9" s="5" t="s">
        <v>45</v>
      </c>
      <c r="L9" s="8"/>
      <c r="M9" s="8"/>
      <c r="N9" s="8"/>
      <c r="O9" s="26">
        <v>44909</v>
      </c>
    </row>
    <row r="10" spans="1:25" ht="79.5" customHeight="1" thickBot="1" x14ac:dyDescent="0.3">
      <c r="A10" s="5" t="s">
        <v>93</v>
      </c>
      <c r="B10" s="5" t="s">
        <v>36</v>
      </c>
      <c r="C10" s="5" t="s">
        <v>37</v>
      </c>
      <c r="D10" s="5" t="s">
        <v>38</v>
      </c>
      <c r="E10" s="5" t="s">
        <v>174</v>
      </c>
      <c r="F10" s="5" t="s">
        <v>40</v>
      </c>
      <c r="G10" s="6" t="s">
        <v>41</v>
      </c>
      <c r="H10" s="5" t="s">
        <v>175</v>
      </c>
      <c r="I10" s="5" t="s">
        <v>50</v>
      </c>
      <c r="J10" s="7" t="s">
        <v>44</v>
      </c>
      <c r="K10" s="5" t="s">
        <v>45</v>
      </c>
      <c r="L10" s="8"/>
      <c r="M10" s="8"/>
      <c r="N10" s="8"/>
      <c r="O10" s="9">
        <v>44732</v>
      </c>
      <c r="Q10" t="s">
        <v>46</v>
      </c>
      <c r="R10" t="s">
        <v>44</v>
      </c>
      <c r="S10" s="26">
        <v>44909</v>
      </c>
    </row>
    <row r="11" spans="1:25" ht="95.25" customHeight="1" thickBot="1" x14ac:dyDescent="0.3">
      <c r="A11" s="5" t="s">
        <v>95</v>
      </c>
      <c r="B11" s="5" t="s">
        <v>36</v>
      </c>
      <c r="C11" s="5" t="s">
        <v>37</v>
      </c>
      <c r="D11" s="5" t="s">
        <v>38</v>
      </c>
      <c r="E11" s="5" t="s">
        <v>176</v>
      </c>
      <c r="F11" s="5" t="s">
        <v>40</v>
      </c>
      <c r="G11" s="6" t="s">
        <v>41</v>
      </c>
      <c r="H11" s="5" t="s">
        <v>170</v>
      </c>
      <c r="I11" s="5" t="s">
        <v>171</v>
      </c>
      <c r="J11" s="7" t="s">
        <v>44</v>
      </c>
      <c r="K11" s="5" t="s">
        <v>45</v>
      </c>
      <c r="L11" s="8"/>
      <c r="M11" s="8"/>
      <c r="N11" s="8"/>
      <c r="O11" s="9">
        <v>44732</v>
      </c>
    </row>
    <row r="12" spans="1:25" ht="126.75" customHeight="1" thickBot="1" x14ac:dyDescent="0.3">
      <c r="A12" s="5" t="s">
        <v>104</v>
      </c>
      <c r="B12" s="5" t="s">
        <v>36</v>
      </c>
      <c r="C12" s="5" t="s">
        <v>37</v>
      </c>
      <c r="D12" s="5" t="s">
        <v>38</v>
      </c>
      <c r="E12" s="5" t="s">
        <v>177</v>
      </c>
      <c r="F12" s="5" t="s">
        <v>40</v>
      </c>
      <c r="G12" s="6" t="s">
        <v>41</v>
      </c>
      <c r="H12" s="5" t="s">
        <v>144</v>
      </c>
      <c r="I12" s="5" t="s">
        <v>145</v>
      </c>
      <c r="J12" s="7" t="s">
        <v>44</v>
      </c>
      <c r="K12" s="5" t="s">
        <v>45</v>
      </c>
      <c r="L12" s="8"/>
      <c r="M12" s="8"/>
      <c r="N12" s="8"/>
      <c r="O12" s="9">
        <v>44732</v>
      </c>
      <c r="Q12" t="s">
        <v>46</v>
      </c>
      <c r="R12" t="s">
        <v>51</v>
      </c>
      <c r="S12" s="26">
        <v>44909</v>
      </c>
    </row>
    <row r="13" spans="1:25" ht="142.5" customHeight="1" thickBot="1" x14ac:dyDescent="0.3">
      <c r="A13" s="5" t="s">
        <v>116</v>
      </c>
      <c r="B13" s="5" t="s">
        <v>36</v>
      </c>
      <c r="C13" s="5" t="s">
        <v>37</v>
      </c>
      <c r="D13" s="5" t="s">
        <v>38</v>
      </c>
      <c r="E13" s="5" t="s">
        <v>178</v>
      </c>
      <c r="F13" s="5" t="s">
        <v>40</v>
      </c>
      <c r="G13" s="6" t="s">
        <v>41</v>
      </c>
      <c r="H13" s="5" t="s">
        <v>148</v>
      </c>
      <c r="I13" s="5" t="s">
        <v>149</v>
      </c>
      <c r="J13" s="7" t="s">
        <v>44</v>
      </c>
      <c r="K13" s="5" t="s">
        <v>45</v>
      </c>
      <c r="L13" s="8"/>
      <c r="M13" s="8"/>
      <c r="N13" s="8"/>
      <c r="O13" s="9">
        <v>44732</v>
      </c>
      <c r="Q13" t="s">
        <v>46</v>
      </c>
      <c r="R13" t="s">
        <v>44</v>
      </c>
      <c r="S13" s="26">
        <v>44909</v>
      </c>
    </row>
    <row r="14" spans="1:25" ht="79.5" customHeight="1" thickBot="1" x14ac:dyDescent="0.3">
      <c r="A14" s="5" t="s">
        <v>179</v>
      </c>
      <c r="B14" s="5" t="s">
        <v>36</v>
      </c>
      <c r="C14" s="5" t="s">
        <v>37</v>
      </c>
      <c r="D14" s="5" t="s">
        <v>38</v>
      </c>
      <c r="E14" s="5" t="s">
        <v>180</v>
      </c>
      <c r="F14" s="5" t="s">
        <v>40</v>
      </c>
      <c r="G14" s="6" t="s">
        <v>41</v>
      </c>
      <c r="H14" s="5" t="s">
        <v>181</v>
      </c>
      <c r="I14" s="5" t="s">
        <v>50</v>
      </c>
      <c r="J14" s="7" t="s">
        <v>44</v>
      </c>
      <c r="K14" s="5" t="s">
        <v>45</v>
      </c>
      <c r="L14" s="5"/>
      <c r="M14" s="8"/>
      <c r="N14" s="8"/>
      <c r="O14" s="9">
        <v>44732</v>
      </c>
      <c r="Q14" t="s">
        <v>46</v>
      </c>
      <c r="R14" t="s">
        <v>44</v>
      </c>
      <c r="S14" s="26">
        <v>44909</v>
      </c>
    </row>
    <row r="15" spans="1:25" ht="95.25" customHeight="1" thickBot="1" x14ac:dyDescent="0.3">
      <c r="A15" s="5" t="s">
        <v>182</v>
      </c>
      <c r="B15" s="5" t="s">
        <v>36</v>
      </c>
      <c r="C15" s="5" t="s">
        <v>37</v>
      </c>
      <c r="D15" s="5" t="s">
        <v>38</v>
      </c>
      <c r="E15" s="5" t="s">
        <v>183</v>
      </c>
      <c r="F15" s="5" t="s">
        <v>40</v>
      </c>
      <c r="G15" s="6" t="s">
        <v>41</v>
      </c>
      <c r="H15" s="5" t="s">
        <v>170</v>
      </c>
      <c r="I15" s="5" t="s">
        <v>171</v>
      </c>
      <c r="J15" s="7" t="s">
        <v>44</v>
      </c>
      <c r="K15" s="5" t="s">
        <v>45</v>
      </c>
      <c r="L15" s="8"/>
      <c r="M15" s="8"/>
      <c r="N15" s="8"/>
      <c r="O15" s="9">
        <v>44732</v>
      </c>
    </row>
    <row r="16" spans="1:25" ht="126.75" customHeight="1" thickBot="1" x14ac:dyDescent="0.3">
      <c r="A16" s="5" t="s">
        <v>184</v>
      </c>
      <c r="B16" s="5" t="s">
        <v>36</v>
      </c>
      <c r="C16" s="5" t="s">
        <v>37</v>
      </c>
      <c r="D16" s="5" t="s">
        <v>38</v>
      </c>
      <c r="E16" s="5" t="s">
        <v>185</v>
      </c>
      <c r="F16" s="5" t="s">
        <v>40</v>
      </c>
      <c r="G16" s="6" t="s">
        <v>41</v>
      </c>
      <c r="H16" s="5" t="s">
        <v>144</v>
      </c>
      <c r="I16" s="5" t="s">
        <v>145</v>
      </c>
      <c r="J16" s="7" t="s">
        <v>44</v>
      </c>
      <c r="K16" s="5" t="s">
        <v>45</v>
      </c>
      <c r="L16" s="8"/>
      <c r="M16" s="8"/>
      <c r="N16" s="8"/>
      <c r="O16" s="9">
        <v>44732</v>
      </c>
      <c r="Q16" t="s">
        <v>46</v>
      </c>
      <c r="R16" t="s">
        <v>51</v>
      </c>
      <c r="S16" s="26">
        <v>44909</v>
      </c>
    </row>
    <row r="17" spans="1:19" ht="142.5" customHeight="1" thickBot="1" x14ac:dyDescent="0.3">
      <c r="A17" s="5" t="s">
        <v>186</v>
      </c>
      <c r="B17" s="5" t="s">
        <v>36</v>
      </c>
      <c r="C17" s="5" t="s">
        <v>37</v>
      </c>
      <c r="D17" s="5" t="s">
        <v>38</v>
      </c>
      <c r="E17" s="5" t="s">
        <v>187</v>
      </c>
      <c r="F17" s="5" t="s">
        <v>40</v>
      </c>
      <c r="G17" s="6" t="s">
        <v>41</v>
      </c>
      <c r="H17" s="5" t="s">
        <v>148</v>
      </c>
      <c r="I17" s="5" t="s">
        <v>149</v>
      </c>
      <c r="J17" s="5" t="s">
        <v>15</v>
      </c>
      <c r="K17" s="5" t="s">
        <v>64</v>
      </c>
      <c r="L17" s="8"/>
      <c r="M17" s="8"/>
      <c r="N17" s="8"/>
      <c r="O17" s="9">
        <v>44732</v>
      </c>
      <c r="Q17" t="s">
        <v>46</v>
      </c>
      <c r="R17" t="s">
        <v>44</v>
      </c>
      <c r="S17" s="26">
        <v>44909</v>
      </c>
    </row>
    <row r="18" spans="1:19" ht="126.75" customHeight="1" thickBot="1" x14ac:dyDescent="0.3">
      <c r="A18" s="5" t="s">
        <v>188</v>
      </c>
      <c r="B18" s="5" t="s">
        <v>36</v>
      </c>
      <c r="C18" s="5" t="s">
        <v>37</v>
      </c>
      <c r="D18" s="5" t="s">
        <v>38</v>
      </c>
      <c r="E18" s="5" t="s">
        <v>189</v>
      </c>
      <c r="F18" s="5" t="s">
        <v>40</v>
      </c>
      <c r="G18" s="6" t="s">
        <v>41</v>
      </c>
      <c r="H18" s="5" t="s">
        <v>190</v>
      </c>
      <c r="I18" s="5" t="s">
        <v>191</v>
      </c>
      <c r="J18" s="7" t="s">
        <v>44</v>
      </c>
      <c r="K18" s="5" t="s">
        <v>45</v>
      </c>
      <c r="L18" s="8"/>
      <c r="M18" s="8"/>
      <c r="N18" s="8"/>
      <c r="O18" s="26">
        <v>44909</v>
      </c>
    </row>
    <row r="19" spans="1:19" ht="126.75" customHeight="1" thickBot="1" x14ac:dyDescent="0.3">
      <c r="A19" s="5" t="s">
        <v>192</v>
      </c>
      <c r="B19" s="5" t="s">
        <v>36</v>
      </c>
      <c r="C19" s="5" t="s">
        <v>37</v>
      </c>
      <c r="D19" s="5" t="s">
        <v>38</v>
      </c>
      <c r="E19" s="5" t="s">
        <v>189</v>
      </c>
      <c r="F19" s="5" t="s">
        <v>40</v>
      </c>
      <c r="G19" s="6" t="s">
        <v>41</v>
      </c>
      <c r="H19" s="5" t="s">
        <v>193</v>
      </c>
      <c r="I19" s="5" t="s">
        <v>194</v>
      </c>
      <c r="J19" s="7" t="s">
        <v>44</v>
      </c>
      <c r="K19" s="5" t="s">
        <v>45</v>
      </c>
      <c r="L19" s="5"/>
      <c r="M19" s="8"/>
      <c r="N19" s="8"/>
      <c r="O19" s="26">
        <v>44909</v>
      </c>
    </row>
    <row r="20" spans="1:19" ht="189.75" customHeight="1" thickBot="1" x14ac:dyDescent="0.3">
      <c r="A20" s="5" t="s">
        <v>195</v>
      </c>
      <c r="B20" s="10" t="s">
        <v>36</v>
      </c>
      <c r="C20" s="10" t="s">
        <v>37</v>
      </c>
      <c r="D20" s="10" t="s">
        <v>38</v>
      </c>
      <c r="E20" s="10" t="s">
        <v>196</v>
      </c>
      <c r="F20" s="10" t="s">
        <v>40</v>
      </c>
      <c r="G20" s="11" t="s">
        <v>41</v>
      </c>
      <c r="H20" s="10" t="s">
        <v>197</v>
      </c>
      <c r="I20" s="10" t="s">
        <v>198</v>
      </c>
      <c r="J20" s="10" t="s">
        <v>199</v>
      </c>
      <c r="K20" s="10" t="s">
        <v>64</v>
      </c>
      <c r="L20" s="12"/>
      <c r="M20" s="12"/>
      <c r="N20" s="12"/>
      <c r="O20" s="26">
        <v>44909</v>
      </c>
    </row>
    <row r="21" spans="1:19" ht="79.5" customHeight="1" thickBot="1" x14ac:dyDescent="0.3">
      <c r="A21" s="5" t="s">
        <v>67</v>
      </c>
      <c r="B21" s="5" t="s">
        <v>36</v>
      </c>
      <c r="C21" s="5" t="s">
        <v>37</v>
      </c>
      <c r="D21" s="5" t="s">
        <v>38</v>
      </c>
      <c r="E21" s="5" t="s">
        <v>48</v>
      </c>
      <c r="F21" s="5" t="s">
        <v>40</v>
      </c>
      <c r="G21" s="6" t="s">
        <v>41</v>
      </c>
      <c r="H21" s="5" t="s">
        <v>200</v>
      </c>
      <c r="I21" s="5" t="s">
        <v>201</v>
      </c>
      <c r="J21" s="7" t="s">
        <v>44</v>
      </c>
      <c r="K21" s="5" t="s">
        <v>45</v>
      </c>
      <c r="L21" s="8"/>
      <c r="M21" s="8"/>
      <c r="N21" s="8"/>
      <c r="O21" s="26">
        <v>44909</v>
      </c>
    </row>
    <row r="22" spans="1:19" ht="111" customHeight="1" thickBot="1" x14ac:dyDescent="0.3">
      <c r="A22" s="5" t="s">
        <v>76</v>
      </c>
      <c r="B22" s="5" t="s">
        <v>36</v>
      </c>
      <c r="C22" s="5" t="s">
        <v>37</v>
      </c>
      <c r="D22" s="5" t="s">
        <v>38</v>
      </c>
      <c r="E22" s="5" t="s">
        <v>202</v>
      </c>
      <c r="F22" s="5" t="s">
        <v>40</v>
      </c>
      <c r="G22" s="6" t="s">
        <v>41</v>
      </c>
      <c r="H22" s="5" t="s">
        <v>203</v>
      </c>
      <c r="I22" s="5" t="s">
        <v>204</v>
      </c>
      <c r="J22" s="7" t="s">
        <v>44</v>
      </c>
      <c r="K22" s="5" t="s">
        <v>45</v>
      </c>
      <c r="L22" s="8"/>
      <c r="M22" s="8"/>
      <c r="N22" s="8"/>
      <c r="O22" s="26">
        <v>44909</v>
      </c>
    </row>
    <row r="23" spans="1:19" ht="79.5" customHeight="1" thickBot="1" x14ac:dyDescent="0.3">
      <c r="A23" s="5" t="s">
        <v>78</v>
      </c>
      <c r="B23" s="5" t="s">
        <v>36</v>
      </c>
      <c r="C23" s="5" t="s">
        <v>37</v>
      </c>
      <c r="D23" s="5" t="s">
        <v>38</v>
      </c>
      <c r="E23" s="5" t="s">
        <v>48</v>
      </c>
      <c r="F23" s="5" t="s">
        <v>40</v>
      </c>
      <c r="G23" s="6" t="s">
        <v>41</v>
      </c>
      <c r="H23" s="5" t="s">
        <v>205</v>
      </c>
      <c r="I23" s="5" t="s">
        <v>206</v>
      </c>
      <c r="J23" s="7" t="s">
        <v>44</v>
      </c>
      <c r="K23" s="5" t="s">
        <v>45</v>
      </c>
      <c r="L23" s="8"/>
      <c r="M23" s="8"/>
      <c r="N23" s="8"/>
      <c r="O23" s="26">
        <v>44909</v>
      </c>
    </row>
    <row r="24" spans="1:19" ht="79.5" customHeight="1" thickBot="1" x14ac:dyDescent="0.3">
      <c r="A24" s="5" t="s">
        <v>80</v>
      </c>
      <c r="B24" s="5" t="s">
        <v>36</v>
      </c>
      <c r="C24" s="5" t="s">
        <v>37</v>
      </c>
      <c r="D24" s="5" t="s">
        <v>38</v>
      </c>
      <c r="E24" s="5" t="s">
        <v>48</v>
      </c>
      <c r="F24" s="5" t="s">
        <v>40</v>
      </c>
      <c r="G24" s="6" t="s">
        <v>41</v>
      </c>
      <c r="H24" s="5" t="s">
        <v>207</v>
      </c>
      <c r="I24" s="5" t="s">
        <v>208</v>
      </c>
      <c r="J24" s="7" t="s">
        <v>44</v>
      </c>
      <c r="K24" s="5" t="s">
        <v>45</v>
      </c>
      <c r="L24" s="8"/>
      <c r="M24" s="8"/>
      <c r="N24" s="8"/>
      <c r="O24" s="26">
        <v>44909</v>
      </c>
    </row>
    <row r="25" spans="1:19" ht="111" customHeight="1" thickBot="1" x14ac:dyDescent="0.3">
      <c r="A25" s="5" t="s">
        <v>81</v>
      </c>
      <c r="B25" s="5" t="s">
        <v>36</v>
      </c>
      <c r="C25" s="5" t="s">
        <v>37</v>
      </c>
      <c r="D25" s="5" t="s">
        <v>38</v>
      </c>
      <c r="E25" s="5" t="s">
        <v>209</v>
      </c>
      <c r="F25" s="5" t="s">
        <v>210</v>
      </c>
      <c r="G25" s="6" t="s">
        <v>41</v>
      </c>
      <c r="H25" s="5" t="s">
        <v>211</v>
      </c>
      <c r="I25" s="5" t="s">
        <v>212</v>
      </c>
      <c r="J25" s="7" t="s">
        <v>44</v>
      </c>
      <c r="K25" s="5" t="s">
        <v>45</v>
      </c>
      <c r="L25" s="8"/>
      <c r="M25" s="8"/>
      <c r="N25" s="8"/>
      <c r="O25" s="26">
        <v>44909</v>
      </c>
    </row>
    <row r="26" spans="1:19" ht="95.25" customHeight="1" thickBot="1" x14ac:dyDescent="0.3">
      <c r="A26" s="5" t="s">
        <v>86</v>
      </c>
      <c r="B26" s="5" t="s">
        <v>36</v>
      </c>
      <c r="C26" s="5" t="s">
        <v>37</v>
      </c>
      <c r="D26" s="5" t="s">
        <v>38</v>
      </c>
      <c r="E26" s="5" t="s">
        <v>213</v>
      </c>
      <c r="F26" s="5" t="s">
        <v>40</v>
      </c>
      <c r="G26" s="6" t="s">
        <v>41</v>
      </c>
      <c r="H26" s="5" t="s">
        <v>214</v>
      </c>
      <c r="I26" s="5" t="s">
        <v>215</v>
      </c>
      <c r="J26" s="7" t="s">
        <v>44</v>
      </c>
      <c r="K26" s="5" t="s">
        <v>45</v>
      </c>
      <c r="L26" s="8"/>
      <c r="M26" s="8"/>
      <c r="N26" s="8"/>
      <c r="O26" s="26">
        <v>44909</v>
      </c>
    </row>
    <row r="27" spans="1:19" ht="126.75" customHeight="1" thickBot="1" x14ac:dyDescent="0.3">
      <c r="A27" s="5" t="s">
        <v>88</v>
      </c>
      <c r="B27" s="5" t="s">
        <v>36</v>
      </c>
      <c r="C27" s="5" t="s">
        <v>37</v>
      </c>
      <c r="D27" s="5" t="s">
        <v>38</v>
      </c>
      <c r="E27" s="5" t="s">
        <v>216</v>
      </c>
      <c r="F27" s="5" t="s">
        <v>40</v>
      </c>
      <c r="G27" s="6" t="s">
        <v>41</v>
      </c>
      <c r="H27" s="5" t="s">
        <v>217</v>
      </c>
      <c r="I27" s="5" t="s">
        <v>218</v>
      </c>
      <c r="J27" s="7" t="s">
        <v>44</v>
      </c>
      <c r="K27" s="5" t="s">
        <v>45</v>
      </c>
      <c r="L27" s="8"/>
      <c r="M27" s="8"/>
      <c r="N27" s="8"/>
      <c r="O27" s="26">
        <v>44909</v>
      </c>
    </row>
    <row r="28" spans="1:19" ht="79.5" customHeight="1" thickBot="1" x14ac:dyDescent="0.3">
      <c r="A28" s="5" t="s">
        <v>92</v>
      </c>
      <c r="B28" s="5" t="s">
        <v>36</v>
      </c>
      <c r="C28" s="5" t="s">
        <v>37</v>
      </c>
      <c r="D28" s="5" t="s">
        <v>38</v>
      </c>
      <c r="E28" s="5" t="s">
        <v>174</v>
      </c>
      <c r="F28" s="5" t="s">
        <v>40</v>
      </c>
      <c r="G28" s="6" t="s">
        <v>41</v>
      </c>
      <c r="H28" s="5" t="s">
        <v>200</v>
      </c>
      <c r="I28" s="5" t="s">
        <v>201</v>
      </c>
      <c r="J28" s="7" t="s">
        <v>44</v>
      </c>
      <c r="K28" s="5" t="s">
        <v>45</v>
      </c>
      <c r="L28" s="8"/>
      <c r="M28" s="8"/>
      <c r="N28" s="8"/>
      <c r="O28" s="9">
        <v>44732</v>
      </c>
      <c r="Q28" t="s">
        <v>46</v>
      </c>
      <c r="R28" t="s">
        <v>44</v>
      </c>
      <c r="S28" s="26">
        <v>44909</v>
      </c>
    </row>
    <row r="29" spans="1:19" ht="95.25" customHeight="1" thickBot="1" x14ac:dyDescent="0.3">
      <c r="A29" s="5" t="s">
        <v>96</v>
      </c>
      <c r="B29" s="5" t="s">
        <v>36</v>
      </c>
      <c r="C29" s="5" t="s">
        <v>37</v>
      </c>
      <c r="D29" s="5" t="s">
        <v>38</v>
      </c>
      <c r="E29" s="5" t="s">
        <v>219</v>
      </c>
      <c r="F29" s="5" t="s">
        <v>40</v>
      </c>
      <c r="G29" s="6" t="s">
        <v>41</v>
      </c>
      <c r="H29" s="5" t="s">
        <v>203</v>
      </c>
      <c r="I29" s="5" t="s">
        <v>204</v>
      </c>
      <c r="J29" s="7" t="s">
        <v>44</v>
      </c>
      <c r="K29" s="5" t="s">
        <v>45</v>
      </c>
      <c r="L29" s="8"/>
      <c r="M29" s="8"/>
      <c r="N29" s="8"/>
      <c r="O29" s="9">
        <v>44732</v>
      </c>
      <c r="Q29" t="s">
        <v>46</v>
      </c>
      <c r="R29" t="s">
        <v>51</v>
      </c>
      <c r="S29" s="26">
        <v>44909</v>
      </c>
    </row>
    <row r="30" spans="1:19" ht="79.5" customHeight="1" thickBot="1" x14ac:dyDescent="0.3">
      <c r="A30" s="5" t="s">
        <v>98</v>
      </c>
      <c r="B30" s="5" t="s">
        <v>36</v>
      </c>
      <c r="C30" s="5" t="s">
        <v>37</v>
      </c>
      <c r="D30" s="5" t="s">
        <v>38</v>
      </c>
      <c r="E30" s="5" t="s">
        <v>174</v>
      </c>
      <c r="F30" s="5" t="s">
        <v>40</v>
      </c>
      <c r="G30" s="6" t="s">
        <v>41</v>
      </c>
      <c r="H30" s="5" t="s">
        <v>205</v>
      </c>
      <c r="I30" s="5" t="s">
        <v>206</v>
      </c>
      <c r="J30" s="7" t="s">
        <v>44</v>
      </c>
      <c r="K30" s="5" t="s">
        <v>45</v>
      </c>
      <c r="L30" s="8"/>
      <c r="M30" s="8"/>
      <c r="N30" s="8"/>
      <c r="O30" s="9">
        <v>44732</v>
      </c>
      <c r="Q30" t="s">
        <v>46</v>
      </c>
      <c r="R30" t="s">
        <v>51</v>
      </c>
      <c r="S30" s="26">
        <v>44909</v>
      </c>
    </row>
    <row r="31" spans="1:19" ht="79.5" customHeight="1" thickBot="1" x14ac:dyDescent="0.3">
      <c r="A31" s="5" t="s">
        <v>100</v>
      </c>
      <c r="B31" s="5" t="s">
        <v>36</v>
      </c>
      <c r="C31" s="5" t="s">
        <v>37</v>
      </c>
      <c r="D31" s="5" t="s">
        <v>38</v>
      </c>
      <c r="E31" s="5" t="s">
        <v>174</v>
      </c>
      <c r="F31" s="5" t="s">
        <v>40</v>
      </c>
      <c r="G31" s="6" t="s">
        <v>41</v>
      </c>
      <c r="H31" s="5" t="s">
        <v>207</v>
      </c>
      <c r="I31" s="5" t="s">
        <v>208</v>
      </c>
      <c r="J31" s="7" t="s">
        <v>44</v>
      </c>
      <c r="K31" s="5" t="s">
        <v>45</v>
      </c>
      <c r="L31" s="8"/>
      <c r="M31" s="8"/>
      <c r="N31" s="8"/>
      <c r="O31" s="9">
        <v>44732</v>
      </c>
    </row>
    <row r="32" spans="1:19" ht="111" customHeight="1" thickBot="1" x14ac:dyDescent="0.3">
      <c r="A32" s="5" t="s">
        <v>102</v>
      </c>
      <c r="B32" s="5" t="s">
        <v>36</v>
      </c>
      <c r="C32" s="5" t="s">
        <v>37</v>
      </c>
      <c r="D32" s="5" t="s">
        <v>38</v>
      </c>
      <c r="E32" s="5" t="s">
        <v>220</v>
      </c>
      <c r="F32" s="5" t="s">
        <v>210</v>
      </c>
      <c r="G32" s="6" t="s">
        <v>41</v>
      </c>
      <c r="H32" s="5" t="s">
        <v>211</v>
      </c>
      <c r="I32" s="5" t="s">
        <v>212</v>
      </c>
      <c r="J32" s="7" t="s">
        <v>44</v>
      </c>
      <c r="K32" s="5" t="s">
        <v>45</v>
      </c>
      <c r="L32" s="8"/>
      <c r="M32" s="8"/>
      <c r="N32" s="8"/>
      <c r="O32" s="9">
        <v>44732</v>
      </c>
      <c r="Q32" t="s">
        <v>46</v>
      </c>
      <c r="R32" t="s">
        <v>44</v>
      </c>
      <c r="S32" s="26">
        <v>44909</v>
      </c>
    </row>
    <row r="33" spans="1:19" ht="95.25" customHeight="1" thickBot="1" x14ac:dyDescent="0.3">
      <c r="A33" s="5" t="s">
        <v>112</v>
      </c>
      <c r="B33" s="5" t="s">
        <v>36</v>
      </c>
      <c r="C33" s="5" t="s">
        <v>37</v>
      </c>
      <c r="D33" s="5" t="s">
        <v>38</v>
      </c>
      <c r="E33" s="5" t="s">
        <v>221</v>
      </c>
      <c r="F33" s="5" t="s">
        <v>40</v>
      </c>
      <c r="G33" s="6" t="s">
        <v>41</v>
      </c>
      <c r="H33" s="5" t="s">
        <v>214</v>
      </c>
      <c r="I33" s="5" t="s">
        <v>215</v>
      </c>
      <c r="J33" s="7" t="s">
        <v>44</v>
      </c>
      <c r="K33" s="5" t="s">
        <v>45</v>
      </c>
      <c r="L33" s="8"/>
      <c r="M33" s="8"/>
      <c r="N33" s="8"/>
      <c r="O33" s="9">
        <v>44732</v>
      </c>
      <c r="Q33" t="s">
        <v>46</v>
      </c>
      <c r="R33" t="s">
        <v>44</v>
      </c>
      <c r="S33" s="26">
        <v>44909</v>
      </c>
    </row>
    <row r="34" spans="1:19" ht="126.75" customHeight="1" thickBot="1" x14ac:dyDescent="0.3">
      <c r="A34" s="5" t="s">
        <v>114</v>
      </c>
      <c r="B34" s="5" t="s">
        <v>36</v>
      </c>
      <c r="C34" s="5" t="s">
        <v>37</v>
      </c>
      <c r="D34" s="5" t="s">
        <v>38</v>
      </c>
      <c r="E34" s="5" t="s">
        <v>222</v>
      </c>
      <c r="F34" s="5" t="s">
        <v>40</v>
      </c>
      <c r="G34" s="6" t="s">
        <v>41</v>
      </c>
      <c r="H34" s="5" t="s">
        <v>217</v>
      </c>
      <c r="I34" s="5" t="s">
        <v>218</v>
      </c>
      <c r="J34" s="7" t="s">
        <v>44</v>
      </c>
      <c r="K34" s="5" t="s">
        <v>45</v>
      </c>
      <c r="L34" s="8"/>
      <c r="M34" s="8"/>
      <c r="N34" s="8"/>
      <c r="O34" s="9">
        <v>44732</v>
      </c>
      <c r="Q34" t="s">
        <v>46</v>
      </c>
      <c r="R34" t="s">
        <v>51</v>
      </c>
      <c r="S34" s="26">
        <v>44909</v>
      </c>
    </row>
    <row r="35" spans="1:19" ht="79.5" customHeight="1" thickBot="1" x14ac:dyDescent="0.3">
      <c r="A35" s="5" t="s">
        <v>118</v>
      </c>
      <c r="B35" s="5" t="s">
        <v>36</v>
      </c>
      <c r="C35" s="5" t="s">
        <v>37</v>
      </c>
      <c r="D35" s="5" t="s">
        <v>38</v>
      </c>
      <c r="E35" s="5" t="s">
        <v>180</v>
      </c>
      <c r="F35" s="5" t="s">
        <v>40</v>
      </c>
      <c r="G35" s="6" t="s">
        <v>41</v>
      </c>
      <c r="H35" s="5" t="s">
        <v>200</v>
      </c>
      <c r="I35" s="5" t="s">
        <v>201</v>
      </c>
      <c r="J35" s="7" t="s">
        <v>44</v>
      </c>
      <c r="K35" s="5" t="s">
        <v>45</v>
      </c>
      <c r="L35" s="8"/>
      <c r="M35" s="8"/>
      <c r="N35" s="8"/>
      <c r="O35" s="9">
        <v>44732</v>
      </c>
      <c r="Q35" t="s">
        <v>46</v>
      </c>
      <c r="R35" t="s">
        <v>51</v>
      </c>
      <c r="S35" s="26">
        <v>44909</v>
      </c>
    </row>
    <row r="36" spans="1:19" ht="95.25" customHeight="1" thickBot="1" x14ac:dyDescent="0.3">
      <c r="A36" s="5" t="s">
        <v>223</v>
      </c>
      <c r="B36" s="5" t="s">
        <v>36</v>
      </c>
      <c r="C36" s="5" t="s">
        <v>37</v>
      </c>
      <c r="D36" s="5" t="s">
        <v>38</v>
      </c>
      <c r="E36" s="5" t="s">
        <v>224</v>
      </c>
      <c r="F36" s="5" t="s">
        <v>40</v>
      </c>
      <c r="G36" s="6" t="s">
        <v>41</v>
      </c>
      <c r="H36" s="5" t="s">
        <v>203</v>
      </c>
      <c r="I36" s="5" t="s">
        <v>204</v>
      </c>
      <c r="J36" s="7" t="s">
        <v>44</v>
      </c>
      <c r="K36" s="5" t="s">
        <v>45</v>
      </c>
      <c r="L36" s="8"/>
      <c r="M36" s="8"/>
      <c r="N36" s="8"/>
      <c r="O36" s="26">
        <v>44909</v>
      </c>
    </row>
    <row r="37" spans="1:19" ht="79.5" customHeight="1" thickBot="1" x14ac:dyDescent="0.3">
      <c r="A37" s="5" t="s">
        <v>225</v>
      </c>
      <c r="B37" s="5" t="s">
        <v>36</v>
      </c>
      <c r="C37" s="5" t="s">
        <v>37</v>
      </c>
      <c r="D37" s="5" t="s">
        <v>38</v>
      </c>
      <c r="E37" s="5" t="s">
        <v>180</v>
      </c>
      <c r="F37" s="5" t="s">
        <v>40</v>
      </c>
      <c r="G37" s="6" t="s">
        <v>41</v>
      </c>
      <c r="H37" s="5" t="s">
        <v>205</v>
      </c>
      <c r="I37" s="5" t="s">
        <v>206</v>
      </c>
      <c r="J37" s="7" t="s">
        <v>44</v>
      </c>
      <c r="K37" s="5" t="s">
        <v>45</v>
      </c>
      <c r="L37" s="8"/>
      <c r="M37" s="8"/>
      <c r="N37" s="8"/>
      <c r="O37" s="26">
        <v>44909</v>
      </c>
    </row>
    <row r="38" spans="1:19" ht="79.5" customHeight="1" thickBot="1" x14ac:dyDescent="0.3">
      <c r="A38" s="5" t="s">
        <v>226</v>
      </c>
      <c r="B38" s="5" t="s">
        <v>36</v>
      </c>
      <c r="C38" s="5" t="s">
        <v>37</v>
      </c>
      <c r="D38" s="5" t="s">
        <v>38</v>
      </c>
      <c r="E38" s="5" t="s">
        <v>180</v>
      </c>
      <c r="F38" s="5" t="s">
        <v>40</v>
      </c>
      <c r="G38" s="6" t="s">
        <v>41</v>
      </c>
      <c r="H38" s="5" t="s">
        <v>207</v>
      </c>
      <c r="I38" s="5" t="s">
        <v>208</v>
      </c>
      <c r="J38" s="7" t="s">
        <v>44</v>
      </c>
      <c r="K38" s="5" t="s">
        <v>45</v>
      </c>
      <c r="L38" s="8"/>
      <c r="M38" s="8"/>
      <c r="N38" s="8"/>
      <c r="O38" s="26">
        <v>44909</v>
      </c>
    </row>
    <row r="39" spans="1:19" ht="111" customHeight="1" thickBot="1" x14ac:dyDescent="0.3">
      <c r="A39" s="5" t="s">
        <v>227</v>
      </c>
      <c r="B39" s="5" t="s">
        <v>36</v>
      </c>
      <c r="C39" s="5" t="s">
        <v>37</v>
      </c>
      <c r="D39" s="5" t="s">
        <v>38</v>
      </c>
      <c r="E39" s="5" t="s">
        <v>228</v>
      </c>
      <c r="F39" s="5" t="s">
        <v>210</v>
      </c>
      <c r="G39" s="6" t="s">
        <v>41</v>
      </c>
      <c r="H39" s="5" t="s">
        <v>211</v>
      </c>
      <c r="I39" s="5" t="s">
        <v>212</v>
      </c>
      <c r="J39" s="7" t="s">
        <v>44</v>
      </c>
      <c r="K39" s="5" t="s">
        <v>45</v>
      </c>
      <c r="L39" s="8"/>
      <c r="M39" s="8"/>
      <c r="N39" s="8"/>
      <c r="O39" s="9">
        <v>44732</v>
      </c>
      <c r="Q39" t="s">
        <v>46</v>
      </c>
      <c r="R39" t="s">
        <v>44</v>
      </c>
      <c r="S39" s="26">
        <v>44909</v>
      </c>
    </row>
    <row r="40" spans="1:19" ht="95.25" customHeight="1" thickBot="1" x14ac:dyDescent="0.3">
      <c r="A40" s="5" t="s">
        <v>229</v>
      </c>
      <c r="B40" s="5" t="s">
        <v>36</v>
      </c>
      <c r="C40" s="5" t="s">
        <v>37</v>
      </c>
      <c r="D40" s="5" t="s">
        <v>38</v>
      </c>
      <c r="E40" s="5" t="s">
        <v>230</v>
      </c>
      <c r="F40" s="5" t="s">
        <v>40</v>
      </c>
      <c r="G40" s="6" t="s">
        <v>41</v>
      </c>
      <c r="H40" s="5" t="s">
        <v>214</v>
      </c>
      <c r="I40" s="5" t="s">
        <v>215</v>
      </c>
      <c r="J40" s="7" t="s">
        <v>44</v>
      </c>
      <c r="K40" s="5" t="s">
        <v>45</v>
      </c>
      <c r="L40" s="8"/>
      <c r="M40" s="8"/>
      <c r="N40" s="8"/>
      <c r="O40" s="9">
        <v>44732</v>
      </c>
      <c r="Q40" t="s">
        <v>46</v>
      </c>
      <c r="R40" t="s">
        <v>44</v>
      </c>
      <c r="S40" s="26">
        <v>44909</v>
      </c>
    </row>
    <row r="41" spans="1:19" ht="126.75" customHeight="1" thickBot="1" x14ac:dyDescent="0.3">
      <c r="A41" s="5" t="s">
        <v>231</v>
      </c>
      <c r="B41" s="5" t="s">
        <v>36</v>
      </c>
      <c r="C41" s="5" t="s">
        <v>37</v>
      </c>
      <c r="D41" s="5" t="s">
        <v>38</v>
      </c>
      <c r="E41" s="5" t="s">
        <v>232</v>
      </c>
      <c r="F41" s="5" t="s">
        <v>40</v>
      </c>
      <c r="G41" s="6" t="s">
        <v>41</v>
      </c>
      <c r="H41" s="5" t="s">
        <v>217</v>
      </c>
      <c r="I41" s="5" t="s">
        <v>218</v>
      </c>
      <c r="J41" s="7" t="s">
        <v>44</v>
      </c>
      <c r="K41" s="5" t="s">
        <v>45</v>
      </c>
      <c r="L41" s="8"/>
      <c r="M41" s="8"/>
      <c r="N41" s="8"/>
      <c r="O41" s="26">
        <v>44909</v>
      </c>
      <c r="S41" s="26"/>
    </row>
    <row r="42" spans="1:19" ht="63.75" customHeight="1" thickBot="1" x14ac:dyDescent="0.3">
      <c r="A42" s="5" t="s">
        <v>233</v>
      </c>
      <c r="B42" s="5" t="s">
        <v>36</v>
      </c>
      <c r="C42" s="5" t="s">
        <v>120</v>
      </c>
      <c r="D42" s="5" t="s">
        <v>38</v>
      </c>
      <c r="E42" s="5" t="s">
        <v>234</v>
      </c>
      <c r="F42" s="5" t="s">
        <v>40</v>
      </c>
      <c r="G42" s="6" t="s">
        <v>41</v>
      </c>
      <c r="H42" s="5" t="s">
        <v>235</v>
      </c>
      <c r="I42" s="5" t="s">
        <v>236</v>
      </c>
      <c r="J42" s="7" t="s">
        <v>44</v>
      </c>
      <c r="K42" s="5" t="s">
        <v>45</v>
      </c>
      <c r="L42" s="8"/>
      <c r="M42" s="8"/>
      <c r="N42" s="8"/>
      <c r="O42" s="26">
        <v>44909</v>
      </c>
    </row>
    <row r="43" spans="1:19" ht="79.5" customHeight="1" thickBot="1" x14ac:dyDescent="0.3">
      <c r="A43" s="5" t="s">
        <v>237</v>
      </c>
      <c r="B43" s="5" t="s">
        <v>36</v>
      </c>
      <c r="C43" s="5" t="s">
        <v>120</v>
      </c>
      <c r="D43" s="5" t="s">
        <v>38</v>
      </c>
      <c r="E43" s="5" t="s">
        <v>238</v>
      </c>
      <c r="F43" s="5" t="s">
        <v>40</v>
      </c>
      <c r="G43" s="6" t="s">
        <v>41</v>
      </c>
      <c r="H43" s="5" t="s">
        <v>239</v>
      </c>
      <c r="I43" s="5" t="s">
        <v>240</v>
      </c>
      <c r="J43" s="7" t="s">
        <v>44</v>
      </c>
      <c r="K43" s="5" t="s">
        <v>45</v>
      </c>
      <c r="L43" s="8"/>
      <c r="M43" s="8"/>
      <c r="N43" s="8"/>
      <c r="O43" s="9">
        <v>44732</v>
      </c>
    </row>
    <row r="44" spans="1:19" ht="79.5" customHeight="1" thickBot="1" x14ac:dyDescent="0.3">
      <c r="A44" s="5" t="s">
        <v>241</v>
      </c>
      <c r="B44" s="5" t="s">
        <v>36</v>
      </c>
      <c r="C44" s="5" t="s">
        <v>120</v>
      </c>
      <c r="D44" s="5" t="s">
        <v>38</v>
      </c>
      <c r="E44" s="5" t="s">
        <v>238</v>
      </c>
      <c r="F44" s="5" t="s">
        <v>40</v>
      </c>
      <c r="G44" s="6" t="s">
        <v>41</v>
      </c>
      <c r="H44" s="5" t="s">
        <v>239</v>
      </c>
      <c r="I44" s="5" t="s">
        <v>240</v>
      </c>
      <c r="J44" s="7" t="s">
        <v>44</v>
      </c>
      <c r="K44" s="5" t="s">
        <v>45</v>
      </c>
      <c r="L44" s="8"/>
      <c r="M44" s="8"/>
      <c r="N44" s="8"/>
      <c r="O44" s="9">
        <v>44732</v>
      </c>
    </row>
    <row r="45" spans="1:19" ht="79.5" customHeight="1" thickBot="1" x14ac:dyDescent="0.3">
      <c r="A45" s="5" t="s">
        <v>242</v>
      </c>
      <c r="B45" s="5" t="s">
        <v>36</v>
      </c>
      <c r="C45" s="5" t="s">
        <v>120</v>
      </c>
      <c r="D45" s="5" t="s">
        <v>38</v>
      </c>
      <c r="E45" s="5" t="s">
        <v>238</v>
      </c>
      <c r="F45" s="5" t="s">
        <v>40</v>
      </c>
      <c r="G45" s="6" t="s">
        <v>41</v>
      </c>
      <c r="H45" s="5" t="s">
        <v>239</v>
      </c>
      <c r="I45" s="5" t="s">
        <v>240</v>
      </c>
      <c r="J45" s="7" t="s">
        <v>44</v>
      </c>
      <c r="K45" s="5" t="s">
        <v>45</v>
      </c>
      <c r="L45" s="8"/>
      <c r="M45" s="8"/>
      <c r="N45" s="8"/>
      <c r="O45" s="9">
        <v>44732</v>
      </c>
    </row>
    <row r="46" spans="1:19" ht="79.5" customHeight="1" thickBot="1" x14ac:dyDescent="0.3">
      <c r="A46" s="5" t="s">
        <v>243</v>
      </c>
      <c r="B46" s="5" t="s">
        <v>36</v>
      </c>
      <c r="C46" s="5" t="s">
        <v>120</v>
      </c>
      <c r="D46" s="5" t="s">
        <v>38</v>
      </c>
      <c r="E46" s="5" t="s">
        <v>136</v>
      </c>
      <c r="F46" s="5" t="s">
        <v>40</v>
      </c>
      <c r="G46" s="6" t="s">
        <v>41</v>
      </c>
      <c r="H46" s="5" t="s">
        <v>137</v>
      </c>
      <c r="I46" s="5" t="s">
        <v>244</v>
      </c>
      <c r="J46" s="7" t="s">
        <v>44</v>
      </c>
      <c r="K46" s="5" t="s">
        <v>45</v>
      </c>
      <c r="L46" s="8"/>
      <c r="M46" s="8"/>
      <c r="N46" s="8"/>
      <c r="O46" s="9">
        <v>44732</v>
      </c>
    </row>
    <row r="47" spans="1:19" ht="111" customHeight="1" thickBot="1" x14ac:dyDescent="0.3">
      <c r="A47" s="5" t="s">
        <v>245</v>
      </c>
      <c r="B47" s="5" t="s">
        <v>36</v>
      </c>
      <c r="C47" s="5" t="s">
        <v>120</v>
      </c>
      <c r="D47" s="5" t="s">
        <v>38</v>
      </c>
      <c r="E47" s="5" t="s">
        <v>143</v>
      </c>
      <c r="F47" s="5" t="s">
        <v>210</v>
      </c>
      <c r="G47" s="6" t="s">
        <v>41</v>
      </c>
      <c r="H47" s="5" t="s">
        <v>211</v>
      </c>
      <c r="I47" s="5" t="s">
        <v>212</v>
      </c>
      <c r="J47" s="7" t="s">
        <v>44</v>
      </c>
      <c r="K47" s="5" t="s">
        <v>45</v>
      </c>
      <c r="L47" s="8"/>
      <c r="M47" s="8"/>
      <c r="N47" s="8"/>
      <c r="O47" s="9">
        <v>44732</v>
      </c>
      <c r="Q47" t="s">
        <v>46</v>
      </c>
      <c r="R47" t="s">
        <v>44</v>
      </c>
      <c r="S47" s="26">
        <v>44846</v>
      </c>
    </row>
    <row r="48" spans="1:19" ht="95.25" customHeight="1" thickBot="1" x14ac:dyDescent="0.3">
      <c r="A48" s="5" t="s">
        <v>246</v>
      </c>
      <c r="B48" s="5" t="s">
        <v>36</v>
      </c>
      <c r="C48" s="5" t="s">
        <v>120</v>
      </c>
      <c r="D48" s="5" t="s">
        <v>38</v>
      </c>
      <c r="E48" s="5" t="s">
        <v>247</v>
      </c>
      <c r="F48" s="5" t="s">
        <v>40</v>
      </c>
      <c r="G48" s="6" t="s">
        <v>41</v>
      </c>
      <c r="H48" s="5" t="s">
        <v>214</v>
      </c>
      <c r="I48" s="5" t="s">
        <v>215</v>
      </c>
      <c r="J48" s="7" t="s">
        <v>44</v>
      </c>
      <c r="K48" s="5" t="s">
        <v>45</v>
      </c>
      <c r="L48" s="8"/>
      <c r="M48" s="8"/>
      <c r="N48" s="8"/>
      <c r="O48" s="9">
        <v>44732</v>
      </c>
      <c r="Q48" t="s">
        <v>46</v>
      </c>
      <c r="R48" t="s">
        <v>44</v>
      </c>
      <c r="S48" s="26">
        <v>44846</v>
      </c>
    </row>
    <row r="49" spans="1:15" ht="126.75" customHeight="1" thickBot="1" x14ac:dyDescent="0.3">
      <c r="A49" s="5" t="s">
        <v>248</v>
      </c>
      <c r="B49" s="5" t="s">
        <v>36</v>
      </c>
      <c r="C49" s="5" t="s">
        <v>120</v>
      </c>
      <c r="D49" s="5" t="s">
        <v>38</v>
      </c>
      <c r="E49" s="5" t="s">
        <v>249</v>
      </c>
      <c r="F49" s="5" t="s">
        <v>40</v>
      </c>
      <c r="G49" s="6" t="s">
        <v>41</v>
      </c>
      <c r="H49" s="5" t="s">
        <v>217</v>
      </c>
      <c r="I49" s="5" t="s">
        <v>218</v>
      </c>
      <c r="J49" s="7" t="s">
        <v>44</v>
      </c>
      <c r="K49" s="5" t="s">
        <v>45</v>
      </c>
      <c r="L49" s="8"/>
      <c r="M49" s="8"/>
      <c r="N49" s="8"/>
      <c r="O49" s="9">
        <v>44732</v>
      </c>
    </row>
    <row r="50" spans="1:15" ht="79.5" customHeight="1" thickBot="1" x14ac:dyDescent="0.3">
      <c r="A50" s="5" t="s">
        <v>250</v>
      </c>
      <c r="B50" s="5" t="s">
        <v>36</v>
      </c>
      <c r="C50" s="5" t="s">
        <v>120</v>
      </c>
      <c r="D50" s="5" t="s">
        <v>38</v>
      </c>
      <c r="E50" s="5" t="s">
        <v>251</v>
      </c>
      <c r="F50" s="5" t="s">
        <v>252</v>
      </c>
      <c r="G50" s="6" t="s">
        <v>41</v>
      </c>
      <c r="H50" s="5" t="s">
        <v>253</v>
      </c>
      <c r="I50" s="5" t="s">
        <v>254</v>
      </c>
      <c r="J50" s="7" t="s">
        <v>44</v>
      </c>
      <c r="K50" s="5" t="s">
        <v>45</v>
      </c>
      <c r="L50" s="8"/>
      <c r="M50" s="8"/>
      <c r="N50" s="8"/>
      <c r="O50" s="9">
        <v>44732</v>
      </c>
    </row>
    <row r="51" spans="1:15" ht="79.5" customHeight="1" thickBot="1" x14ac:dyDescent="0.3">
      <c r="A51" s="5" t="s">
        <v>255</v>
      </c>
      <c r="B51" s="5" t="s">
        <v>36</v>
      </c>
      <c r="C51" s="5" t="s">
        <v>120</v>
      </c>
      <c r="D51" s="5" t="s">
        <v>38</v>
      </c>
      <c r="E51" s="5" t="s">
        <v>160</v>
      </c>
      <c r="F51" s="5" t="s">
        <v>256</v>
      </c>
      <c r="G51" s="6" t="s">
        <v>41</v>
      </c>
      <c r="H51" s="5" t="s">
        <v>257</v>
      </c>
      <c r="I51" s="5" t="s">
        <v>258</v>
      </c>
      <c r="J51" s="7" t="s">
        <v>44</v>
      </c>
      <c r="K51" s="5" t="s">
        <v>45</v>
      </c>
      <c r="L51" s="8"/>
      <c r="M51" s="8"/>
      <c r="N51" s="8"/>
      <c r="O51" s="9">
        <v>44732</v>
      </c>
    </row>
    <row r="52" spans="1:15" ht="79.5" customHeight="1" thickBot="1" x14ac:dyDescent="0.3">
      <c r="A52" s="5" t="s">
        <v>259</v>
      </c>
      <c r="B52" s="5" t="s">
        <v>36</v>
      </c>
      <c r="C52" s="5" t="s">
        <v>120</v>
      </c>
      <c r="D52" s="5" t="s">
        <v>38</v>
      </c>
      <c r="E52" s="5" t="s">
        <v>260</v>
      </c>
      <c r="F52" s="5" t="s">
        <v>40</v>
      </c>
      <c r="G52" s="6" t="s">
        <v>41</v>
      </c>
      <c r="H52" s="5" t="s">
        <v>261</v>
      </c>
      <c r="I52" s="5" t="s">
        <v>262</v>
      </c>
      <c r="J52" s="7" t="s">
        <v>44</v>
      </c>
      <c r="K52" s="5" t="s">
        <v>45</v>
      </c>
      <c r="L52" s="8"/>
      <c r="M52" s="8"/>
      <c r="N52" s="8"/>
      <c r="O52" s="9">
        <v>44733</v>
      </c>
    </row>
    <row r="53" spans="1:15" ht="95.25" customHeight="1" thickBot="1" x14ac:dyDescent="0.3">
      <c r="A53" s="5" t="s">
        <v>263</v>
      </c>
      <c r="B53" s="5" t="s">
        <v>36</v>
      </c>
      <c r="C53" s="5" t="s">
        <v>120</v>
      </c>
      <c r="D53" s="5" t="s">
        <v>38</v>
      </c>
      <c r="E53" s="5" t="s">
        <v>264</v>
      </c>
      <c r="F53" s="5" t="s">
        <v>40</v>
      </c>
      <c r="G53" s="6" t="s">
        <v>41</v>
      </c>
      <c r="H53" s="5" t="s">
        <v>261</v>
      </c>
      <c r="I53" s="5" t="s">
        <v>262</v>
      </c>
      <c r="J53" s="7" t="s">
        <v>44</v>
      </c>
      <c r="K53" s="5" t="s">
        <v>45</v>
      </c>
      <c r="L53" s="8"/>
      <c r="M53" s="8"/>
      <c r="N53" s="8"/>
      <c r="O53" s="9">
        <v>44733</v>
      </c>
    </row>
    <row r="54" spans="1:15" ht="95.25" customHeight="1" thickBot="1" x14ac:dyDescent="0.3">
      <c r="A54" s="5" t="s">
        <v>265</v>
      </c>
      <c r="B54" s="5" t="s">
        <v>36</v>
      </c>
      <c r="C54" s="5" t="s">
        <v>120</v>
      </c>
      <c r="D54" s="5" t="s">
        <v>38</v>
      </c>
      <c r="E54" s="5" t="s">
        <v>266</v>
      </c>
      <c r="F54" s="5" t="s">
        <v>40</v>
      </c>
      <c r="G54" s="6" t="s">
        <v>41</v>
      </c>
      <c r="H54" s="5" t="s">
        <v>267</v>
      </c>
      <c r="I54" s="5" t="s">
        <v>268</v>
      </c>
      <c r="J54" s="7" t="s">
        <v>44</v>
      </c>
      <c r="K54" s="5" t="s">
        <v>45</v>
      </c>
      <c r="L54" s="8"/>
      <c r="M54" s="8"/>
      <c r="N54" s="8"/>
      <c r="O54" s="9">
        <v>44733</v>
      </c>
    </row>
    <row r="55" spans="1:15" ht="142.5" customHeight="1" thickBot="1" x14ac:dyDescent="0.3">
      <c r="A55" s="5" t="s">
        <v>269</v>
      </c>
      <c r="B55" s="5" t="s">
        <v>36</v>
      </c>
      <c r="C55" s="5" t="s">
        <v>37</v>
      </c>
      <c r="D55" s="5" t="s">
        <v>38</v>
      </c>
      <c r="E55" s="5" t="s">
        <v>270</v>
      </c>
      <c r="F55" s="8" t="s">
        <v>40</v>
      </c>
      <c r="G55" s="13" t="s">
        <v>41</v>
      </c>
      <c r="H55" s="14" t="s">
        <v>271</v>
      </c>
      <c r="I55" s="14" t="s">
        <v>272</v>
      </c>
      <c r="J55" s="7" t="s">
        <v>44</v>
      </c>
      <c r="K55" s="5" t="s">
        <v>45</v>
      </c>
      <c r="L55" s="8"/>
      <c r="M55" s="8"/>
      <c r="N55" s="8"/>
      <c r="O55" s="9">
        <v>44732</v>
      </c>
    </row>
    <row r="56" spans="1:15" ht="158.25" customHeight="1" thickBot="1" x14ac:dyDescent="0.3">
      <c r="A56" s="5" t="s">
        <v>273</v>
      </c>
      <c r="B56" s="5" t="s">
        <v>36</v>
      </c>
      <c r="C56" s="5" t="s">
        <v>37</v>
      </c>
      <c r="D56" s="5" t="s">
        <v>38</v>
      </c>
      <c r="E56" s="5" t="s">
        <v>274</v>
      </c>
      <c r="F56" s="8" t="s">
        <v>40</v>
      </c>
      <c r="G56" s="13" t="s">
        <v>41</v>
      </c>
      <c r="H56" s="14" t="s">
        <v>275</v>
      </c>
      <c r="I56" s="14" t="s">
        <v>276</v>
      </c>
      <c r="J56" s="7" t="s">
        <v>44</v>
      </c>
      <c r="K56" s="5" t="s">
        <v>45</v>
      </c>
      <c r="L56" s="8"/>
      <c r="M56" s="8"/>
      <c r="N56" s="8"/>
      <c r="O56" s="9">
        <v>44732</v>
      </c>
    </row>
    <row r="57" spans="1:15" ht="158.25" customHeight="1" thickBot="1" x14ac:dyDescent="0.3">
      <c r="A57" s="5" t="s">
        <v>277</v>
      </c>
      <c r="B57" s="5" t="s">
        <v>36</v>
      </c>
      <c r="C57" s="5" t="s">
        <v>37</v>
      </c>
      <c r="D57" s="5" t="s">
        <v>38</v>
      </c>
      <c r="E57" s="5" t="s">
        <v>278</v>
      </c>
      <c r="F57" s="8" t="s">
        <v>40</v>
      </c>
      <c r="G57" s="13" t="s">
        <v>41</v>
      </c>
      <c r="H57" s="14" t="s">
        <v>279</v>
      </c>
      <c r="I57" s="14" t="s">
        <v>280</v>
      </c>
      <c r="J57" s="7" t="s">
        <v>44</v>
      </c>
      <c r="K57" s="5" t="s">
        <v>45</v>
      </c>
      <c r="L57" s="8"/>
      <c r="M57" s="8"/>
      <c r="N57" s="8"/>
      <c r="O57" s="9">
        <v>44732</v>
      </c>
    </row>
    <row r="58" spans="1:15" ht="158.25" customHeight="1" thickBot="1" x14ac:dyDescent="0.3">
      <c r="A58" s="5" t="s">
        <v>281</v>
      </c>
      <c r="B58" s="5" t="s">
        <v>36</v>
      </c>
      <c r="C58" s="5" t="s">
        <v>37</v>
      </c>
      <c r="D58" s="5" t="s">
        <v>38</v>
      </c>
      <c r="E58" s="5" t="s">
        <v>282</v>
      </c>
      <c r="F58" s="8" t="s">
        <v>40</v>
      </c>
      <c r="G58" s="13" t="s">
        <v>41</v>
      </c>
      <c r="H58" s="14" t="s">
        <v>283</v>
      </c>
      <c r="I58" s="14" t="s">
        <v>284</v>
      </c>
      <c r="J58" s="7" t="s">
        <v>44</v>
      </c>
      <c r="K58" s="5" t="s">
        <v>45</v>
      </c>
      <c r="L58" s="8"/>
      <c r="M58" s="8"/>
      <c r="N58" s="8"/>
      <c r="O58" s="9">
        <v>44732</v>
      </c>
    </row>
    <row r="59" spans="1:15" ht="158.25" customHeight="1" thickBot="1" x14ac:dyDescent="0.3">
      <c r="A59" s="5" t="s">
        <v>285</v>
      </c>
      <c r="B59" s="5" t="s">
        <v>36</v>
      </c>
      <c r="C59" s="5" t="s">
        <v>37</v>
      </c>
      <c r="D59" s="5" t="s">
        <v>38</v>
      </c>
      <c r="E59" s="5" t="s">
        <v>286</v>
      </c>
      <c r="F59" s="8" t="s">
        <v>40</v>
      </c>
      <c r="G59" s="13" t="s">
        <v>41</v>
      </c>
      <c r="H59" s="14" t="s">
        <v>287</v>
      </c>
      <c r="I59" s="14" t="s">
        <v>288</v>
      </c>
      <c r="J59" s="7" t="s">
        <v>44</v>
      </c>
      <c r="K59" s="5" t="s">
        <v>45</v>
      </c>
      <c r="L59" s="8"/>
      <c r="M59" s="8"/>
      <c r="N59" s="8"/>
      <c r="O59" s="9">
        <v>44732</v>
      </c>
    </row>
    <row r="60" spans="1:15" ht="158.25" customHeight="1" thickBot="1" x14ac:dyDescent="0.3">
      <c r="A60" s="5" t="s">
        <v>289</v>
      </c>
      <c r="B60" s="5" t="s">
        <v>36</v>
      </c>
      <c r="C60" s="5" t="s">
        <v>37</v>
      </c>
      <c r="D60" s="5" t="s">
        <v>38</v>
      </c>
      <c r="E60" s="5" t="s">
        <v>290</v>
      </c>
      <c r="F60" s="8" t="s">
        <v>40</v>
      </c>
      <c r="G60" s="13" t="s">
        <v>41</v>
      </c>
      <c r="H60" s="14" t="s">
        <v>279</v>
      </c>
      <c r="I60" s="14" t="s">
        <v>280</v>
      </c>
      <c r="J60" s="7" t="s">
        <v>44</v>
      </c>
      <c r="K60" s="5" t="s">
        <v>45</v>
      </c>
      <c r="L60" s="8"/>
      <c r="M60" s="8"/>
      <c r="N60" s="8"/>
      <c r="O60" s="9">
        <v>44732</v>
      </c>
    </row>
    <row r="61" spans="1:15" ht="158.25" customHeight="1" thickBot="1" x14ac:dyDescent="0.3">
      <c r="A61" s="5" t="s">
        <v>291</v>
      </c>
      <c r="B61" s="5" t="s">
        <v>36</v>
      </c>
      <c r="C61" s="5" t="s">
        <v>37</v>
      </c>
      <c r="D61" s="5" t="s">
        <v>38</v>
      </c>
      <c r="E61" s="5" t="s">
        <v>292</v>
      </c>
      <c r="F61" s="8" t="s">
        <v>40</v>
      </c>
      <c r="G61" s="13" t="s">
        <v>41</v>
      </c>
      <c r="H61" s="14" t="s">
        <v>283</v>
      </c>
      <c r="I61" s="14" t="s">
        <v>284</v>
      </c>
      <c r="J61" s="7" t="s">
        <v>44</v>
      </c>
      <c r="K61" s="5" t="s">
        <v>45</v>
      </c>
      <c r="L61" s="8"/>
      <c r="M61" s="8"/>
      <c r="N61" s="8"/>
      <c r="O61" s="9">
        <v>44732</v>
      </c>
    </row>
    <row r="62" spans="1:15" ht="158.25" customHeight="1" thickBot="1" x14ac:dyDescent="0.3">
      <c r="A62" s="5" t="s">
        <v>293</v>
      </c>
      <c r="B62" s="5" t="s">
        <v>36</v>
      </c>
      <c r="C62" s="5" t="s">
        <v>37</v>
      </c>
      <c r="D62" s="5" t="s">
        <v>38</v>
      </c>
      <c r="E62" s="5" t="s">
        <v>292</v>
      </c>
      <c r="F62" s="8" t="s">
        <v>40</v>
      </c>
      <c r="G62" s="13" t="s">
        <v>41</v>
      </c>
      <c r="H62" s="14" t="s">
        <v>287</v>
      </c>
      <c r="I62" s="14" t="s">
        <v>288</v>
      </c>
      <c r="J62" s="7" t="s">
        <v>44</v>
      </c>
      <c r="K62" s="5" t="s">
        <v>45</v>
      </c>
      <c r="L62" s="8"/>
      <c r="M62" s="8"/>
      <c r="N62" s="8"/>
      <c r="O62" s="9">
        <v>44732</v>
      </c>
    </row>
    <row r="63" spans="1:15" ht="142.5" customHeight="1" thickBot="1" x14ac:dyDescent="0.3">
      <c r="A63" s="5" t="s">
        <v>294</v>
      </c>
      <c r="B63" s="5" t="s">
        <v>36</v>
      </c>
      <c r="C63" s="5" t="s">
        <v>37</v>
      </c>
      <c r="D63" s="5" t="s">
        <v>38</v>
      </c>
      <c r="E63" s="5" t="s">
        <v>295</v>
      </c>
      <c r="F63" s="8" t="s">
        <v>40</v>
      </c>
      <c r="G63" s="13" t="s">
        <v>41</v>
      </c>
      <c r="H63" s="5" t="s">
        <v>296</v>
      </c>
      <c r="I63" s="5" t="s">
        <v>297</v>
      </c>
      <c r="J63" s="7" t="s">
        <v>44</v>
      </c>
      <c r="K63" s="5" t="s">
        <v>45</v>
      </c>
      <c r="L63" s="8"/>
      <c r="M63" s="8"/>
      <c r="N63" s="8"/>
      <c r="O63" s="9">
        <v>44732</v>
      </c>
    </row>
    <row r="64" spans="1:15" ht="158.25" customHeight="1" thickBot="1" x14ac:dyDescent="0.3">
      <c r="A64" s="5" t="s">
        <v>298</v>
      </c>
      <c r="B64" s="5" t="s">
        <v>36</v>
      </c>
      <c r="C64" s="5" t="s">
        <v>37</v>
      </c>
      <c r="D64" s="5" t="s">
        <v>38</v>
      </c>
      <c r="E64" s="5" t="s">
        <v>299</v>
      </c>
      <c r="F64" s="8" t="s">
        <v>40</v>
      </c>
      <c r="G64" s="13" t="s">
        <v>41</v>
      </c>
      <c r="H64" s="5" t="s">
        <v>300</v>
      </c>
      <c r="I64" s="5" t="s">
        <v>301</v>
      </c>
      <c r="J64" s="7" t="s">
        <v>44</v>
      </c>
      <c r="K64" s="5" t="s">
        <v>45</v>
      </c>
      <c r="L64" s="8"/>
      <c r="M64" s="8"/>
      <c r="N64" s="8"/>
      <c r="O64" s="9">
        <v>44732</v>
      </c>
    </row>
    <row r="65" spans="1:15" ht="189.75" customHeight="1" thickBot="1" x14ac:dyDescent="0.3">
      <c r="A65" s="5" t="s">
        <v>302</v>
      </c>
      <c r="B65" s="5" t="s">
        <v>36</v>
      </c>
      <c r="C65" s="5" t="s">
        <v>37</v>
      </c>
      <c r="D65" s="5" t="s">
        <v>38</v>
      </c>
      <c r="E65" s="5" t="s">
        <v>196</v>
      </c>
      <c r="F65" s="8" t="s">
        <v>40</v>
      </c>
      <c r="G65" s="13" t="s">
        <v>41</v>
      </c>
      <c r="H65" s="5" t="s">
        <v>303</v>
      </c>
      <c r="I65" s="5" t="s">
        <v>304</v>
      </c>
      <c r="J65" s="7" t="s">
        <v>44</v>
      </c>
      <c r="K65" s="5" t="s">
        <v>45</v>
      </c>
      <c r="L65" s="8"/>
      <c r="M65" s="8"/>
      <c r="N65" s="8"/>
      <c r="O65" s="9">
        <v>44732</v>
      </c>
    </row>
    <row r="66" spans="1:15" ht="142.5" customHeight="1" thickBot="1" x14ac:dyDescent="0.3">
      <c r="A66" s="5" t="s">
        <v>305</v>
      </c>
      <c r="B66" s="5" t="s">
        <v>36</v>
      </c>
      <c r="C66" s="5" t="s">
        <v>37</v>
      </c>
      <c r="D66" s="5" t="s">
        <v>38</v>
      </c>
      <c r="E66" s="5" t="s">
        <v>306</v>
      </c>
      <c r="F66" s="8" t="s">
        <v>40</v>
      </c>
      <c r="G66" s="13" t="s">
        <v>41</v>
      </c>
      <c r="H66" s="5" t="s">
        <v>296</v>
      </c>
      <c r="I66" s="5" t="s">
        <v>297</v>
      </c>
      <c r="J66" s="7" t="s">
        <v>44</v>
      </c>
      <c r="K66" s="5" t="s">
        <v>45</v>
      </c>
      <c r="L66" s="8"/>
      <c r="M66" s="8"/>
      <c r="N66" s="8"/>
      <c r="O66" s="9">
        <v>44732</v>
      </c>
    </row>
    <row r="67" spans="1:15" ht="174" customHeight="1" thickBot="1" x14ac:dyDescent="0.3">
      <c r="A67" s="5" t="s">
        <v>307</v>
      </c>
      <c r="B67" s="5" t="s">
        <v>36</v>
      </c>
      <c r="C67" s="5" t="s">
        <v>37</v>
      </c>
      <c r="D67" s="5" t="s">
        <v>38</v>
      </c>
      <c r="E67" s="5" t="s">
        <v>308</v>
      </c>
      <c r="F67" s="8" t="s">
        <v>40</v>
      </c>
      <c r="G67" s="13" t="s">
        <v>41</v>
      </c>
      <c r="H67" s="5" t="s">
        <v>309</v>
      </c>
      <c r="I67" s="5" t="s">
        <v>310</v>
      </c>
      <c r="J67" s="7" t="s">
        <v>44</v>
      </c>
      <c r="K67" s="5" t="s">
        <v>45</v>
      </c>
      <c r="L67" s="8"/>
      <c r="M67" s="8"/>
      <c r="N67" s="8"/>
      <c r="O67" s="9">
        <v>44732</v>
      </c>
    </row>
    <row r="68" spans="1:15" ht="158.25" customHeight="1" thickBot="1" x14ac:dyDescent="0.3">
      <c r="A68" s="5" t="s">
        <v>311</v>
      </c>
      <c r="B68" s="5" t="s">
        <v>36</v>
      </c>
      <c r="C68" s="5" t="s">
        <v>37</v>
      </c>
      <c r="D68" s="5" t="s">
        <v>38</v>
      </c>
      <c r="E68" s="5" t="s">
        <v>312</v>
      </c>
      <c r="F68" s="8" t="s">
        <v>40</v>
      </c>
      <c r="G68" s="13" t="s">
        <v>41</v>
      </c>
      <c r="H68" s="5" t="s">
        <v>313</v>
      </c>
      <c r="I68" s="5" t="s">
        <v>314</v>
      </c>
      <c r="J68" s="7" t="s">
        <v>44</v>
      </c>
      <c r="K68" s="5" t="s">
        <v>45</v>
      </c>
      <c r="L68" s="8"/>
      <c r="M68" s="8"/>
      <c r="N68" s="8"/>
      <c r="O68" s="9">
        <v>44732</v>
      </c>
    </row>
    <row r="69" spans="1:15" ht="189.75" customHeight="1" thickBot="1" x14ac:dyDescent="0.3">
      <c r="A69" s="5" t="s">
        <v>315</v>
      </c>
      <c r="B69" s="5" t="s">
        <v>36</v>
      </c>
      <c r="C69" s="5" t="s">
        <v>37</v>
      </c>
      <c r="D69" s="5" t="s">
        <v>38</v>
      </c>
      <c r="E69" s="5" t="s">
        <v>316</v>
      </c>
      <c r="F69" s="8" t="s">
        <v>40</v>
      </c>
      <c r="G69" s="13" t="s">
        <v>41</v>
      </c>
      <c r="H69" s="5" t="s">
        <v>317</v>
      </c>
      <c r="I69" s="5" t="s">
        <v>318</v>
      </c>
      <c r="J69" s="7" t="s">
        <v>44</v>
      </c>
      <c r="K69" s="5" t="s">
        <v>45</v>
      </c>
      <c r="L69" s="8"/>
      <c r="M69" s="8"/>
      <c r="N69" s="8"/>
      <c r="O69" s="9">
        <v>44732</v>
      </c>
    </row>
    <row r="70" spans="1:15" ht="158.25" customHeight="1" thickBot="1" x14ac:dyDescent="0.3">
      <c r="A70" s="5" t="s">
        <v>319</v>
      </c>
      <c r="B70" s="5" t="s">
        <v>36</v>
      </c>
      <c r="C70" s="5" t="s">
        <v>37</v>
      </c>
      <c r="D70" s="5" t="s">
        <v>38</v>
      </c>
      <c r="E70" s="5" t="s">
        <v>320</v>
      </c>
      <c r="F70" s="8" t="s">
        <v>40</v>
      </c>
      <c r="G70" s="13" t="s">
        <v>41</v>
      </c>
      <c r="H70" s="5" t="s">
        <v>321</v>
      </c>
      <c r="I70" s="5" t="s">
        <v>322</v>
      </c>
      <c r="J70" s="7" t="s">
        <v>44</v>
      </c>
      <c r="K70" s="5" t="s">
        <v>45</v>
      </c>
      <c r="L70" s="8"/>
      <c r="M70" s="8"/>
      <c r="N70" s="8"/>
      <c r="O70" s="9">
        <v>44732</v>
      </c>
    </row>
    <row r="71" spans="1:15" ht="189.75" customHeight="1" thickBot="1" x14ac:dyDescent="0.3">
      <c r="A71" s="5" t="s">
        <v>323</v>
      </c>
      <c r="B71" s="5" t="s">
        <v>36</v>
      </c>
      <c r="C71" s="5" t="s">
        <v>37</v>
      </c>
      <c r="D71" s="5" t="s">
        <v>38</v>
      </c>
      <c r="E71" s="5" t="s">
        <v>324</v>
      </c>
      <c r="F71" s="8" t="s">
        <v>40</v>
      </c>
      <c r="G71" s="13" t="s">
        <v>41</v>
      </c>
      <c r="H71" s="5" t="s">
        <v>325</v>
      </c>
      <c r="I71" s="5" t="s">
        <v>326</v>
      </c>
      <c r="J71" s="7" t="s">
        <v>44</v>
      </c>
      <c r="K71" s="5" t="s">
        <v>45</v>
      </c>
      <c r="L71" s="8"/>
      <c r="M71" s="8"/>
      <c r="N71" s="8"/>
      <c r="O71" s="9">
        <v>44732</v>
      </c>
    </row>
    <row r="72" spans="1:15" ht="142.5" customHeight="1" thickBot="1" x14ac:dyDescent="0.3">
      <c r="A72" s="5" t="s">
        <v>327</v>
      </c>
      <c r="B72" s="5" t="s">
        <v>36</v>
      </c>
      <c r="C72" s="5" t="s">
        <v>37</v>
      </c>
      <c r="D72" s="5" t="s">
        <v>38</v>
      </c>
      <c r="E72" s="5" t="s">
        <v>328</v>
      </c>
      <c r="F72" s="8"/>
      <c r="G72" s="13" t="s">
        <v>41</v>
      </c>
      <c r="H72" s="5" t="s">
        <v>329</v>
      </c>
      <c r="I72" s="5" t="s">
        <v>330</v>
      </c>
      <c r="J72" s="7" t="s">
        <v>44</v>
      </c>
      <c r="K72" s="5" t="s">
        <v>45</v>
      </c>
      <c r="L72" s="8"/>
      <c r="M72" s="8"/>
      <c r="N72" s="8"/>
      <c r="O72" s="9">
        <v>44732</v>
      </c>
    </row>
    <row r="73" spans="1:15" ht="158.25" customHeight="1" thickBot="1" x14ac:dyDescent="0.3">
      <c r="A73" s="5" t="s">
        <v>331</v>
      </c>
      <c r="B73" s="5" t="s">
        <v>36</v>
      </c>
      <c r="C73" s="5" t="s">
        <v>37</v>
      </c>
      <c r="D73" s="5" t="s">
        <v>38</v>
      </c>
      <c r="E73" s="5" t="s">
        <v>332</v>
      </c>
      <c r="F73" s="8"/>
      <c r="G73" s="13" t="s">
        <v>41</v>
      </c>
      <c r="H73" s="5" t="s">
        <v>333</v>
      </c>
      <c r="I73" s="5" t="s">
        <v>334</v>
      </c>
      <c r="J73" s="7" t="s">
        <v>44</v>
      </c>
      <c r="K73" s="5" t="s">
        <v>45</v>
      </c>
      <c r="L73" s="8"/>
      <c r="M73" s="8"/>
      <c r="N73" s="8"/>
      <c r="O73" s="9">
        <v>44732</v>
      </c>
    </row>
    <row r="74" spans="1:15" ht="158.25" customHeight="1" thickBot="1" x14ac:dyDescent="0.3">
      <c r="A74" s="5" t="s">
        <v>335</v>
      </c>
      <c r="B74" s="5" t="s">
        <v>36</v>
      </c>
      <c r="C74" s="5" t="s">
        <v>37</v>
      </c>
      <c r="D74" s="5" t="s">
        <v>38</v>
      </c>
      <c r="E74" s="5" t="s">
        <v>336</v>
      </c>
      <c r="F74" s="8" t="s">
        <v>40</v>
      </c>
      <c r="G74" s="13" t="s">
        <v>41</v>
      </c>
      <c r="H74" s="5" t="s">
        <v>337</v>
      </c>
      <c r="I74" s="5" t="s">
        <v>338</v>
      </c>
      <c r="J74" s="7" t="s">
        <v>44</v>
      </c>
      <c r="K74" s="5" t="s">
        <v>45</v>
      </c>
      <c r="L74" s="8"/>
      <c r="M74" s="8"/>
      <c r="N74" s="8"/>
      <c r="O74" s="9">
        <v>44732</v>
      </c>
    </row>
    <row r="75" spans="1:15" ht="142.5" customHeight="1" thickBot="1" x14ac:dyDescent="0.3">
      <c r="A75" s="5" t="s">
        <v>339</v>
      </c>
      <c r="B75" s="5" t="s">
        <v>36</v>
      </c>
      <c r="C75" s="5" t="s">
        <v>37</v>
      </c>
      <c r="D75" s="5" t="s">
        <v>38</v>
      </c>
      <c r="E75" s="5" t="s">
        <v>340</v>
      </c>
      <c r="F75" s="5" t="s">
        <v>40</v>
      </c>
      <c r="G75" s="13" t="s">
        <v>41</v>
      </c>
      <c r="H75" s="5" t="s">
        <v>341</v>
      </c>
      <c r="I75" s="5" t="s">
        <v>342</v>
      </c>
      <c r="J75" s="7" t="s">
        <v>44</v>
      </c>
      <c r="K75" s="5" t="s">
        <v>45</v>
      </c>
      <c r="L75" s="8"/>
      <c r="M75" s="8"/>
      <c r="N75" s="8"/>
      <c r="O75" s="9">
        <v>44732</v>
      </c>
    </row>
    <row r="76" spans="1:15" ht="158.25" customHeight="1" thickBot="1" x14ac:dyDescent="0.3">
      <c r="A76" s="5" t="s">
        <v>343</v>
      </c>
      <c r="B76" s="5" t="s">
        <v>36</v>
      </c>
      <c r="C76" s="5" t="s">
        <v>37</v>
      </c>
      <c r="D76" s="5" t="s">
        <v>38</v>
      </c>
      <c r="E76" s="5" t="s">
        <v>344</v>
      </c>
      <c r="F76" s="8" t="s">
        <v>40</v>
      </c>
      <c r="G76" s="13" t="s">
        <v>41</v>
      </c>
      <c r="H76" s="5" t="s">
        <v>296</v>
      </c>
      <c r="I76" s="5" t="s">
        <v>297</v>
      </c>
      <c r="J76" s="7" t="s">
        <v>44</v>
      </c>
      <c r="K76" s="5" t="s">
        <v>45</v>
      </c>
      <c r="L76" s="8"/>
      <c r="M76" s="8"/>
      <c r="N76" s="8"/>
      <c r="O76" s="9">
        <v>44732</v>
      </c>
    </row>
    <row r="77" spans="1:15" ht="205.5" customHeight="1" thickBot="1" x14ac:dyDescent="0.3">
      <c r="A77" s="5" t="s">
        <v>345</v>
      </c>
      <c r="B77" s="5" t="s">
        <v>36</v>
      </c>
      <c r="C77" s="5" t="s">
        <v>37</v>
      </c>
      <c r="D77" s="5" t="s">
        <v>38</v>
      </c>
      <c r="E77" s="5" t="s">
        <v>346</v>
      </c>
      <c r="F77" s="8" t="s">
        <v>40</v>
      </c>
      <c r="G77" s="13" t="s">
        <v>41</v>
      </c>
      <c r="H77" s="5" t="s">
        <v>347</v>
      </c>
      <c r="I77" s="5" t="s">
        <v>348</v>
      </c>
      <c r="J77" s="7" t="s">
        <v>44</v>
      </c>
      <c r="K77" s="5" t="s">
        <v>45</v>
      </c>
      <c r="L77" s="8"/>
      <c r="M77" s="8"/>
      <c r="N77" s="8"/>
      <c r="O77" s="9">
        <v>44732</v>
      </c>
    </row>
    <row r="78" spans="1:15" ht="189.75" customHeight="1" thickBot="1" x14ac:dyDescent="0.3">
      <c r="A78" s="5" t="s">
        <v>349</v>
      </c>
      <c r="B78" s="5" t="s">
        <v>36</v>
      </c>
      <c r="C78" s="5" t="s">
        <v>37</v>
      </c>
      <c r="D78" s="5" t="s">
        <v>38</v>
      </c>
      <c r="E78" s="5" t="s">
        <v>350</v>
      </c>
      <c r="F78" s="8" t="s">
        <v>40</v>
      </c>
      <c r="G78" s="13" t="s">
        <v>41</v>
      </c>
      <c r="H78" s="5" t="s">
        <v>351</v>
      </c>
      <c r="I78" s="5" t="s">
        <v>352</v>
      </c>
      <c r="J78" s="7" t="s">
        <v>44</v>
      </c>
      <c r="K78" s="5" t="s">
        <v>45</v>
      </c>
      <c r="L78" s="8"/>
      <c r="M78" s="8"/>
      <c r="N78" s="8"/>
      <c r="O78" s="9">
        <v>44732</v>
      </c>
    </row>
    <row r="79" spans="1:15" ht="174" customHeight="1" thickBot="1" x14ac:dyDescent="0.3">
      <c r="A79" s="5" t="s">
        <v>353</v>
      </c>
      <c r="B79" s="5" t="s">
        <v>36</v>
      </c>
      <c r="C79" s="5" t="s">
        <v>37</v>
      </c>
      <c r="D79" s="5" t="s">
        <v>38</v>
      </c>
      <c r="E79" s="5" t="s">
        <v>354</v>
      </c>
      <c r="F79" s="8" t="s">
        <v>40</v>
      </c>
      <c r="G79" s="13" t="s">
        <v>41</v>
      </c>
      <c r="H79" s="5" t="s">
        <v>355</v>
      </c>
      <c r="I79" s="5" t="s">
        <v>356</v>
      </c>
      <c r="J79" s="7" t="s">
        <v>44</v>
      </c>
      <c r="K79" s="5" t="s">
        <v>45</v>
      </c>
      <c r="L79" s="8"/>
      <c r="M79" s="8"/>
      <c r="N79" s="8"/>
      <c r="O79" s="9">
        <v>44732</v>
      </c>
    </row>
    <row r="80" spans="1:15" ht="158.25" customHeight="1" thickBot="1" x14ac:dyDescent="0.3">
      <c r="A80" s="5" t="s">
        <v>357</v>
      </c>
      <c r="B80" s="5" t="s">
        <v>36</v>
      </c>
      <c r="C80" s="5" t="s">
        <v>37</v>
      </c>
      <c r="D80" s="5" t="s">
        <v>38</v>
      </c>
      <c r="E80" s="5" t="s">
        <v>358</v>
      </c>
      <c r="F80" s="8" t="s">
        <v>40</v>
      </c>
      <c r="G80" s="13" t="s">
        <v>41</v>
      </c>
      <c r="H80" s="5" t="s">
        <v>359</v>
      </c>
      <c r="I80" s="5" t="s">
        <v>360</v>
      </c>
      <c r="J80" s="7" t="s">
        <v>44</v>
      </c>
      <c r="K80" s="5" t="s">
        <v>45</v>
      </c>
      <c r="L80" s="8"/>
      <c r="M80" s="8"/>
      <c r="N80" s="8"/>
      <c r="O80" s="9">
        <v>44732</v>
      </c>
    </row>
    <row r="81" spans="1:15" ht="158.25" customHeight="1" thickBot="1" x14ac:dyDescent="0.3">
      <c r="A81" s="5" t="s">
        <v>361</v>
      </c>
      <c r="B81" s="5" t="s">
        <v>36</v>
      </c>
      <c r="C81" s="5" t="s">
        <v>37</v>
      </c>
      <c r="D81" s="5" t="s">
        <v>38</v>
      </c>
      <c r="E81" s="5" t="s">
        <v>362</v>
      </c>
      <c r="F81" s="8" t="s">
        <v>40</v>
      </c>
      <c r="G81" s="13" t="s">
        <v>41</v>
      </c>
      <c r="H81" s="5" t="s">
        <v>363</v>
      </c>
      <c r="I81" s="5" t="s">
        <v>364</v>
      </c>
      <c r="J81" s="7" t="s">
        <v>44</v>
      </c>
      <c r="K81" s="5" t="s">
        <v>45</v>
      </c>
      <c r="L81" s="8"/>
      <c r="M81" s="8"/>
      <c r="N81" s="8"/>
      <c r="O81" s="9">
        <v>44732</v>
      </c>
    </row>
    <row r="82" spans="1:15" ht="142.5" customHeight="1" thickBot="1" x14ac:dyDescent="0.3">
      <c r="A82" s="5" t="s">
        <v>365</v>
      </c>
      <c r="B82" s="5" t="s">
        <v>36</v>
      </c>
      <c r="C82" s="5" t="s">
        <v>37</v>
      </c>
      <c r="D82" s="5" t="s">
        <v>38</v>
      </c>
      <c r="E82" s="5" t="s">
        <v>366</v>
      </c>
      <c r="F82" s="5" t="s">
        <v>367</v>
      </c>
      <c r="G82" s="13" t="s">
        <v>41</v>
      </c>
      <c r="H82" s="5" t="s">
        <v>368</v>
      </c>
      <c r="I82" s="5" t="s">
        <v>369</v>
      </c>
      <c r="J82" s="7" t="s">
        <v>44</v>
      </c>
      <c r="K82" s="5" t="s">
        <v>45</v>
      </c>
      <c r="L82" s="8"/>
      <c r="M82" s="8"/>
      <c r="N82" s="8"/>
      <c r="O82" s="9">
        <v>44732</v>
      </c>
    </row>
    <row r="83" spans="1:15" ht="158.25" customHeight="1" thickBot="1" x14ac:dyDescent="0.3">
      <c r="A83" s="5" t="s">
        <v>370</v>
      </c>
      <c r="B83" s="5" t="s">
        <v>36</v>
      </c>
      <c r="C83" s="5" t="s">
        <v>37</v>
      </c>
      <c r="D83" s="5" t="s">
        <v>38</v>
      </c>
      <c r="E83" s="5" t="s">
        <v>371</v>
      </c>
      <c r="F83" s="5" t="s">
        <v>40</v>
      </c>
      <c r="G83" s="6" t="s">
        <v>41</v>
      </c>
      <c r="H83" s="5" t="s">
        <v>372</v>
      </c>
      <c r="I83" s="5" t="s">
        <v>372</v>
      </c>
      <c r="J83" s="7" t="s">
        <v>44</v>
      </c>
      <c r="K83" s="5" t="s">
        <v>45</v>
      </c>
      <c r="L83" s="8"/>
      <c r="M83" s="8"/>
      <c r="N83" s="8"/>
      <c r="O83" s="9">
        <v>44732</v>
      </c>
    </row>
    <row r="84" spans="1:15" ht="158.25" customHeight="1" thickBot="1" x14ac:dyDescent="0.3">
      <c r="A84" s="5" t="s">
        <v>373</v>
      </c>
      <c r="B84" s="5" t="s">
        <v>36</v>
      </c>
      <c r="C84" s="5" t="s">
        <v>37</v>
      </c>
      <c r="D84" s="5" t="s">
        <v>38</v>
      </c>
      <c r="E84" s="5" t="s">
        <v>371</v>
      </c>
      <c r="F84" s="5" t="s">
        <v>40</v>
      </c>
      <c r="G84" s="6" t="s">
        <v>41</v>
      </c>
      <c r="H84" s="5" t="s">
        <v>374</v>
      </c>
      <c r="I84" s="5" t="s">
        <v>374</v>
      </c>
      <c r="J84" s="7" t="s">
        <v>44</v>
      </c>
      <c r="K84" s="5" t="s">
        <v>45</v>
      </c>
      <c r="L84" s="8"/>
      <c r="M84" s="8"/>
      <c r="N84" s="8"/>
      <c r="O84" s="9">
        <v>44732</v>
      </c>
    </row>
    <row r="85" spans="1:15" ht="158.25" customHeight="1" thickBot="1" x14ac:dyDescent="0.3">
      <c r="A85" s="5" t="s">
        <v>375</v>
      </c>
      <c r="B85" s="5" t="s">
        <v>36</v>
      </c>
      <c r="C85" s="5" t="s">
        <v>37</v>
      </c>
      <c r="D85" s="5" t="s">
        <v>38</v>
      </c>
      <c r="E85" s="5" t="s">
        <v>376</v>
      </c>
      <c r="F85" s="5" t="s">
        <v>40</v>
      </c>
      <c r="G85" s="6" t="s">
        <v>41</v>
      </c>
      <c r="H85" s="5" t="s">
        <v>377</v>
      </c>
      <c r="I85" s="5" t="s">
        <v>378</v>
      </c>
      <c r="J85" s="7" t="s">
        <v>44</v>
      </c>
      <c r="K85" s="5" t="s">
        <v>45</v>
      </c>
      <c r="L85" s="8"/>
      <c r="M85" s="8"/>
      <c r="N85" s="8"/>
      <c r="O85" s="9">
        <v>44732</v>
      </c>
    </row>
    <row r="86" spans="1:15" ht="158.25" customHeight="1" thickBot="1" x14ac:dyDescent="0.3">
      <c r="A86" s="5" t="s">
        <v>379</v>
      </c>
      <c r="B86" s="5" t="s">
        <v>36</v>
      </c>
      <c r="C86" s="5" t="s">
        <v>37</v>
      </c>
      <c r="D86" s="5" t="s">
        <v>38</v>
      </c>
      <c r="E86" s="5" t="s">
        <v>380</v>
      </c>
      <c r="F86" s="5" t="s">
        <v>40</v>
      </c>
      <c r="G86" s="6" t="s">
        <v>41</v>
      </c>
      <c r="H86" s="5" t="s">
        <v>372</v>
      </c>
      <c r="I86" s="5" t="s">
        <v>372</v>
      </c>
      <c r="J86" s="7" t="s">
        <v>44</v>
      </c>
      <c r="K86" s="5" t="s">
        <v>45</v>
      </c>
      <c r="L86" s="8"/>
      <c r="M86" s="8"/>
      <c r="N86" s="8"/>
      <c r="O86" s="9">
        <v>44732</v>
      </c>
    </row>
    <row r="87" spans="1:15" ht="158.25" customHeight="1" thickBot="1" x14ac:dyDescent="0.3">
      <c r="A87" s="5" t="s">
        <v>381</v>
      </c>
      <c r="B87" s="5" t="s">
        <v>36</v>
      </c>
      <c r="C87" s="5" t="s">
        <v>37</v>
      </c>
      <c r="D87" s="5" t="s">
        <v>38</v>
      </c>
      <c r="E87" s="5" t="s">
        <v>380</v>
      </c>
      <c r="F87" s="5" t="s">
        <v>40</v>
      </c>
      <c r="G87" s="6" t="s">
        <v>41</v>
      </c>
      <c r="H87" s="5" t="s">
        <v>374</v>
      </c>
      <c r="I87" s="5" t="s">
        <v>374</v>
      </c>
      <c r="J87" s="7" t="s">
        <v>44</v>
      </c>
      <c r="K87" s="5" t="s">
        <v>45</v>
      </c>
      <c r="L87" s="8"/>
      <c r="M87" s="8"/>
      <c r="N87" s="8"/>
      <c r="O87" s="9">
        <v>44733</v>
      </c>
    </row>
    <row r="88" spans="1:15" ht="158.25" customHeight="1" thickBot="1" x14ac:dyDescent="0.3">
      <c r="A88" s="5" t="s">
        <v>382</v>
      </c>
      <c r="B88" s="5" t="s">
        <v>36</v>
      </c>
      <c r="C88" s="5" t="s">
        <v>37</v>
      </c>
      <c r="D88" s="5" t="s">
        <v>38</v>
      </c>
      <c r="E88" s="5" t="s">
        <v>380</v>
      </c>
      <c r="F88" s="5" t="s">
        <v>40</v>
      </c>
      <c r="G88" s="6" t="s">
        <v>41</v>
      </c>
      <c r="H88" s="5" t="s">
        <v>377</v>
      </c>
      <c r="I88" s="5" t="s">
        <v>378</v>
      </c>
      <c r="J88" s="7" t="s">
        <v>44</v>
      </c>
      <c r="K88" s="5" t="s">
        <v>45</v>
      </c>
      <c r="L88" s="8"/>
      <c r="M88" s="8"/>
      <c r="N88" s="8"/>
      <c r="O88" s="9">
        <v>44733</v>
      </c>
    </row>
    <row r="89" spans="1:15" ht="158.25" customHeight="1" thickBot="1" x14ac:dyDescent="0.3">
      <c r="A89" s="5" t="s">
        <v>383</v>
      </c>
      <c r="B89" s="5" t="s">
        <v>36</v>
      </c>
      <c r="C89" s="5" t="s">
        <v>37</v>
      </c>
      <c r="D89" s="5" t="s">
        <v>38</v>
      </c>
      <c r="E89" s="5" t="s">
        <v>384</v>
      </c>
      <c r="F89" s="5" t="s">
        <v>40</v>
      </c>
      <c r="G89" s="6" t="s">
        <v>41</v>
      </c>
      <c r="H89" s="5" t="s">
        <v>385</v>
      </c>
      <c r="I89" s="5" t="s">
        <v>386</v>
      </c>
      <c r="J89" s="7" t="s">
        <v>44</v>
      </c>
      <c r="K89" s="5" t="s">
        <v>45</v>
      </c>
      <c r="L89" s="8"/>
      <c r="M89" s="8"/>
      <c r="N89" s="8"/>
      <c r="O89" s="9">
        <v>44733</v>
      </c>
    </row>
    <row r="90" spans="1:15" ht="111" customHeight="1" thickBot="1" x14ac:dyDescent="0.3">
      <c r="A90" s="5" t="s">
        <v>387</v>
      </c>
      <c r="B90" s="5" t="s">
        <v>36</v>
      </c>
      <c r="C90" s="5" t="s">
        <v>37</v>
      </c>
      <c r="D90" s="5" t="s">
        <v>38</v>
      </c>
      <c r="E90" s="5" t="s">
        <v>384</v>
      </c>
      <c r="F90" s="5" t="s">
        <v>40</v>
      </c>
      <c r="G90" s="6" t="s">
        <v>41</v>
      </c>
      <c r="H90" s="5" t="s">
        <v>388</v>
      </c>
      <c r="I90" s="5" t="s">
        <v>389</v>
      </c>
      <c r="J90" s="7" t="s">
        <v>44</v>
      </c>
      <c r="K90" s="5" t="s">
        <v>45</v>
      </c>
      <c r="L90" s="8"/>
      <c r="M90" s="8"/>
      <c r="N90" s="8"/>
      <c r="O90" s="9">
        <v>44733</v>
      </c>
    </row>
    <row r="91" spans="1:15" ht="174" customHeight="1" thickBot="1" x14ac:dyDescent="0.3">
      <c r="A91" s="5" t="s">
        <v>390</v>
      </c>
      <c r="B91" s="5" t="s">
        <v>36</v>
      </c>
      <c r="C91" s="5" t="s">
        <v>37</v>
      </c>
      <c r="D91" s="5" t="s">
        <v>38</v>
      </c>
      <c r="E91" s="5" t="s">
        <v>391</v>
      </c>
      <c r="F91" s="5" t="s">
        <v>40</v>
      </c>
      <c r="G91" s="6" t="s">
        <v>41</v>
      </c>
      <c r="H91" s="5" t="s">
        <v>392</v>
      </c>
      <c r="I91" s="5" t="s">
        <v>393</v>
      </c>
      <c r="J91" s="7" t="s">
        <v>44</v>
      </c>
      <c r="K91" s="5" t="s">
        <v>45</v>
      </c>
      <c r="L91" s="8"/>
      <c r="M91" s="8"/>
      <c r="N91" s="8"/>
      <c r="O91" s="9">
        <v>44733</v>
      </c>
    </row>
    <row r="92" spans="1:15" ht="205.5" customHeight="1" thickBot="1" x14ac:dyDescent="0.3">
      <c r="A92" s="5" t="s">
        <v>394</v>
      </c>
      <c r="B92" s="5" t="s">
        <v>36</v>
      </c>
      <c r="C92" s="5" t="s">
        <v>37</v>
      </c>
      <c r="D92" s="5" t="s">
        <v>38</v>
      </c>
      <c r="E92" s="5" t="s">
        <v>395</v>
      </c>
      <c r="F92" s="5" t="s">
        <v>40</v>
      </c>
      <c r="G92" s="6" t="s">
        <v>41</v>
      </c>
      <c r="H92" s="5" t="s">
        <v>396</v>
      </c>
      <c r="I92" s="5" t="s">
        <v>396</v>
      </c>
      <c r="J92" s="7" t="s">
        <v>44</v>
      </c>
      <c r="K92" s="5" t="s">
        <v>45</v>
      </c>
      <c r="L92" s="8"/>
      <c r="M92" s="8"/>
      <c r="N92" s="8"/>
      <c r="O92" s="9">
        <v>44733</v>
      </c>
    </row>
    <row r="93" spans="1:15" ht="221.25" customHeight="1" thickBot="1" x14ac:dyDescent="0.3">
      <c r="A93" s="5" t="s">
        <v>397</v>
      </c>
      <c r="B93" s="5" t="s">
        <v>36</v>
      </c>
      <c r="C93" s="5" t="s">
        <v>37</v>
      </c>
      <c r="D93" s="5" t="s">
        <v>38</v>
      </c>
      <c r="E93" s="5" t="s">
        <v>398</v>
      </c>
      <c r="F93" s="5" t="s">
        <v>40</v>
      </c>
      <c r="G93" s="6" t="s">
        <v>41</v>
      </c>
      <c r="H93" s="5" t="s">
        <v>399</v>
      </c>
      <c r="I93" s="5" t="s">
        <v>400</v>
      </c>
      <c r="J93" s="7" t="s">
        <v>44</v>
      </c>
      <c r="K93" s="5" t="s">
        <v>45</v>
      </c>
      <c r="L93" s="8"/>
      <c r="M93" s="8"/>
      <c r="N93" s="8"/>
      <c r="O93" s="9">
        <v>44733</v>
      </c>
    </row>
    <row r="94" spans="1:15" ht="189.75" customHeight="1" thickBot="1" x14ac:dyDescent="0.3">
      <c r="A94" s="5" t="s">
        <v>401</v>
      </c>
      <c r="B94" s="10" t="s">
        <v>36</v>
      </c>
      <c r="C94" s="10" t="s">
        <v>37</v>
      </c>
      <c r="D94" s="10" t="s">
        <v>38</v>
      </c>
      <c r="E94" s="10" t="s">
        <v>196</v>
      </c>
      <c r="F94" s="10" t="s">
        <v>40</v>
      </c>
      <c r="G94" s="11" t="s">
        <v>41</v>
      </c>
      <c r="H94" s="10" t="s">
        <v>402</v>
      </c>
      <c r="I94" s="10" t="s">
        <v>403</v>
      </c>
      <c r="J94" s="7" t="s">
        <v>44</v>
      </c>
      <c r="K94" s="5" t="s">
        <v>45</v>
      </c>
      <c r="L94" s="12"/>
      <c r="M94" s="12"/>
      <c r="N94" s="12"/>
      <c r="O94" s="9">
        <v>44733</v>
      </c>
    </row>
    <row r="95" spans="1:15" ht="48" customHeight="1" thickBot="1" x14ac:dyDescent="0.3">
      <c r="A95" s="5" t="s">
        <v>35</v>
      </c>
      <c r="B95" s="5" t="s">
        <v>36</v>
      </c>
      <c r="C95" s="5" t="s">
        <v>37</v>
      </c>
      <c r="D95" s="5" t="s">
        <v>38</v>
      </c>
      <c r="E95" s="5" t="s">
        <v>404</v>
      </c>
      <c r="F95" s="5" t="s">
        <v>40</v>
      </c>
      <c r="G95" s="6" t="s">
        <v>405</v>
      </c>
      <c r="H95" s="5" t="s">
        <v>406</v>
      </c>
      <c r="I95" s="5" t="s">
        <v>407</v>
      </c>
      <c r="J95" s="7" t="s">
        <v>44</v>
      </c>
      <c r="K95" s="5" t="s">
        <v>45</v>
      </c>
      <c r="L95" s="8"/>
      <c r="M95" s="8"/>
      <c r="N95" s="8"/>
      <c r="O95" s="9">
        <v>44732</v>
      </c>
    </row>
    <row r="96" spans="1:15" ht="63.75" customHeight="1" thickBot="1" x14ac:dyDescent="0.3">
      <c r="A96" s="5" t="s">
        <v>47</v>
      </c>
      <c r="B96" s="5" t="s">
        <v>36</v>
      </c>
      <c r="C96" s="5" t="s">
        <v>37</v>
      </c>
      <c r="D96" s="5" t="s">
        <v>38</v>
      </c>
      <c r="E96" s="5" t="s">
        <v>408</v>
      </c>
      <c r="F96" s="5" t="s">
        <v>40</v>
      </c>
      <c r="G96" s="6" t="s">
        <v>405</v>
      </c>
      <c r="H96" s="5" t="s">
        <v>409</v>
      </c>
      <c r="I96" s="5" t="s">
        <v>410</v>
      </c>
      <c r="J96" s="7" t="s">
        <v>44</v>
      </c>
      <c r="K96" s="5" t="s">
        <v>45</v>
      </c>
      <c r="L96" s="8"/>
      <c r="M96" s="8"/>
      <c r="N96" s="8"/>
      <c r="O96" s="9">
        <v>44732</v>
      </c>
    </row>
    <row r="97" spans="1:15" ht="95.25" customHeight="1" thickBot="1" x14ac:dyDescent="0.3">
      <c r="A97" s="5" t="s">
        <v>52</v>
      </c>
      <c r="B97" s="5" t="s">
        <v>36</v>
      </c>
      <c r="C97" s="5" t="s">
        <v>37</v>
      </c>
      <c r="D97" s="5" t="s">
        <v>38</v>
      </c>
      <c r="E97" s="5" t="s">
        <v>411</v>
      </c>
      <c r="F97" s="5" t="s">
        <v>40</v>
      </c>
      <c r="G97" s="6" t="s">
        <v>41</v>
      </c>
      <c r="H97" s="5" t="s">
        <v>412</v>
      </c>
      <c r="I97" s="5" t="s">
        <v>413</v>
      </c>
      <c r="J97" s="7" t="s">
        <v>44</v>
      </c>
      <c r="K97" s="5" t="s">
        <v>45</v>
      </c>
      <c r="L97" s="8"/>
      <c r="M97" s="8"/>
      <c r="N97" s="8"/>
      <c r="O97" s="9">
        <v>44732</v>
      </c>
    </row>
    <row r="98" spans="1:15" ht="142.5" customHeight="1" thickBot="1" x14ac:dyDescent="0.3">
      <c r="A98" s="5" t="s">
        <v>56</v>
      </c>
      <c r="B98" s="5" t="s">
        <v>36</v>
      </c>
      <c r="C98" s="5" t="s">
        <v>37</v>
      </c>
      <c r="D98" s="5" t="s">
        <v>38</v>
      </c>
      <c r="E98" s="5" t="s">
        <v>414</v>
      </c>
      <c r="F98" s="5" t="s">
        <v>415</v>
      </c>
      <c r="G98" s="6" t="s">
        <v>108</v>
      </c>
      <c r="H98" s="5" t="s">
        <v>416</v>
      </c>
      <c r="I98" s="5" t="s">
        <v>417</v>
      </c>
      <c r="J98" s="7" t="s">
        <v>44</v>
      </c>
      <c r="K98" s="5" t="s">
        <v>45</v>
      </c>
      <c r="L98" s="8"/>
      <c r="M98" s="8"/>
      <c r="N98" s="8"/>
      <c r="O98" s="9">
        <v>44732</v>
      </c>
    </row>
    <row r="99" spans="1:15" ht="142.5" customHeight="1" thickBot="1" x14ac:dyDescent="0.3">
      <c r="A99" s="5" t="s">
        <v>61</v>
      </c>
      <c r="B99" s="5" t="s">
        <v>36</v>
      </c>
      <c r="C99" s="5" t="s">
        <v>37</v>
      </c>
      <c r="D99" s="5" t="s">
        <v>38</v>
      </c>
      <c r="E99" s="5" t="s">
        <v>418</v>
      </c>
      <c r="F99" s="5" t="s">
        <v>40</v>
      </c>
      <c r="G99" s="6" t="s">
        <v>108</v>
      </c>
      <c r="H99" s="5" t="s">
        <v>419</v>
      </c>
      <c r="I99" s="5" t="s">
        <v>420</v>
      </c>
      <c r="J99" s="7" t="s">
        <v>44</v>
      </c>
      <c r="K99" s="5" t="s">
        <v>45</v>
      </c>
      <c r="L99" s="8"/>
      <c r="M99" s="8"/>
      <c r="N99" s="8"/>
      <c r="O99" s="9">
        <v>44732</v>
      </c>
    </row>
    <row r="100" spans="1:15" ht="142.5" customHeight="1" thickBot="1" x14ac:dyDescent="0.3">
      <c r="A100" s="15" t="s">
        <v>65</v>
      </c>
      <c r="B100" s="15" t="s">
        <v>36</v>
      </c>
      <c r="C100" s="15" t="s">
        <v>37</v>
      </c>
      <c r="D100" s="15" t="s">
        <v>38</v>
      </c>
      <c r="E100" s="15" t="s">
        <v>421</v>
      </c>
      <c r="F100" s="16"/>
      <c r="G100" s="17" t="s">
        <v>108</v>
      </c>
      <c r="H100" s="16"/>
      <c r="I100" s="16"/>
      <c r="J100" s="16"/>
      <c r="K100" s="16"/>
      <c r="L100" s="16"/>
      <c r="M100" s="16"/>
      <c r="N100" s="16"/>
      <c r="O100" s="18">
        <v>44732</v>
      </c>
    </row>
    <row r="101" spans="1:15" ht="111" customHeight="1" thickBot="1" x14ac:dyDescent="0.3">
      <c r="A101" s="15" t="s">
        <v>84</v>
      </c>
      <c r="B101" s="15" t="s">
        <v>36</v>
      </c>
      <c r="C101" s="15" t="s">
        <v>37</v>
      </c>
      <c r="D101" s="15" t="s">
        <v>38</v>
      </c>
      <c r="E101" s="15" t="s">
        <v>422</v>
      </c>
      <c r="F101" s="16"/>
      <c r="G101" s="17" t="s">
        <v>41</v>
      </c>
      <c r="H101" s="16"/>
      <c r="I101" s="16"/>
      <c r="J101" s="16"/>
      <c r="K101" s="16"/>
      <c r="L101" s="16"/>
      <c r="M101" s="16"/>
      <c r="N101" s="16"/>
      <c r="O101" s="18">
        <v>44732</v>
      </c>
    </row>
    <row r="102" spans="1:15" ht="111" customHeight="1" thickBot="1" x14ac:dyDescent="0.3">
      <c r="A102" s="15" t="s">
        <v>106</v>
      </c>
      <c r="B102" s="15" t="s">
        <v>36</v>
      </c>
      <c r="C102" s="15" t="s">
        <v>37</v>
      </c>
      <c r="D102" s="15" t="s">
        <v>38</v>
      </c>
      <c r="E102" s="15" t="s">
        <v>423</v>
      </c>
      <c r="F102" s="16"/>
      <c r="G102" s="17" t="s">
        <v>41</v>
      </c>
      <c r="H102" s="16"/>
      <c r="I102" s="16"/>
      <c r="J102" s="16"/>
      <c r="K102" s="16"/>
      <c r="L102" s="16"/>
      <c r="M102" s="16"/>
      <c r="N102" s="16"/>
      <c r="O102" s="18">
        <v>44732</v>
      </c>
    </row>
    <row r="103" spans="1:15" ht="111" customHeight="1" thickBot="1" x14ac:dyDescent="0.3">
      <c r="A103" s="15" t="s">
        <v>424</v>
      </c>
      <c r="B103" s="15" t="s">
        <v>36</v>
      </c>
      <c r="C103" s="15" t="s">
        <v>37</v>
      </c>
      <c r="D103" s="15" t="s">
        <v>38</v>
      </c>
      <c r="E103" s="15" t="s">
        <v>425</v>
      </c>
      <c r="F103" s="16"/>
      <c r="G103" s="17" t="s">
        <v>41</v>
      </c>
      <c r="H103" s="16"/>
      <c r="I103" s="16"/>
      <c r="J103" s="16"/>
      <c r="K103" s="16"/>
      <c r="L103" s="16"/>
      <c r="M103" s="16"/>
      <c r="N103" s="16"/>
      <c r="O103" s="18">
        <v>44732</v>
      </c>
    </row>
    <row r="104" spans="1:15" ht="111" customHeight="1" thickBot="1" x14ac:dyDescent="0.3">
      <c r="A104" s="5" t="s">
        <v>426</v>
      </c>
      <c r="B104" s="15" t="s">
        <v>36</v>
      </c>
      <c r="C104" s="15" t="s">
        <v>120</v>
      </c>
      <c r="D104" s="15" t="s">
        <v>38</v>
      </c>
      <c r="E104" s="15" t="s">
        <v>427</v>
      </c>
      <c r="F104" s="16"/>
      <c r="G104" s="17" t="s">
        <v>41</v>
      </c>
      <c r="H104" s="16"/>
      <c r="I104" s="16"/>
      <c r="J104" s="16"/>
      <c r="K104" s="16"/>
      <c r="L104" s="16"/>
      <c r="M104" s="16"/>
      <c r="N104" s="16"/>
      <c r="O104" s="18">
        <v>44732</v>
      </c>
    </row>
    <row r="105" spans="1:15" ht="158.25" customHeight="1" thickBot="1" x14ac:dyDescent="0.3">
      <c r="A105" s="5" t="s">
        <v>428</v>
      </c>
      <c r="B105" s="19" t="s">
        <v>36</v>
      </c>
      <c r="C105" s="19" t="s">
        <v>37</v>
      </c>
      <c r="D105" s="19" t="s">
        <v>38</v>
      </c>
      <c r="E105" s="19" t="s">
        <v>429</v>
      </c>
      <c r="F105" s="19" t="s">
        <v>40</v>
      </c>
      <c r="G105" s="20" t="s">
        <v>41</v>
      </c>
      <c r="H105" s="21"/>
      <c r="I105" s="21"/>
      <c r="J105" s="21"/>
      <c r="K105" s="21"/>
      <c r="L105" s="21"/>
      <c r="M105" s="21"/>
      <c r="N105" s="21"/>
      <c r="O105" s="9">
        <v>44733</v>
      </c>
    </row>
    <row r="106" spans="1:15" ht="158.25" customHeight="1" thickBot="1" x14ac:dyDescent="0.3">
      <c r="A106" s="5" t="s">
        <v>430</v>
      </c>
      <c r="B106" s="19" t="s">
        <v>36</v>
      </c>
      <c r="C106" s="19" t="s">
        <v>37</v>
      </c>
      <c r="D106" s="19" t="s">
        <v>38</v>
      </c>
      <c r="E106" s="19" t="s">
        <v>431</v>
      </c>
      <c r="F106" s="19" t="s">
        <v>40</v>
      </c>
      <c r="G106" s="20" t="s">
        <v>41</v>
      </c>
      <c r="H106" s="21"/>
      <c r="I106" s="21"/>
      <c r="J106" s="21"/>
      <c r="K106" s="21"/>
      <c r="L106" s="21"/>
      <c r="M106" s="21"/>
      <c r="N106" s="21"/>
      <c r="O106" s="9">
        <v>44733</v>
      </c>
    </row>
    <row r="107" spans="1:15" ht="158.25" customHeight="1" thickBot="1" x14ac:dyDescent="0.3">
      <c r="A107" s="5" t="s">
        <v>432</v>
      </c>
      <c r="B107" s="19" t="s">
        <v>36</v>
      </c>
      <c r="C107" s="19" t="s">
        <v>37</v>
      </c>
      <c r="D107" s="19" t="s">
        <v>38</v>
      </c>
      <c r="E107" s="19" t="s">
        <v>433</v>
      </c>
      <c r="F107" s="19" t="s">
        <v>40</v>
      </c>
      <c r="G107" s="20" t="s">
        <v>41</v>
      </c>
      <c r="H107" s="21"/>
      <c r="I107" s="21"/>
      <c r="J107" s="21"/>
      <c r="K107" s="21"/>
      <c r="L107" s="21"/>
      <c r="M107" s="21"/>
      <c r="N107" s="21"/>
      <c r="O107" s="9">
        <v>44733</v>
      </c>
    </row>
    <row r="108" spans="1:15" ht="158.25" customHeight="1" thickBot="1" x14ac:dyDescent="0.3">
      <c r="A108" s="5" t="s">
        <v>434</v>
      </c>
      <c r="B108" s="19" t="s">
        <v>36</v>
      </c>
      <c r="C108" s="19" t="s">
        <v>37</v>
      </c>
      <c r="D108" s="19" t="s">
        <v>38</v>
      </c>
      <c r="E108" s="19" t="s">
        <v>435</v>
      </c>
      <c r="F108" s="19" t="s">
        <v>40</v>
      </c>
      <c r="G108" s="20" t="s">
        <v>41</v>
      </c>
      <c r="H108" s="21"/>
      <c r="I108" s="21"/>
      <c r="J108" s="21"/>
      <c r="K108" s="21"/>
      <c r="L108" s="21"/>
      <c r="M108" s="21"/>
      <c r="N108" s="21"/>
      <c r="O108" s="9">
        <v>44733</v>
      </c>
    </row>
    <row r="109" spans="1:15" ht="158.25" customHeight="1" thickBot="1" x14ac:dyDescent="0.3">
      <c r="A109" s="5" t="s">
        <v>436</v>
      </c>
      <c r="B109" s="19" t="s">
        <v>36</v>
      </c>
      <c r="C109" s="19" t="s">
        <v>37</v>
      </c>
      <c r="D109" s="19" t="s">
        <v>38</v>
      </c>
      <c r="E109" s="19" t="s">
        <v>437</v>
      </c>
      <c r="F109" s="19" t="s">
        <v>40</v>
      </c>
      <c r="G109" s="20" t="s">
        <v>41</v>
      </c>
      <c r="H109" s="21"/>
      <c r="I109" s="21"/>
      <c r="J109" s="21"/>
      <c r="K109" s="21"/>
      <c r="L109" s="21"/>
      <c r="M109" s="21"/>
      <c r="N109" s="21"/>
      <c r="O109" s="9">
        <v>44733</v>
      </c>
    </row>
  </sheetData>
  <mergeCells count="12">
    <mergeCell ref="A3:D3"/>
    <mergeCell ref="E3:F3"/>
    <mergeCell ref="I3:L3"/>
    <mergeCell ref="N3:Q3"/>
    <mergeCell ref="A1:D1"/>
    <mergeCell ref="E1:F1"/>
    <mergeCell ref="I1:L1"/>
    <mergeCell ref="N1:Q1"/>
    <mergeCell ref="A2:D2"/>
    <mergeCell ref="E2:F2"/>
    <mergeCell ref="I2:L2"/>
    <mergeCell ref="N2:Q2"/>
  </mergeCells>
  <hyperlinks>
    <hyperlink ref="G6" r:id="rId1" xr:uid="{00000000-0004-0000-0300-000000000000}"/>
    <hyperlink ref="G7" r:id="rId2" xr:uid="{00000000-0004-0000-0300-000001000000}"/>
    <hyperlink ref="G8" r:id="rId3" xr:uid="{00000000-0004-0000-0300-000002000000}"/>
    <hyperlink ref="G9" r:id="rId4" xr:uid="{00000000-0004-0000-0300-000003000000}"/>
    <hyperlink ref="G10" r:id="rId5" xr:uid="{00000000-0004-0000-0300-000004000000}"/>
    <hyperlink ref="G11" r:id="rId6" xr:uid="{00000000-0004-0000-0300-000005000000}"/>
    <hyperlink ref="G12" r:id="rId7" xr:uid="{00000000-0004-0000-0300-000006000000}"/>
    <hyperlink ref="G13" r:id="rId8" xr:uid="{00000000-0004-0000-0300-000007000000}"/>
    <hyperlink ref="G14" r:id="rId9" xr:uid="{00000000-0004-0000-0300-000008000000}"/>
    <hyperlink ref="G15" r:id="rId10" xr:uid="{00000000-0004-0000-0300-000009000000}"/>
    <hyperlink ref="G16" r:id="rId11" xr:uid="{00000000-0004-0000-0300-00000A000000}"/>
    <hyperlink ref="G17" r:id="rId12" xr:uid="{00000000-0004-0000-0300-00000B000000}"/>
    <hyperlink ref="G18" r:id="rId13" xr:uid="{00000000-0004-0000-0300-00000C000000}"/>
    <hyperlink ref="G19" r:id="rId14" xr:uid="{00000000-0004-0000-0300-00000D000000}"/>
    <hyperlink ref="G20" r:id="rId15" xr:uid="{00000000-0004-0000-0300-00000E000000}"/>
    <hyperlink ref="G21" r:id="rId16" xr:uid="{00000000-0004-0000-0300-00000F000000}"/>
    <hyperlink ref="G22" r:id="rId17" xr:uid="{00000000-0004-0000-0300-000010000000}"/>
    <hyperlink ref="G23" r:id="rId18" xr:uid="{00000000-0004-0000-0300-000011000000}"/>
    <hyperlink ref="G24" r:id="rId19" xr:uid="{00000000-0004-0000-0300-000012000000}"/>
    <hyperlink ref="G25" r:id="rId20" xr:uid="{00000000-0004-0000-0300-000013000000}"/>
    <hyperlink ref="G26" r:id="rId21" xr:uid="{00000000-0004-0000-0300-000014000000}"/>
    <hyperlink ref="G27" r:id="rId22" xr:uid="{00000000-0004-0000-0300-000015000000}"/>
    <hyperlink ref="G28" r:id="rId23" xr:uid="{00000000-0004-0000-0300-000016000000}"/>
    <hyperlink ref="G29" r:id="rId24" xr:uid="{00000000-0004-0000-0300-000017000000}"/>
    <hyperlink ref="G30" r:id="rId25" xr:uid="{00000000-0004-0000-0300-000018000000}"/>
    <hyperlink ref="G31" r:id="rId26" xr:uid="{00000000-0004-0000-0300-000019000000}"/>
    <hyperlink ref="G32" r:id="rId27" xr:uid="{00000000-0004-0000-0300-00001A000000}"/>
    <hyperlink ref="G33" r:id="rId28" xr:uid="{00000000-0004-0000-0300-00001B000000}"/>
    <hyperlink ref="G34" r:id="rId29" xr:uid="{00000000-0004-0000-0300-00001C000000}"/>
    <hyperlink ref="G35" r:id="rId30" xr:uid="{00000000-0004-0000-0300-00001D000000}"/>
    <hyperlink ref="G36" r:id="rId31" xr:uid="{00000000-0004-0000-0300-00001E000000}"/>
    <hyperlink ref="G37" r:id="rId32" xr:uid="{00000000-0004-0000-0300-00001F000000}"/>
    <hyperlink ref="G38" r:id="rId33" xr:uid="{00000000-0004-0000-0300-000020000000}"/>
    <hyperlink ref="G39" r:id="rId34" xr:uid="{00000000-0004-0000-0300-000021000000}"/>
    <hyperlink ref="G40" r:id="rId35" xr:uid="{00000000-0004-0000-0300-000022000000}"/>
    <hyperlink ref="G41" r:id="rId36" xr:uid="{00000000-0004-0000-0300-000023000000}"/>
    <hyperlink ref="G42" r:id="rId37" xr:uid="{00000000-0004-0000-0300-000024000000}"/>
    <hyperlink ref="G43" r:id="rId38" xr:uid="{00000000-0004-0000-0300-000025000000}"/>
    <hyperlink ref="G44" r:id="rId39" xr:uid="{00000000-0004-0000-0300-000026000000}"/>
    <hyperlink ref="G45" r:id="rId40" xr:uid="{00000000-0004-0000-0300-000027000000}"/>
    <hyperlink ref="G46" r:id="rId41" xr:uid="{00000000-0004-0000-0300-000028000000}"/>
    <hyperlink ref="G47" r:id="rId42" xr:uid="{00000000-0004-0000-0300-000029000000}"/>
    <hyperlink ref="G48" r:id="rId43" xr:uid="{00000000-0004-0000-0300-00002A000000}"/>
    <hyperlink ref="G49" r:id="rId44" xr:uid="{00000000-0004-0000-0300-00002B000000}"/>
    <hyperlink ref="G50" r:id="rId45" xr:uid="{00000000-0004-0000-0300-00002C000000}"/>
    <hyperlink ref="G51" r:id="rId46" xr:uid="{00000000-0004-0000-0300-00002D000000}"/>
    <hyperlink ref="G52" r:id="rId47" xr:uid="{00000000-0004-0000-0300-00002E000000}"/>
    <hyperlink ref="G53" r:id="rId48" xr:uid="{00000000-0004-0000-0300-00002F000000}"/>
    <hyperlink ref="G54" r:id="rId49" xr:uid="{00000000-0004-0000-0300-000030000000}"/>
    <hyperlink ref="G55" r:id="rId50" xr:uid="{00000000-0004-0000-0300-000031000000}"/>
    <hyperlink ref="G56" r:id="rId51" xr:uid="{00000000-0004-0000-0300-000032000000}"/>
    <hyperlink ref="G57" r:id="rId52" xr:uid="{00000000-0004-0000-0300-000033000000}"/>
    <hyperlink ref="G58" r:id="rId53" xr:uid="{00000000-0004-0000-0300-000034000000}"/>
    <hyperlink ref="G59" r:id="rId54" xr:uid="{00000000-0004-0000-0300-000035000000}"/>
    <hyperlink ref="G60" r:id="rId55" xr:uid="{00000000-0004-0000-0300-000036000000}"/>
    <hyperlink ref="G61" r:id="rId56" xr:uid="{00000000-0004-0000-0300-000037000000}"/>
    <hyperlink ref="G62" r:id="rId57" xr:uid="{00000000-0004-0000-0300-000038000000}"/>
    <hyperlink ref="G63" r:id="rId58" xr:uid="{00000000-0004-0000-0300-000039000000}"/>
    <hyperlink ref="G64" r:id="rId59" xr:uid="{00000000-0004-0000-0300-00003A000000}"/>
    <hyperlink ref="G65" r:id="rId60" xr:uid="{00000000-0004-0000-0300-00003B000000}"/>
    <hyperlink ref="G66" r:id="rId61" xr:uid="{00000000-0004-0000-0300-00003C000000}"/>
    <hyperlink ref="G67" r:id="rId62" xr:uid="{00000000-0004-0000-0300-00003D000000}"/>
    <hyperlink ref="G68" r:id="rId63" xr:uid="{00000000-0004-0000-0300-00003E000000}"/>
    <hyperlink ref="G69" r:id="rId64" xr:uid="{00000000-0004-0000-0300-00003F000000}"/>
    <hyperlink ref="G70" r:id="rId65" xr:uid="{00000000-0004-0000-0300-000040000000}"/>
    <hyperlink ref="G71" r:id="rId66" xr:uid="{00000000-0004-0000-0300-000041000000}"/>
    <hyperlink ref="G72" r:id="rId67" xr:uid="{00000000-0004-0000-0300-000042000000}"/>
    <hyperlink ref="G73" r:id="rId68" xr:uid="{00000000-0004-0000-0300-000043000000}"/>
    <hyperlink ref="G74" r:id="rId69" xr:uid="{00000000-0004-0000-0300-000044000000}"/>
    <hyperlink ref="G75" r:id="rId70" xr:uid="{00000000-0004-0000-0300-000045000000}"/>
    <hyperlink ref="G76" r:id="rId71" xr:uid="{00000000-0004-0000-0300-000046000000}"/>
    <hyperlink ref="G77" r:id="rId72" xr:uid="{00000000-0004-0000-0300-000047000000}"/>
    <hyperlink ref="G78" r:id="rId73" xr:uid="{00000000-0004-0000-0300-000048000000}"/>
    <hyperlink ref="G79" r:id="rId74" xr:uid="{00000000-0004-0000-0300-000049000000}"/>
    <hyperlink ref="G80" r:id="rId75" xr:uid="{00000000-0004-0000-0300-00004A000000}"/>
    <hyperlink ref="G81" r:id="rId76" xr:uid="{00000000-0004-0000-0300-00004B000000}"/>
    <hyperlink ref="G82" r:id="rId77" xr:uid="{00000000-0004-0000-0300-00004C000000}"/>
    <hyperlink ref="G83" r:id="rId78" xr:uid="{00000000-0004-0000-0300-00004D000000}"/>
    <hyperlink ref="G84" r:id="rId79" xr:uid="{00000000-0004-0000-0300-00004E000000}"/>
    <hyperlink ref="G85" r:id="rId80" xr:uid="{00000000-0004-0000-0300-00004F000000}"/>
    <hyperlink ref="G86" r:id="rId81" xr:uid="{00000000-0004-0000-0300-000050000000}"/>
    <hyperlink ref="G87" r:id="rId82" xr:uid="{00000000-0004-0000-0300-000051000000}"/>
    <hyperlink ref="G88" r:id="rId83" xr:uid="{00000000-0004-0000-0300-000052000000}"/>
    <hyperlink ref="G89" r:id="rId84" xr:uid="{00000000-0004-0000-0300-000053000000}"/>
    <hyperlink ref="G90" r:id="rId85" xr:uid="{00000000-0004-0000-0300-000054000000}"/>
    <hyperlink ref="G91" r:id="rId86" xr:uid="{00000000-0004-0000-0300-000055000000}"/>
    <hyperlink ref="G92" r:id="rId87" xr:uid="{00000000-0004-0000-0300-000056000000}"/>
    <hyperlink ref="G93" r:id="rId88" xr:uid="{00000000-0004-0000-0300-000057000000}"/>
    <hyperlink ref="G94" r:id="rId89" xr:uid="{00000000-0004-0000-0300-000058000000}"/>
    <hyperlink ref="G95" r:id="rId90" xr:uid="{00000000-0004-0000-0300-000059000000}"/>
    <hyperlink ref="G96" r:id="rId91" xr:uid="{00000000-0004-0000-0300-00005A000000}"/>
    <hyperlink ref="G97" r:id="rId92" xr:uid="{00000000-0004-0000-0300-00005B000000}"/>
    <hyperlink ref="G98" r:id="rId93" xr:uid="{00000000-0004-0000-0300-00005C000000}"/>
    <hyperlink ref="G99" r:id="rId94" xr:uid="{00000000-0004-0000-0300-00005D000000}"/>
    <hyperlink ref="G100" r:id="rId95" xr:uid="{00000000-0004-0000-0300-00005E000000}"/>
    <hyperlink ref="G101" r:id="rId96" xr:uid="{00000000-0004-0000-0300-00005F000000}"/>
    <hyperlink ref="G102" r:id="rId97" xr:uid="{00000000-0004-0000-0300-000060000000}"/>
    <hyperlink ref="G103" r:id="rId98" xr:uid="{00000000-0004-0000-0300-000061000000}"/>
    <hyperlink ref="G104" r:id="rId99" xr:uid="{00000000-0004-0000-0300-000062000000}"/>
    <hyperlink ref="G105" r:id="rId100" xr:uid="{00000000-0004-0000-0300-000063000000}"/>
    <hyperlink ref="G106" r:id="rId101" xr:uid="{00000000-0004-0000-0300-000064000000}"/>
    <hyperlink ref="G107" r:id="rId102" xr:uid="{00000000-0004-0000-0300-000065000000}"/>
    <hyperlink ref="G108" r:id="rId103" xr:uid="{00000000-0004-0000-0300-000066000000}"/>
    <hyperlink ref="G109" r:id="rId104" xr:uid="{00000000-0004-0000-0300-000067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ClaimYourPrev</vt:lpstr>
      <vt:lpstr>GiftSubs</vt:lpstr>
      <vt:lpstr>ClaimPrev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tiwari</dc:creator>
  <cp:lastModifiedBy>kuldeep tiwari</cp:lastModifiedBy>
  <dcterms:created xsi:type="dcterms:W3CDTF">2015-06-05T18:17:20Z</dcterms:created>
  <dcterms:modified xsi:type="dcterms:W3CDTF">2022-12-19T10:30:44Z</dcterms:modified>
</cp:coreProperties>
</file>