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6169767B-41C9-1C4C-AD5C-41FB9A5C4249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<sst xmlns="http://schemas.openxmlformats.org/spreadsheetml/2006/main" count="56" uniqueCount="21">
  <si>
    <t>cms</t>
  </si>
  <si>
    <t>boson</t>
  </si>
  <si>
    <t>value</t>
  </si>
  <si>
    <t>obs</t>
  </si>
  <si>
    <t>col</t>
  </si>
  <si>
    <t>target</t>
  </si>
  <si>
    <t>Z</t>
  </si>
  <si>
    <t>m_min</t>
  </si>
  <si>
    <t>m_max</t>
  </si>
  <si>
    <t>Y_min</t>
  </si>
  <si>
    <t>Y_max</t>
  </si>
  <si>
    <t>Y</t>
  </si>
  <si>
    <t>norm_c</t>
  </si>
  <si>
    <t>Z_xsec</t>
  </si>
  <si>
    <t>units</t>
  </si>
  <si>
    <t>pb</t>
  </si>
  <si>
    <t>pp</t>
  </si>
  <si>
    <t>ATLAS</t>
  </si>
  <si>
    <t>stat_u(%)</t>
  </si>
  <si>
    <t>syst_c(%)</t>
  </si>
  <si>
    <t>syst_u(%)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</si>
</sst>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Normal="100" workbookViewId="0">
      <selection activeCell="K17" sqref="K17"/>
    </sheetView>
  </sheetViews>
  <sheetFormatPr baseColWidth="10" defaultColWidth="10.33203125" defaultRowHeight="16" x14ac:dyDescent="0.2"/>
  <cols>
    <col min="3" max="14" width="10.83203125" style="1" customWidth="1"/>
    <col min="15" max="15" width="15.33203125" style="1" customWidth="1"/>
    <col min="1026" max="1028" width="10.5" customWidth="1"/>
  </cols>
  <sheetData>
    <row r="1" spans="1:16" x14ac:dyDescent="0.2">
      <c r="A1" s="1" t="s">
        <v>4</v>
      </c>
      <c r="B1" s="1" t="s">
        <v>5</v>
      </c>
      <c r="C1" s="1" t="s">
        <v>0</v>
      </c>
      <c r="D1" s="1" t="s">
        <v>9</v>
      </c>
      <c r="E1" s="1" t="s">
        <v>10</v>
      </c>
      <c r="F1" s="1" t="s">
        <v>11</v>
      </c>
      <c r="G1" s="1" t="s">
        <v>7</v>
      </c>
      <c r="H1" s="1" t="s">
        <v>8</v>
      </c>
      <c r="I1" s="1" t="s">
        <v>1</v>
      </c>
      <c r="J1" s="1" t="s">
        <v>2</v>
      </c>
      <c r="K1" s="1" t="s">
        <v>18</v>
      </c>
      <c r="L1" s="1" t="s">
        <v>20</v>
      </c>
      <c r="M1" s="1" t="s">
        <v>19</v>
      </c>
      <c r="N1" s="1" t="s">
        <v>12</v>
      </c>
      <c r="O1" s="1" t="s">
        <v>3</v>
      </c>
      <c r="P1" s="1" t="s">
        <v>14</v>
      </c>
    </row>
    <row r="2" spans="1:16" x14ac:dyDescent="0.2">
      <c r="A2" s="1" t="s">
        <v>17</v>
      </c>
      <c r="B2" s="1" t="s">
        <v>16</v>
      </c>
      <c r="C2" s="1">
        <v>7000</v>
      </c>
      <c r="D2" s="1">
        <v>0</v>
      </c>
      <c r="E2" s="1">
        <v>0.4</v>
      </c>
      <c r="F2" s="1">
        <f>(D2+E2)/2</f>
        <v>0.2</v>
      </c>
      <c r="G2" s="1">
        <v>66</v>
      </c>
      <c r="H2" s="1">
        <v>116</v>
      </c>
      <c r="I2" s="1" t="s">
        <v>6</v>
      </c>
      <c r="J2" s="1">
        <v>129.27000000000001</v>
      </c>
      <c r="K2" s="1">
        <v>1.46</v>
      </c>
      <c r="L2" s="1">
        <v>0.59</v>
      </c>
      <c r="M2" s="1">
        <v>1.07</v>
      </c>
      <c r="N2" s="1">
        <f>J2*0.034</f>
        <v>4.3951800000000008</v>
      </c>
      <c r="O2" s="1" t="s">
        <v>13</v>
      </c>
      <c r="P2" s="1" t="s">
        <v>15</v>
      </c>
    </row>
    <row r="3" spans="1:16" x14ac:dyDescent="0.2">
      <c r="A3" s="1" t="s">
        <v>17</v>
      </c>
      <c r="B3" s="1" t="s">
        <v>16</v>
      </c>
      <c r="C3" s="1">
        <v>7000</v>
      </c>
      <c r="D3" s="1">
        <v>0.4</v>
      </c>
      <c r="E3" s="1">
        <v>0.8</v>
      </c>
      <c r="F3" s="1">
        <f t="shared" ref="F3:F9" si="0">(D3+E3)/2</f>
        <v>0.60000000000000009</v>
      </c>
      <c r="G3" s="1">
        <v>66</v>
      </c>
      <c r="H3" s="1">
        <v>116</v>
      </c>
      <c r="I3" s="1" t="s">
        <v>6</v>
      </c>
      <c r="J3" s="1">
        <v>129.44</v>
      </c>
      <c r="K3" s="1">
        <v>1.47</v>
      </c>
      <c r="L3" s="1">
        <v>0.5</v>
      </c>
      <c r="M3" s="1">
        <v>1.08</v>
      </c>
      <c r="N3" s="1">
        <f t="shared" ref="N3:N9" si="1">J3*0.034</f>
        <v>4.4009600000000004</v>
      </c>
      <c r="O3" s="1" t="s">
        <v>13</v>
      </c>
      <c r="P3" s="1" t="s">
        <v>15</v>
      </c>
    </row>
    <row r="4" spans="1:16" x14ac:dyDescent="0.2">
      <c r="A4" s="1" t="s">
        <v>17</v>
      </c>
      <c r="B4" s="1" t="s">
        <v>16</v>
      </c>
      <c r="C4" s="1">
        <v>7000</v>
      </c>
      <c r="D4" s="1">
        <v>0.8</v>
      </c>
      <c r="E4" s="1">
        <v>1.2</v>
      </c>
      <c r="F4" s="1">
        <f t="shared" si="0"/>
        <v>1</v>
      </c>
      <c r="G4" s="1">
        <v>66</v>
      </c>
      <c r="H4" s="1">
        <v>116</v>
      </c>
      <c r="I4" s="1" t="s">
        <v>6</v>
      </c>
      <c r="J4" s="1">
        <v>125.81</v>
      </c>
      <c r="K4" s="1">
        <v>1.5</v>
      </c>
      <c r="L4" s="1">
        <v>0.47</v>
      </c>
      <c r="M4" s="1">
        <v>0.93</v>
      </c>
      <c r="N4" s="1">
        <f t="shared" si="1"/>
        <v>4.2775400000000001</v>
      </c>
      <c r="O4" s="1" t="s">
        <v>13</v>
      </c>
      <c r="P4" s="1" t="s">
        <v>15</v>
      </c>
    </row>
    <row r="5" spans="1:16" x14ac:dyDescent="0.2">
      <c r="A5" s="1" t="s">
        <v>17</v>
      </c>
      <c r="B5" s="1" t="s">
        <v>16</v>
      </c>
      <c r="C5" s="1">
        <v>7000</v>
      </c>
      <c r="D5" s="1">
        <v>1.2</v>
      </c>
      <c r="E5" s="1">
        <v>1.6</v>
      </c>
      <c r="F5" s="1">
        <f t="shared" si="0"/>
        <v>1.4</v>
      </c>
      <c r="G5" s="1">
        <v>66</v>
      </c>
      <c r="H5" s="1">
        <v>116</v>
      </c>
      <c r="I5" s="1" t="s">
        <v>6</v>
      </c>
      <c r="J5" s="1">
        <v>118.23</v>
      </c>
      <c r="K5" s="1">
        <v>1.61</v>
      </c>
      <c r="L5" s="1">
        <v>0.45</v>
      </c>
      <c r="M5" s="1">
        <v>0.97</v>
      </c>
      <c r="N5" s="1">
        <f t="shared" si="1"/>
        <v>4.0198200000000002</v>
      </c>
      <c r="O5" s="1" t="s">
        <v>13</v>
      </c>
      <c r="P5" s="1" t="s">
        <v>15</v>
      </c>
    </row>
    <row r="6" spans="1:16" x14ac:dyDescent="0.2">
      <c r="A6" s="1" t="s">
        <v>17</v>
      </c>
      <c r="B6" s="1" t="s">
        <v>16</v>
      </c>
      <c r="C6" s="1">
        <v>7000</v>
      </c>
      <c r="D6" s="1">
        <v>1.6</v>
      </c>
      <c r="E6" s="1">
        <v>2</v>
      </c>
      <c r="F6" s="1">
        <f t="shared" si="0"/>
        <v>1.8</v>
      </c>
      <c r="G6" s="1">
        <v>66</v>
      </c>
      <c r="H6" s="1">
        <v>116</v>
      </c>
      <c r="I6" s="1" t="s">
        <v>6</v>
      </c>
      <c r="J6" s="1">
        <v>113.37</v>
      </c>
      <c r="K6" s="1">
        <v>1.84</v>
      </c>
      <c r="L6" s="1">
        <v>0.63</v>
      </c>
      <c r="M6" s="1">
        <v>1.26</v>
      </c>
      <c r="N6" s="1">
        <f t="shared" si="1"/>
        <v>3.8545800000000003</v>
      </c>
      <c r="O6" s="1" t="s">
        <v>13</v>
      </c>
      <c r="P6" s="1" t="s">
        <v>15</v>
      </c>
    </row>
    <row r="7" spans="1:16" x14ac:dyDescent="0.2">
      <c r="A7" s="1" t="s">
        <v>17</v>
      </c>
      <c r="B7" s="1" t="s">
        <v>16</v>
      </c>
      <c r="C7" s="1">
        <v>7000</v>
      </c>
      <c r="D7" s="1">
        <v>2</v>
      </c>
      <c r="E7" s="1">
        <v>2.4</v>
      </c>
      <c r="F7" s="1">
        <f t="shared" si="0"/>
        <v>2.2000000000000002</v>
      </c>
      <c r="G7" s="1">
        <v>66</v>
      </c>
      <c r="H7" s="1">
        <v>116</v>
      </c>
      <c r="I7" s="1" t="s">
        <v>6</v>
      </c>
      <c r="J7" s="1">
        <v>105.26</v>
      </c>
      <c r="K7" s="1">
        <v>2.57</v>
      </c>
      <c r="L7" s="1">
        <v>1.37</v>
      </c>
      <c r="M7" s="1">
        <v>2.19</v>
      </c>
      <c r="N7" s="1">
        <f t="shared" si="1"/>
        <v>3.5788400000000005</v>
      </c>
      <c r="O7" s="1" t="s">
        <v>13</v>
      </c>
      <c r="P7" s="1" t="s">
        <v>15</v>
      </c>
    </row>
    <row r="8" spans="1:16" x14ac:dyDescent="0.2">
      <c r="A8" s="1" t="s">
        <v>17</v>
      </c>
      <c r="B8" s="1" t="s">
        <v>16</v>
      </c>
      <c r="C8" s="1">
        <v>7000</v>
      </c>
      <c r="D8" s="1">
        <v>2.4</v>
      </c>
      <c r="E8" s="1">
        <v>2.8</v>
      </c>
      <c r="F8" s="1">
        <f t="shared" si="0"/>
        <v>2.5999999999999996</v>
      </c>
      <c r="G8" s="1">
        <v>66</v>
      </c>
      <c r="H8" s="1">
        <v>116</v>
      </c>
      <c r="I8" s="1" t="s">
        <v>6</v>
      </c>
      <c r="J8" s="1">
        <v>92.18</v>
      </c>
      <c r="K8" s="1">
        <v>3.24</v>
      </c>
      <c r="L8" s="1">
        <v>3.81</v>
      </c>
      <c r="M8" s="1">
        <v>3.77</v>
      </c>
      <c r="N8" s="1">
        <f t="shared" si="1"/>
        <v>3.1341200000000002</v>
      </c>
      <c r="O8" s="1" t="s">
        <v>13</v>
      </c>
      <c r="P8" s="1" t="s">
        <v>15</v>
      </c>
    </row>
    <row r="9" spans="1:16" x14ac:dyDescent="0.2">
      <c r="A9" s="1" t="s">
        <v>17</v>
      </c>
      <c r="B9" s="1" t="s">
        <v>16</v>
      </c>
      <c r="C9" s="1">
        <v>7000</v>
      </c>
      <c r="D9" s="1">
        <v>2.8</v>
      </c>
      <c r="E9" s="1">
        <v>3.6</v>
      </c>
      <c r="F9" s="1">
        <f t="shared" si="0"/>
        <v>3.2</v>
      </c>
      <c r="G9" s="1">
        <v>66</v>
      </c>
      <c r="H9" s="1">
        <v>116</v>
      </c>
      <c r="I9" s="1" t="s">
        <v>6</v>
      </c>
      <c r="J9" s="1">
        <v>53.38</v>
      </c>
      <c r="K9" s="1">
        <v>4.21</v>
      </c>
      <c r="L9" s="1">
        <v>4.37</v>
      </c>
      <c r="M9" s="1">
        <v>8.06</v>
      </c>
      <c r="N9" s="1">
        <f t="shared" si="1"/>
        <v>1.8149200000000003</v>
      </c>
      <c r="O9" s="1" t="s">
        <v>13</v>
      </c>
      <c r="P9" s="1" t="s">
        <v>15</v>
      </c>
    </row>
    <row r="10" spans="1:16" x14ac:dyDescent="0.2">
      <c r="A10" s="1"/>
      <c r="B10" s="1"/>
      <c r="P10" s="1"/>
    </row>
    <row r="11" spans="1:16" x14ac:dyDescent="0.2">
      <c r="A11" s="1"/>
      <c r="B11" s="1"/>
      <c r="P11" s="1"/>
    </row>
    <row r="12" spans="1:16" x14ac:dyDescent="0.2">
      <c r="A12" s="1"/>
      <c r="B12" s="1"/>
      <c r="P12" s="1"/>
    </row>
    <row r="13" spans="1:16" x14ac:dyDescent="0.2">
      <c r="A13" s="1"/>
      <c r="B13" s="1"/>
      <c r="P13" s="1"/>
    </row>
    <row r="14" spans="1:16" x14ac:dyDescent="0.2">
      <c r="A14" s="1"/>
      <c r="B14" s="1"/>
      <c r="P14" s="1"/>
    </row>
    <row r="15" spans="1:16" x14ac:dyDescent="0.2">
      <c r="A15" s="1"/>
      <c r="B15" s="1"/>
      <c r="P15" s="1"/>
    </row>
    <row r="16" spans="1:16" x14ac:dyDescent="0.2">
      <c r="A16" s="1"/>
      <c r="B16" s="1"/>
      <c r="P16" s="1"/>
    </row>
    <row r="17" spans="1:16" x14ac:dyDescent="0.2">
      <c r="A17" s="1"/>
      <c r="B17" s="1"/>
      <c r="P17" s="1"/>
    </row>
    <row r="18" spans="1:16" x14ac:dyDescent="0.2">
      <c r="A18" s="1"/>
      <c r="B18" s="1"/>
      <c r="P18" s="1"/>
    </row>
    <row r="19" spans="1:16" x14ac:dyDescent="0.2">
      <c r="A19" s="1"/>
      <c r="B19" s="1"/>
      <c r="P19" s="1"/>
    </row>
    <row r="20" spans="1:16" x14ac:dyDescent="0.2">
      <c r="A20" s="1"/>
      <c r="B20" s="1"/>
      <c r="P20" s="1"/>
    </row>
    <row r="21" spans="1:16" x14ac:dyDescent="0.2">
      <c r="A21" s="1"/>
      <c r="B21" s="1"/>
      <c r="P21" s="1"/>
    </row>
    <row r="22" spans="1:16" x14ac:dyDescent="0.2">
      <c r="A22" s="1"/>
      <c r="B22" s="1"/>
      <c r="P22" s="1"/>
    </row>
    <row r="23" spans="1:16" x14ac:dyDescent="0.2">
      <c r="A23" s="1"/>
      <c r="B23" s="1"/>
      <c r="P23" s="1"/>
    </row>
    <row r="24" spans="1:16" x14ac:dyDescent="0.2">
      <c r="A24" s="1"/>
      <c r="B24" s="1"/>
      <c r="P24" s="1"/>
    </row>
    <row r="25" spans="1:16" x14ac:dyDescent="0.2">
      <c r="A25" s="1"/>
      <c r="B25" s="1"/>
      <c r="P25" s="1"/>
    </row>
    <row r="26" spans="1:16" x14ac:dyDescent="0.2">
      <c r="A26" s="1"/>
      <c r="B26" s="1"/>
      <c r="P26" s="1"/>
    </row>
    <row r="27" spans="1:16" x14ac:dyDescent="0.2">
      <c r="A27" s="1"/>
      <c r="B27" s="1"/>
      <c r="P27" s="1"/>
    </row>
    <row r="28" spans="1:16" x14ac:dyDescent="0.2">
      <c r="A28" s="1"/>
      <c r="B28" s="1"/>
      <c r="P28" s="1"/>
    </row>
    <row r="29" spans="1:16" x14ac:dyDescent="0.2">
      <c r="A29" s="1"/>
      <c r="B29" s="1"/>
      <c r="P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2021-08-13T16:40:54Z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