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High x\Datasheets\wzrv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P2" i="1"/>
  <c r="Q2" i="1" s="1"/>
  <c r="P3" i="1"/>
  <c r="R3" i="1" s="1"/>
  <c r="P4" i="1"/>
  <c r="R4" i="1" s="1"/>
  <c r="Q4" i="1" l="1"/>
  <c r="R2" i="1"/>
</calcChain>
</file>

<file path=xl/sharedStrings.xml><?xml version="1.0" encoding="utf-8"?>
<sst xmlns="http://schemas.openxmlformats.org/spreadsheetml/2006/main" count="33" uniqueCount="22">
  <si>
    <t>cms</t>
  </si>
  <si>
    <t>eta_min</t>
  </si>
  <si>
    <t>eta_max</t>
  </si>
  <si>
    <t>value</t>
  </si>
  <si>
    <t>syst_u</t>
  </si>
  <si>
    <t>stat_u</t>
  </si>
  <si>
    <t>pt_min</t>
  </si>
  <si>
    <t>pt_max</t>
  </si>
  <si>
    <t>boson</t>
  </si>
  <si>
    <t>eta</t>
  </si>
  <si>
    <t>diff</t>
  </si>
  <si>
    <t>W+</t>
  </si>
  <si>
    <t>syst</t>
  </si>
  <si>
    <t>lumi</t>
  </si>
  <si>
    <t>beam_pol</t>
  </si>
  <si>
    <t>norm_c</t>
  </si>
  <si>
    <t>col</t>
  </si>
  <si>
    <t>STAR</t>
  </si>
  <si>
    <t>pp</t>
  </si>
  <si>
    <t>obs</t>
  </si>
  <si>
    <t>target</t>
  </si>
  <si>
    <t>A_LL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</si>
</sst>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M13" sqref="M13"/>
    </sheetView>
  </sheetViews>
  <sheetFormatPr defaultColWidth="11" defaultRowHeight="15.75" x14ac:dyDescent="0.25"/>
  <cols>
    <col min="15" max="16" width="10.875" style="1"/>
  </cols>
  <sheetData>
    <row r="1" spans="1:18" x14ac:dyDescent="0.25">
      <c r="A1" s="1" t="s">
        <v>16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9</v>
      </c>
      <c r="G1" s="1" t="s">
        <v>6</v>
      </c>
      <c r="H1" s="1" t="s">
        <v>7</v>
      </c>
      <c r="I1" s="1" t="s">
        <v>8</v>
      </c>
      <c r="J1" s="1" t="s">
        <v>3</v>
      </c>
      <c r="K1" s="1" t="s">
        <v>5</v>
      </c>
      <c r="L1" s="1" t="s">
        <v>12</v>
      </c>
      <c r="M1" s="1" t="s">
        <v>19</v>
      </c>
      <c r="N1" s="1" t="s">
        <v>10</v>
      </c>
      <c r="O1" s="1" t="s">
        <v>13</v>
      </c>
      <c r="P1" s="1" t="s">
        <v>14</v>
      </c>
      <c r="Q1" s="1" t="s">
        <v>4</v>
      </c>
      <c r="R1" s="1" t="s">
        <v>15</v>
      </c>
    </row>
    <row r="2" spans="1:18" x14ac:dyDescent="0.25">
      <c r="A2" s="1" t="s">
        <v>17</v>
      </c>
      <c r="B2" s="1" t="s">
        <v>18</v>
      </c>
      <c r="C2" s="1">
        <v>510</v>
      </c>
      <c r="D2" s="1">
        <v>0</v>
      </c>
      <c r="E2" s="1">
        <v>0.5</v>
      </c>
      <c r="F2" s="1">
        <v>0.25</v>
      </c>
      <c r="G2" s="1">
        <v>25</v>
      </c>
      <c r="H2" s="1">
        <v>50</v>
      </c>
      <c r="I2" s="1" t="s">
        <v>11</v>
      </c>
      <c r="J2" s="1">
        <v>1.6E-2</v>
      </c>
      <c r="K2" s="1">
        <v>4.2000000000000003E-2</v>
      </c>
      <c r="L2" s="1">
        <v>1.0999999999999999E-2</v>
      </c>
      <c r="M2" s="1" t="s">
        <v>21</v>
      </c>
      <c r="N2" s="1" t="s">
        <v>9</v>
      </c>
      <c r="O2" s="1">
        <v>5.0000000000000001E-3</v>
      </c>
      <c r="P2" s="1">
        <f t="shared" ref="P2:P4" si="0">0.033*J2</f>
        <v>5.2800000000000004E-4</v>
      </c>
      <c r="Q2">
        <f t="shared" ref="Q2:Q4" si="1">SQRT(L2*L2-O2*O2-P2*P2)</f>
        <v>9.7837219911442695E-3</v>
      </c>
      <c r="R2">
        <f t="shared" ref="R2:R4" si="2">SQRT(O2*O2+P2*P2)</f>
        <v>5.0278011098292266E-3</v>
      </c>
    </row>
    <row r="3" spans="1:18" x14ac:dyDescent="0.25">
      <c r="A3" s="1" t="s">
        <v>17</v>
      </c>
      <c r="B3" s="1" t="s">
        <v>18</v>
      </c>
      <c r="C3" s="1">
        <v>510</v>
      </c>
      <c r="D3" s="1">
        <v>0.5</v>
      </c>
      <c r="E3" s="1">
        <v>1.1000000000000001</v>
      </c>
      <c r="F3" s="1">
        <v>0.72</v>
      </c>
      <c r="G3" s="1">
        <v>25</v>
      </c>
      <c r="H3" s="1">
        <v>50</v>
      </c>
      <c r="I3" s="1" t="s">
        <v>11</v>
      </c>
      <c r="J3" s="1">
        <v>7.1999999999999995E-2</v>
      </c>
      <c r="K3" s="1">
        <v>5.3999999999999999E-2</v>
      </c>
      <c r="L3" s="1">
        <v>1.0999999999999999E-2</v>
      </c>
      <c r="M3" s="1" t="s">
        <v>21</v>
      </c>
      <c r="N3" s="1" t="s">
        <v>9</v>
      </c>
      <c r="O3" s="1">
        <v>5.0000000000000001E-3</v>
      </c>
      <c r="P3" s="1">
        <f t="shared" si="0"/>
        <v>2.3760000000000001E-3</v>
      </c>
      <c r="Q3">
        <f t="shared" si="1"/>
        <v>9.5055049313542504E-3</v>
      </c>
      <c r="R3">
        <f t="shared" si="2"/>
        <v>5.5358265868793253E-3</v>
      </c>
    </row>
    <row r="4" spans="1:18" x14ac:dyDescent="0.25">
      <c r="A4" s="1" t="s">
        <v>17</v>
      </c>
      <c r="B4" s="1" t="s">
        <v>18</v>
      </c>
      <c r="C4" s="1">
        <v>510</v>
      </c>
      <c r="D4" s="1">
        <v>1.1000000000000001</v>
      </c>
      <c r="E4" s="1">
        <v>2</v>
      </c>
      <c r="F4" s="1">
        <v>1.24</v>
      </c>
      <c r="G4" s="1">
        <v>25</v>
      </c>
      <c r="H4" s="1">
        <v>50</v>
      </c>
      <c r="I4" s="1" t="s">
        <v>11</v>
      </c>
      <c r="J4" s="1">
        <v>0</v>
      </c>
      <c r="K4" s="1">
        <v>0.26200000000000001</v>
      </c>
      <c r="L4" s="1">
        <v>2.8000000000000001E-2</v>
      </c>
      <c r="M4" s="1" t="s">
        <v>21</v>
      </c>
      <c r="N4" s="1" t="s">
        <v>9</v>
      </c>
      <c r="O4" s="1">
        <v>5.0000000000000001E-3</v>
      </c>
      <c r="P4" s="1">
        <f t="shared" si="0"/>
        <v>0</v>
      </c>
      <c r="Q4">
        <f t="shared" si="1"/>
        <v>2.7549954627911825E-2</v>
      </c>
      <c r="R4">
        <f t="shared" si="2"/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Home</cp:lastModifiedBy>
  <dcterms:created xsi:type="dcterms:W3CDTF">2019-07-08T07:41:20Z</dcterms:created>
  <dcterms:modified xsi:type="dcterms:W3CDTF">2020-11-25T01:26:39Z</dcterms:modified>
</cp:coreProperties>
</file>