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C4C36A93-A6AD-EF45-B4F1-46A1AC00E837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I6" i="1"/>
  <c r="I7" i="1"/>
  <c r="I8" i="1"/>
  <c r="I9" i="1"/>
  <c r="I10" i="1"/>
  <c r="I2" i="1"/>
  <c r="J2" i="1" s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<sst xmlns="http://schemas.openxmlformats.org/spreadsheetml/2006/main" count="38" uniqueCount="14">
  <si>
    <t>Elab</t>
  </si>
  <si>
    <t>X</t>
  </si>
  <si>
    <t>Q2</t>
  </si>
  <si>
    <t>obs</t>
  </si>
  <si>
    <t>target</t>
  </si>
  <si>
    <t>value</t>
  </si>
  <si>
    <t>col</t>
  </si>
  <si>
    <t>A1</t>
  </si>
  <si>
    <t>n</t>
  </si>
  <si>
    <t>HERMES</t>
  </si>
  <si>
    <t>stat_u</t>
  </si>
  <si>
    <t>norm_c</t>
  </si>
  <si>
    <t>syst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</si>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</sst>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50" zoomScaleNormal="150" zoomScalePageLayoutView="150" workbookViewId="0">
      <selection activeCell="H19" sqref="H19"/>
    </sheetView>
  </sheetViews>
  <sheetFormatPr baseColWidth="10" defaultColWidth="8.83203125" defaultRowHeight="13" x14ac:dyDescent="0.15"/>
  <cols>
    <col min="4" max="6" width="8.83203125" style="1"/>
    <col min="9" max="9" width="9.1640625" bestFit="1" customWidth="1"/>
    <col min="10" max="10" width="11.6640625" bestFit="1" customWidth="1"/>
    <col min="11" max="11" width="11.33203125" customWidth="1"/>
  </cols>
  <sheetData>
    <row r="1" spans="1:12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12</v>
      </c>
      <c r="I1" s="2" t="s">
        <v>11</v>
      </c>
      <c r="J1" s="2" t="s">
        <v>13</v>
      </c>
      <c r="K1" s="5" t="s">
        <v>6</v>
      </c>
      <c r="L1" s="3"/>
    </row>
    <row r="2" spans="1:12" ht="14" x14ac:dyDescent="0.15">
      <c r="A2" s="4">
        <v>27.5</v>
      </c>
      <c r="B2" s="4">
        <v>3.3000000000000002E-2</v>
      </c>
      <c r="C2" s="4">
        <v>1.22</v>
      </c>
      <c r="D2" s="4" t="s">
        <v>7</v>
      </c>
      <c r="E2" s="4" t="s">
        <v>8</v>
      </c>
      <c r="F2" s="4">
        <v>-0.111</v>
      </c>
      <c r="G2" s="4">
        <v>4.8000000000000001E-2</v>
      </c>
      <c r="H2" s="4">
        <v>1.7999999999999999E-2</v>
      </c>
      <c r="I2" s="4">
        <f>F2*0.054</f>
        <v>-5.9940000000000002E-3</v>
      </c>
      <c r="J2" s="4">
        <f>MAX(H2^2-I2^2,0)^0.5</f>
        <v>1.6972682875727101E-2</v>
      </c>
      <c r="K2" s="4" t="s">
        <v>9</v>
      </c>
    </row>
    <row r="3" spans="1:12" ht="14" x14ac:dyDescent="0.15">
      <c r="A3" s="4">
        <v>27.5</v>
      </c>
      <c r="B3" s="4">
        <v>4.7E-2</v>
      </c>
      <c r="C3" s="4">
        <v>1.47</v>
      </c>
      <c r="D3" s="4" t="s">
        <v>7</v>
      </c>
      <c r="E3" s="4" t="s">
        <v>8</v>
      </c>
      <c r="F3" s="4">
        <v>-0.11700000000000001</v>
      </c>
      <c r="G3" s="4">
        <v>5.1999999999999998E-2</v>
      </c>
      <c r="H3" s="4">
        <v>1.2999999999999999E-2</v>
      </c>
      <c r="I3" s="4">
        <f t="shared" ref="I3:I10" si="0">F3*0.054</f>
        <v>-6.3180000000000007E-3</v>
      </c>
      <c r="J3" s="4">
        <f t="shared" ref="J3:J10" si="1">MAX(H3^2-I3^2,0)^0.5</f>
        <v>1.136146451827404E-2</v>
      </c>
      <c r="K3" s="4" t="s">
        <v>9</v>
      </c>
    </row>
    <row r="4" spans="1:12" ht="14" x14ac:dyDescent="0.15">
      <c r="A4" s="4">
        <v>27.5</v>
      </c>
      <c r="B4" s="4">
        <v>6.5000000000000002E-2</v>
      </c>
      <c r="C4" s="4">
        <v>1.73</v>
      </c>
      <c r="D4" s="4" t="s">
        <v>7</v>
      </c>
      <c r="E4" s="4" t="s">
        <v>8</v>
      </c>
      <c r="F4" s="4">
        <v>-7.6999999999999999E-2</v>
      </c>
      <c r="G4" s="4">
        <v>5.5E-2</v>
      </c>
      <c r="H4" s="4">
        <v>1.0999999999999999E-2</v>
      </c>
      <c r="I4" s="4">
        <f t="shared" si="0"/>
        <v>-4.1580000000000002E-3</v>
      </c>
      <c r="J4" s="4">
        <f t="shared" si="1"/>
        <v>1.0183861546584379E-2</v>
      </c>
      <c r="K4" s="4" t="s">
        <v>9</v>
      </c>
    </row>
    <row r="5" spans="1:12" ht="14" x14ac:dyDescent="0.15">
      <c r="A5" s="4">
        <v>27.5</v>
      </c>
      <c r="B5" s="4">
        <v>8.6999999999999994E-2</v>
      </c>
      <c r="C5" s="4">
        <v>1.99</v>
      </c>
      <c r="D5" s="4" t="s">
        <v>7</v>
      </c>
      <c r="E5" s="4" t="s">
        <v>8</v>
      </c>
      <c r="F5" s="4">
        <v>-0.126</v>
      </c>
      <c r="G5" s="4">
        <v>6.4000000000000001E-2</v>
      </c>
      <c r="H5" s="4">
        <v>1.4E-2</v>
      </c>
      <c r="I5" s="4">
        <f t="shared" si="0"/>
        <v>-6.8040000000000002E-3</v>
      </c>
      <c r="J5" s="4">
        <f t="shared" si="1"/>
        <v>1.2235423327372047E-2</v>
      </c>
      <c r="K5" s="4" t="s">
        <v>9</v>
      </c>
    </row>
    <row r="6" spans="1:12" ht="14" x14ac:dyDescent="0.15">
      <c r="A6" s="4">
        <v>27.5</v>
      </c>
      <c r="B6" s="4">
        <v>0.11899999999999999</v>
      </c>
      <c r="C6" s="4">
        <v>2.2999999999999998</v>
      </c>
      <c r="D6" s="4" t="s">
        <v>7</v>
      </c>
      <c r="E6" s="4" t="s">
        <v>8</v>
      </c>
      <c r="F6" s="4">
        <v>-9.7000000000000003E-2</v>
      </c>
      <c r="G6" s="4">
        <v>6.8000000000000005E-2</v>
      </c>
      <c r="H6" s="4">
        <v>1.4999999999999999E-2</v>
      </c>
      <c r="I6" s="4">
        <f t="shared" si="0"/>
        <v>-5.2380000000000005E-3</v>
      </c>
      <c r="J6" s="4">
        <f t="shared" si="1"/>
        <v>1.4055723247133176E-2</v>
      </c>
      <c r="K6" s="4" t="s">
        <v>9</v>
      </c>
    </row>
    <row r="7" spans="1:12" ht="14" x14ac:dyDescent="0.15">
      <c r="A7" s="4">
        <v>27.5</v>
      </c>
      <c r="B7" s="4">
        <v>0.16800000000000001</v>
      </c>
      <c r="C7" s="4">
        <v>2.65</v>
      </c>
      <c r="D7" s="4" t="s">
        <v>7</v>
      </c>
      <c r="E7" s="4" t="s">
        <v>8</v>
      </c>
      <c r="F7" s="4">
        <v>-0.158</v>
      </c>
      <c r="G7" s="4">
        <v>8.5000000000000006E-2</v>
      </c>
      <c r="H7" s="4">
        <v>0.02</v>
      </c>
      <c r="I7" s="4">
        <f t="shared" si="0"/>
        <v>-8.5319999999999997E-3</v>
      </c>
      <c r="J7" s="4">
        <f t="shared" si="1"/>
        <v>1.8088808031487314E-2</v>
      </c>
      <c r="K7" s="4" t="s">
        <v>9</v>
      </c>
    </row>
    <row r="8" spans="1:12" ht="14" x14ac:dyDescent="0.15">
      <c r="A8" s="4">
        <v>27.5</v>
      </c>
      <c r="B8" s="4">
        <v>0.24399999999999999</v>
      </c>
      <c r="C8" s="4">
        <v>3.07</v>
      </c>
      <c r="D8" s="4" t="s">
        <v>7</v>
      </c>
      <c r="E8" s="4" t="s">
        <v>8</v>
      </c>
      <c r="F8" s="4">
        <v>-7.8E-2</v>
      </c>
      <c r="G8" s="4">
        <v>0.113</v>
      </c>
      <c r="H8" s="4">
        <v>1.9E-2</v>
      </c>
      <c r="I8" s="4">
        <f t="shared" si="0"/>
        <v>-4.2119999999999996E-3</v>
      </c>
      <c r="J8" s="4">
        <f t="shared" si="1"/>
        <v>1.852725171200521E-2</v>
      </c>
      <c r="K8" s="4" t="s">
        <v>9</v>
      </c>
    </row>
    <row r="9" spans="1:12" ht="14" x14ac:dyDescent="0.15">
      <c r="A9" s="4">
        <v>27.5</v>
      </c>
      <c r="B9" s="4">
        <v>0.34200000000000003</v>
      </c>
      <c r="C9" s="4">
        <v>3.86</v>
      </c>
      <c r="D9" s="4" t="s">
        <v>7</v>
      </c>
      <c r="E9" s="4" t="s">
        <v>8</v>
      </c>
      <c r="F9" s="4">
        <v>0.14599999999999999</v>
      </c>
      <c r="G9" s="4">
        <v>0.219</v>
      </c>
      <c r="H9" s="4">
        <v>5.1999999999999998E-2</v>
      </c>
      <c r="I9" s="4">
        <f t="shared" si="0"/>
        <v>7.8839999999999986E-3</v>
      </c>
      <c r="J9" s="4">
        <f t="shared" si="1"/>
        <v>5.1398857419207286E-2</v>
      </c>
      <c r="K9" s="4" t="s">
        <v>9</v>
      </c>
    </row>
    <row r="10" spans="1:12" ht="14" x14ac:dyDescent="0.15">
      <c r="A10" s="4">
        <v>27.5</v>
      </c>
      <c r="B10" s="4">
        <v>0.46400000000000002</v>
      </c>
      <c r="C10" s="4">
        <v>5.25</v>
      </c>
      <c r="D10" s="4" t="s">
        <v>7</v>
      </c>
      <c r="E10" s="4" t="s">
        <v>8</v>
      </c>
      <c r="F10" s="4">
        <v>-0.14899999999999999</v>
      </c>
      <c r="G10" s="4">
        <v>0.374</v>
      </c>
      <c r="H10" s="4">
        <v>0.10299999999999999</v>
      </c>
      <c r="I10" s="4">
        <f t="shared" si="0"/>
        <v>-8.0459999999999993E-3</v>
      </c>
      <c r="J10" s="4">
        <f t="shared" si="1"/>
        <v>0.10268525641006113</v>
      </c>
      <c r="K10" s="4" t="s">
        <v>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2021-06-13T18:53:55Z</dcterms:modified>
  <dc:language>en-US</dc:language>
</cp:coreProperties>
</file>