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ug83224/Desktop/zrap/"/>
    </mc:Choice>
  </mc:AlternateContent>
  <xr:revisionPtr revIDLastSave="0" documentId="13_ncr:1_{DFCC6F50-22F5-424B-8315-3C13DBEB8316}" xr6:coauthVersionLast="47" xr6:coauthVersionMax="47" xr10:uidLastSave="{00000000-0000-0000-0000-000000000000}"/>
  <bookViews>
    <workbookView xWindow="33440" yWindow="332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<sst xmlns="http://schemas.openxmlformats.org/spreadsheetml/2006/main" count="106" uniqueCount="21">
  <si>
    <t>cms</t>
  </si>
  <si>
    <t>boson</t>
  </si>
  <si>
    <t>value</t>
  </si>
  <si>
    <t>obs</t>
  </si>
  <si>
    <t>col</t>
  </si>
  <si>
    <t>target</t>
  </si>
  <si>
    <t>Z</t>
  </si>
  <si>
    <t>m_min</t>
  </si>
  <si>
    <t>m_max</t>
  </si>
  <si>
    <t>Y</t>
  </si>
  <si>
    <t>norm_c</t>
  </si>
  <si>
    <t>Z_xsec</t>
  </si>
  <si>
    <t>units</t>
  </si>
  <si>
    <t>pb</t>
  </si>
  <si>
    <t>pp</t>
  </si>
  <si>
    <t>stat_u</t>
  </si>
  <si>
    <t>syst_c</t>
  </si>
  <si>
    <t>LHCb</t>
  </si>
  <si>
    <t>Y_min</t>
  </si>
  <si>
    <t>Y_max</t>
  </si>
  <si>
    <t>syst_u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</si>
</sst>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zoomScaleNormal="100" workbookViewId="0">
      <selection activeCell="F23" sqref="F23"/>
    </sheetView>
  </sheetViews>
  <sheetFormatPr baseColWidth="10" defaultColWidth="10.33203125" defaultRowHeight="16" x14ac:dyDescent="0.2"/>
  <cols>
    <col min="3" max="14" width="10.83203125" style="1" customWidth="1"/>
    <col min="15" max="15" width="15.33203125" style="1" customWidth="1"/>
    <col min="1026" max="1028" width="10.5" customWidth="1"/>
  </cols>
  <sheetData>
    <row r="1" spans="1:16" x14ac:dyDescent="0.2">
      <c r="A1" s="1" t="s">
        <v>4</v>
      </c>
      <c r="B1" s="1" t="s">
        <v>5</v>
      </c>
      <c r="C1" s="1" t="s">
        <v>0</v>
      </c>
      <c r="D1" s="1" t="s">
        <v>18</v>
      </c>
      <c r="E1" s="1" t="s">
        <v>19</v>
      </c>
      <c r="F1" s="1" t="s">
        <v>9</v>
      </c>
      <c r="G1" s="1" t="s">
        <v>7</v>
      </c>
      <c r="H1" s="1" t="s">
        <v>8</v>
      </c>
      <c r="I1" s="1" t="s">
        <v>1</v>
      </c>
      <c r="J1" s="1" t="s">
        <v>2</v>
      </c>
      <c r="K1" s="1" t="s">
        <v>15</v>
      </c>
      <c r="L1" s="1" t="s">
        <v>20</v>
      </c>
      <c r="M1" s="1" t="s">
        <v>16</v>
      </c>
      <c r="N1" s="1" t="s">
        <v>10</v>
      </c>
      <c r="O1" s="1" t="s">
        <v>3</v>
      </c>
      <c r="P1" s="1" t="s">
        <v>12</v>
      </c>
    </row>
    <row r="2" spans="1:16" x14ac:dyDescent="0.2">
      <c r="A2" s="1" t="s">
        <v>17</v>
      </c>
      <c r="B2" s="1" t="s">
        <v>14</v>
      </c>
      <c r="C2" s="1">
        <v>8000</v>
      </c>
      <c r="D2" s="1">
        <v>2</v>
      </c>
      <c r="E2" s="1">
        <v>2.125</v>
      </c>
      <c r="F2" s="1">
        <f>(D2+E2)/2</f>
        <v>2.0625</v>
      </c>
      <c r="G2" s="1">
        <v>60</v>
      </c>
      <c r="H2" s="1">
        <v>120</v>
      </c>
      <c r="I2" s="1" t="s">
        <v>6</v>
      </c>
      <c r="J2" s="1">
        <v>9.7840000000000007</v>
      </c>
      <c r="K2" s="1">
        <v>0.26400000000000001</v>
      </c>
      <c r="L2" s="1">
        <v>0.44</v>
      </c>
      <c r="M2" s="1">
        <v>0.112</v>
      </c>
      <c r="N2" s="1">
        <f>J2*0.011</f>
        <v>0.107624</v>
      </c>
      <c r="O2" s="1" t="s">
        <v>11</v>
      </c>
      <c r="P2" s="1" t="s">
        <v>13</v>
      </c>
    </row>
    <row r="3" spans="1:16" x14ac:dyDescent="0.2">
      <c r="A3" s="1" t="s">
        <v>17</v>
      </c>
      <c r="B3" s="1" t="s">
        <v>14</v>
      </c>
      <c r="C3" s="1">
        <v>8000</v>
      </c>
      <c r="D3" s="1">
        <v>2.125</v>
      </c>
      <c r="E3" s="1">
        <v>2.25</v>
      </c>
      <c r="F3" s="1">
        <f t="shared" ref="F3:F19" si="0">(D3+E3)/2</f>
        <v>2.1875</v>
      </c>
      <c r="G3" s="1">
        <v>60</v>
      </c>
      <c r="H3" s="1">
        <v>120</v>
      </c>
      <c r="I3" s="1" t="s">
        <v>6</v>
      </c>
      <c r="J3" s="1">
        <v>26.103999999999999</v>
      </c>
      <c r="K3" s="1">
        <v>0.40799999999999997</v>
      </c>
      <c r="L3" s="1">
        <v>0.48</v>
      </c>
      <c r="M3" s="1">
        <v>0.30399999999999999</v>
      </c>
      <c r="N3" s="1">
        <f t="shared" ref="N3:N19" si="1">J3*0.011</f>
        <v>0.28714399999999995</v>
      </c>
      <c r="O3" s="1" t="s">
        <v>11</v>
      </c>
      <c r="P3" s="1" t="s">
        <v>13</v>
      </c>
    </row>
    <row r="4" spans="1:16" x14ac:dyDescent="0.2">
      <c r="A4" s="1" t="s">
        <v>17</v>
      </c>
      <c r="B4" s="1" t="s">
        <v>14</v>
      </c>
      <c r="C4" s="1">
        <v>8000</v>
      </c>
      <c r="D4" s="1">
        <v>2.25</v>
      </c>
      <c r="E4" s="1">
        <v>2.375</v>
      </c>
      <c r="F4" s="1">
        <f t="shared" si="0"/>
        <v>2.3125</v>
      </c>
      <c r="G4" s="1">
        <v>60</v>
      </c>
      <c r="H4" s="1">
        <v>120</v>
      </c>
      <c r="I4" s="1" t="s">
        <v>6</v>
      </c>
      <c r="J4" s="1">
        <v>39.863999999999997</v>
      </c>
      <c r="K4" s="1">
        <v>0.496</v>
      </c>
      <c r="L4" s="1">
        <v>0.51200000000000001</v>
      </c>
      <c r="M4" s="1">
        <v>0.45600000000000002</v>
      </c>
      <c r="N4" s="1">
        <f t="shared" si="1"/>
        <v>0.43850399999999995</v>
      </c>
      <c r="O4" s="1" t="s">
        <v>11</v>
      </c>
      <c r="P4" s="1" t="s">
        <v>13</v>
      </c>
    </row>
    <row r="5" spans="1:16" x14ac:dyDescent="0.2">
      <c r="A5" s="1" t="s">
        <v>17</v>
      </c>
      <c r="B5" s="1" t="s">
        <v>14</v>
      </c>
      <c r="C5" s="1">
        <v>8000</v>
      </c>
      <c r="D5" s="1">
        <v>2.375</v>
      </c>
      <c r="E5" s="1">
        <v>2.5</v>
      </c>
      <c r="F5" s="1">
        <f t="shared" si="0"/>
        <v>2.4375</v>
      </c>
      <c r="G5" s="1">
        <v>60</v>
      </c>
      <c r="H5" s="1">
        <v>120</v>
      </c>
      <c r="I5" s="1" t="s">
        <v>6</v>
      </c>
      <c r="J5" s="1">
        <v>53.752000000000002</v>
      </c>
      <c r="K5" s="1">
        <v>0.56000000000000005</v>
      </c>
      <c r="L5" s="1">
        <v>0.57599999999999996</v>
      </c>
      <c r="M5" s="1">
        <v>0.61599999999999999</v>
      </c>
      <c r="N5" s="1">
        <f t="shared" si="1"/>
        <v>0.59127200000000002</v>
      </c>
      <c r="O5" s="1" t="s">
        <v>11</v>
      </c>
      <c r="P5" s="1" t="s">
        <v>13</v>
      </c>
    </row>
    <row r="6" spans="1:16" x14ac:dyDescent="0.2">
      <c r="A6" s="1" t="s">
        <v>17</v>
      </c>
      <c r="B6" s="1" t="s">
        <v>14</v>
      </c>
      <c r="C6" s="1">
        <v>8000</v>
      </c>
      <c r="D6" s="1">
        <v>2.5</v>
      </c>
      <c r="E6" s="1">
        <v>2.625</v>
      </c>
      <c r="F6" s="1">
        <f t="shared" si="0"/>
        <v>2.5625</v>
      </c>
      <c r="G6" s="1">
        <v>60</v>
      </c>
      <c r="H6" s="1">
        <v>120</v>
      </c>
      <c r="I6" s="1" t="s">
        <v>6</v>
      </c>
      <c r="J6" s="1">
        <v>64.408000000000001</v>
      </c>
      <c r="K6" s="1">
        <v>0.60799999999999998</v>
      </c>
      <c r="L6" s="1">
        <v>0.59199999999999997</v>
      </c>
      <c r="M6" s="1">
        <v>0.74399999999999999</v>
      </c>
      <c r="N6" s="1">
        <f t="shared" si="1"/>
        <v>0.70848800000000001</v>
      </c>
      <c r="O6" s="1" t="s">
        <v>11</v>
      </c>
      <c r="P6" s="1" t="s">
        <v>13</v>
      </c>
    </row>
    <row r="7" spans="1:16" x14ac:dyDescent="0.2">
      <c r="A7" s="1" t="s">
        <v>17</v>
      </c>
      <c r="B7" s="1" t="s">
        <v>14</v>
      </c>
      <c r="C7" s="1">
        <v>8001</v>
      </c>
      <c r="D7" s="1">
        <v>2.625</v>
      </c>
      <c r="E7" s="1">
        <v>2.75</v>
      </c>
      <c r="F7" s="1">
        <f t="shared" si="0"/>
        <v>2.6875</v>
      </c>
      <c r="G7" s="1">
        <v>60</v>
      </c>
      <c r="H7" s="1">
        <v>120</v>
      </c>
      <c r="I7" s="1" t="s">
        <v>6</v>
      </c>
      <c r="J7" s="1">
        <v>71.736000000000004</v>
      </c>
      <c r="K7" s="1">
        <v>0.63200000000000001</v>
      </c>
      <c r="L7" s="1">
        <v>0.59199999999999997</v>
      </c>
      <c r="M7" s="1">
        <v>0.82399999999999995</v>
      </c>
      <c r="N7" s="1">
        <f t="shared" si="1"/>
        <v>0.78909600000000002</v>
      </c>
      <c r="O7" s="1" t="s">
        <v>11</v>
      </c>
      <c r="P7" s="1" t="s">
        <v>13</v>
      </c>
    </row>
    <row r="8" spans="1:16" x14ac:dyDescent="0.2">
      <c r="A8" s="1" t="s">
        <v>17</v>
      </c>
      <c r="B8" s="1" t="s">
        <v>14</v>
      </c>
      <c r="C8" s="1">
        <v>8002</v>
      </c>
      <c r="D8" s="1">
        <v>2.75</v>
      </c>
      <c r="E8" s="1">
        <v>2.875</v>
      </c>
      <c r="F8" s="1">
        <f t="shared" si="0"/>
        <v>2.8125</v>
      </c>
      <c r="G8" s="1">
        <v>60</v>
      </c>
      <c r="H8" s="1">
        <v>120</v>
      </c>
      <c r="I8" s="1" t="s">
        <v>6</v>
      </c>
      <c r="J8" s="1">
        <v>76.488</v>
      </c>
      <c r="K8" s="1">
        <v>0.64800000000000002</v>
      </c>
      <c r="L8" s="1">
        <v>0.60799999999999998</v>
      </c>
      <c r="M8" s="1">
        <v>0.88</v>
      </c>
      <c r="N8" s="1">
        <f t="shared" si="1"/>
        <v>0.84136799999999989</v>
      </c>
      <c r="O8" s="1" t="s">
        <v>11</v>
      </c>
      <c r="P8" s="1" t="s">
        <v>13</v>
      </c>
    </row>
    <row r="9" spans="1:16" x14ac:dyDescent="0.2">
      <c r="A9" s="1" t="s">
        <v>17</v>
      </c>
      <c r="B9" s="1" t="s">
        <v>14</v>
      </c>
      <c r="C9" s="1">
        <v>8003</v>
      </c>
      <c r="D9" s="1">
        <v>2.875</v>
      </c>
      <c r="E9" s="1">
        <v>3</v>
      </c>
      <c r="F9" s="1">
        <f t="shared" si="0"/>
        <v>2.9375</v>
      </c>
      <c r="G9" s="1">
        <v>60</v>
      </c>
      <c r="H9" s="1">
        <v>120</v>
      </c>
      <c r="I9" s="1" t="s">
        <v>6</v>
      </c>
      <c r="J9" s="1">
        <v>78.575999999999993</v>
      </c>
      <c r="K9" s="1">
        <v>0.65600000000000003</v>
      </c>
      <c r="L9" s="1">
        <v>0.56799999999999995</v>
      </c>
      <c r="M9" s="1">
        <v>0.90400000000000003</v>
      </c>
      <c r="N9" s="1">
        <f t="shared" si="1"/>
        <v>0.86433599999999988</v>
      </c>
      <c r="O9" s="1" t="s">
        <v>11</v>
      </c>
      <c r="P9" s="1" t="s">
        <v>13</v>
      </c>
    </row>
    <row r="10" spans="1:16" x14ac:dyDescent="0.2">
      <c r="A10" s="1" t="s">
        <v>17</v>
      </c>
      <c r="B10" s="1" t="s">
        <v>14</v>
      </c>
      <c r="C10" s="1">
        <v>8004</v>
      </c>
      <c r="D10" s="1">
        <v>3</v>
      </c>
      <c r="E10" s="1">
        <v>3.125</v>
      </c>
      <c r="F10" s="1">
        <f t="shared" si="0"/>
        <v>3.0625</v>
      </c>
      <c r="G10" s="1">
        <v>60</v>
      </c>
      <c r="H10" s="1">
        <v>120</v>
      </c>
      <c r="I10" s="1" t="s">
        <v>6</v>
      </c>
      <c r="J10" s="1">
        <v>77.768000000000001</v>
      </c>
      <c r="K10" s="1">
        <v>0.64800000000000002</v>
      </c>
      <c r="L10" s="1">
        <v>0.59199999999999997</v>
      </c>
      <c r="M10" s="1">
        <v>0.89600000000000002</v>
      </c>
      <c r="N10" s="1">
        <f t="shared" si="1"/>
        <v>0.85544799999999999</v>
      </c>
      <c r="O10" s="1" t="s">
        <v>11</v>
      </c>
      <c r="P10" s="1" t="s">
        <v>13</v>
      </c>
    </row>
    <row r="11" spans="1:16" x14ac:dyDescent="0.2">
      <c r="A11" s="1" t="s">
        <v>17</v>
      </c>
      <c r="B11" s="1" t="s">
        <v>14</v>
      </c>
      <c r="C11" s="1">
        <v>8005</v>
      </c>
      <c r="D11" s="1">
        <v>3.125</v>
      </c>
      <c r="E11" s="1">
        <v>3.25</v>
      </c>
      <c r="F11" s="1">
        <f t="shared" si="0"/>
        <v>3.1875</v>
      </c>
      <c r="G11" s="1">
        <v>60</v>
      </c>
      <c r="H11" s="1">
        <v>120</v>
      </c>
      <c r="I11" s="1" t="s">
        <v>6</v>
      </c>
      <c r="J11" s="1">
        <v>72.239999999999995</v>
      </c>
      <c r="K11" s="1">
        <v>0.624</v>
      </c>
      <c r="L11" s="1">
        <v>0.56799999999999995</v>
      </c>
      <c r="M11" s="1">
        <v>0.83199999999999996</v>
      </c>
      <c r="N11" s="1">
        <f t="shared" si="1"/>
        <v>0.7946399999999999</v>
      </c>
      <c r="O11" s="1" t="s">
        <v>11</v>
      </c>
      <c r="P11" s="1" t="s">
        <v>13</v>
      </c>
    </row>
    <row r="12" spans="1:16" x14ac:dyDescent="0.2">
      <c r="A12" s="1" t="s">
        <v>17</v>
      </c>
      <c r="B12" s="1" t="s">
        <v>14</v>
      </c>
      <c r="C12" s="1">
        <v>8006</v>
      </c>
      <c r="D12" s="1">
        <v>3.25</v>
      </c>
      <c r="E12" s="1">
        <v>3.375</v>
      </c>
      <c r="F12" s="1">
        <f t="shared" si="0"/>
        <v>3.3125</v>
      </c>
      <c r="G12" s="1">
        <v>60</v>
      </c>
      <c r="H12" s="1">
        <v>120</v>
      </c>
      <c r="I12" s="1" t="s">
        <v>6</v>
      </c>
      <c r="J12" s="1">
        <v>61.984000000000002</v>
      </c>
      <c r="K12" s="1">
        <v>0.57599999999999996</v>
      </c>
      <c r="L12" s="1">
        <v>0.59199999999999997</v>
      </c>
      <c r="M12" s="1">
        <v>0.71199999999999997</v>
      </c>
      <c r="N12" s="1">
        <f t="shared" si="1"/>
        <v>0.68182399999999999</v>
      </c>
      <c r="O12" s="1" t="s">
        <v>11</v>
      </c>
      <c r="P12" s="1" t="s">
        <v>13</v>
      </c>
    </row>
    <row r="13" spans="1:16" x14ac:dyDescent="0.2">
      <c r="A13" s="1" t="s">
        <v>17</v>
      </c>
      <c r="B13" s="1" t="s">
        <v>14</v>
      </c>
      <c r="C13" s="1">
        <v>8007</v>
      </c>
      <c r="D13" s="1">
        <v>3.375</v>
      </c>
      <c r="E13" s="1">
        <v>3.5</v>
      </c>
      <c r="F13" s="1">
        <f t="shared" si="0"/>
        <v>3.4375</v>
      </c>
      <c r="G13" s="1">
        <v>60</v>
      </c>
      <c r="H13" s="1">
        <v>120</v>
      </c>
      <c r="I13" s="1" t="s">
        <v>6</v>
      </c>
      <c r="J13" s="1">
        <v>48.472000000000001</v>
      </c>
      <c r="K13" s="1">
        <v>0.504</v>
      </c>
      <c r="L13" s="1">
        <v>0.40799999999999997</v>
      </c>
      <c r="M13" s="1">
        <v>0.56000000000000005</v>
      </c>
      <c r="N13" s="1">
        <f t="shared" si="1"/>
        <v>0.533192</v>
      </c>
      <c r="O13" s="1" t="s">
        <v>11</v>
      </c>
      <c r="P13" s="1" t="s">
        <v>13</v>
      </c>
    </row>
    <row r="14" spans="1:16" x14ac:dyDescent="0.2">
      <c r="A14" s="1" t="s">
        <v>17</v>
      </c>
      <c r="B14" s="1" t="s">
        <v>14</v>
      </c>
      <c r="C14" s="1">
        <v>8008</v>
      </c>
      <c r="D14" s="1">
        <v>3.5</v>
      </c>
      <c r="E14" s="1">
        <v>3.625</v>
      </c>
      <c r="F14" s="1">
        <f t="shared" si="0"/>
        <v>3.5625</v>
      </c>
      <c r="G14" s="1">
        <v>60</v>
      </c>
      <c r="H14" s="1">
        <v>120</v>
      </c>
      <c r="I14" s="1" t="s">
        <v>6</v>
      </c>
      <c r="J14" s="1">
        <v>35.08</v>
      </c>
      <c r="K14" s="1">
        <v>0.432</v>
      </c>
      <c r="L14" s="1">
        <v>0.32800000000000001</v>
      </c>
      <c r="M14" s="1">
        <v>0.4</v>
      </c>
      <c r="N14" s="1">
        <f t="shared" si="1"/>
        <v>0.38587999999999995</v>
      </c>
      <c r="O14" s="1" t="s">
        <v>11</v>
      </c>
      <c r="P14" s="1" t="s">
        <v>13</v>
      </c>
    </row>
    <row r="15" spans="1:16" x14ac:dyDescent="0.2">
      <c r="A15" s="1" t="s">
        <v>17</v>
      </c>
      <c r="B15" s="1" t="s">
        <v>14</v>
      </c>
      <c r="C15" s="1">
        <v>8009</v>
      </c>
      <c r="D15" s="1">
        <v>3.625</v>
      </c>
      <c r="E15" s="1">
        <v>3.75</v>
      </c>
      <c r="F15" s="1">
        <f t="shared" si="0"/>
        <v>3.6875</v>
      </c>
      <c r="G15" s="1">
        <v>60</v>
      </c>
      <c r="H15" s="1">
        <v>120</v>
      </c>
      <c r="I15" s="1" t="s">
        <v>6</v>
      </c>
      <c r="J15" s="1">
        <v>21.792000000000002</v>
      </c>
      <c r="K15" s="1">
        <v>0.33600000000000002</v>
      </c>
      <c r="L15" s="1">
        <v>0.216</v>
      </c>
      <c r="M15" s="1">
        <v>0.248</v>
      </c>
      <c r="N15" s="1">
        <f t="shared" si="1"/>
        <v>0.23971200000000001</v>
      </c>
      <c r="O15" s="1" t="s">
        <v>11</v>
      </c>
      <c r="P15" s="1" t="s">
        <v>13</v>
      </c>
    </row>
    <row r="16" spans="1:16" x14ac:dyDescent="0.2">
      <c r="A16" s="1" t="s">
        <v>17</v>
      </c>
      <c r="B16" s="1" t="s">
        <v>14</v>
      </c>
      <c r="C16" s="1">
        <v>8010</v>
      </c>
      <c r="D16" s="1">
        <v>3.75</v>
      </c>
      <c r="E16" s="1">
        <v>3.875</v>
      </c>
      <c r="F16" s="1">
        <f t="shared" si="0"/>
        <v>3.8125</v>
      </c>
      <c r="G16" s="1">
        <v>60</v>
      </c>
      <c r="H16" s="1">
        <v>120</v>
      </c>
      <c r="I16" s="1" t="s">
        <v>6</v>
      </c>
      <c r="J16" s="1">
        <v>12.672000000000001</v>
      </c>
      <c r="K16" s="1">
        <v>0.25600000000000001</v>
      </c>
      <c r="L16" s="1">
        <v>0.16</v>
      </c>
      <c r="M16" s="1">
        <v>0.14399999999999999</v>
      </c>
      <c r="N16" s="1">
        <f t="shared" si="1"/>
        <v>0.13939199999999999</v>
      </c>
      <c r="O16" s="1" t="s">
        <v>11</v>
      </c>
      <c r="P16" s="1" t="s">
        <v>13</v>
      </c>
    </row>
    <row r="17" spans="1:16" x14ac:dyDescent="0.2">
      <c r="A17" s="1" t="s">
        <v>17</v>
      </c>
      <c r="B17" s="1" t="s">
        <v>14</v>
      </c>
      <c r="C17" s="1">
        <v>8011</v>
      </c>
      <c r="D17" s="1">
        <v>3.875</v>
      </c>
      <c r="E17" s="1">
        <v>4</v>
      </c>
      <c r="F17" s="1">
        <f t="shared" si="0"/>
        <v>3.9375</v>
      </c>
      <c r="G17" s="1">
        <v>60</v>
      </c>
      <c r="H17" s="1">
        <v>120</v>
      </c>
      <c r="I17" s="1" t="s">
        <v>6</v>
      </c>
      <c r="J17" s="1">
        <v>5.992</v>
      </c>
      <c r="K17" s="1">
        <v>0.17599999999999999</v>
      </c>
      <c r="L17" s="1">
        <v>9.6000000000000002E-2</v>
      </c>
      <c r="M17" s="1">
        <v>7.1999999999999995E-2</v>
      </c>
      <c r="N17" s="1">
        <f t="shared" si="1"/>
        <v>6.5911999999999998E-2</v>
      </c>
      <c r="O17" s="1" t="s">
        <v>11</v>
      </c>
      <c r="P17" s="1" t="s">
        <v>13</v>
      </c>
    </row>
    <row r="18" spans="1:16" x14ac:dyDescent="0.2">
      <c r="A18" s="1" t="s">
        <v>17</v>
      </c>
      <c r="B18" s="1" t="s">
        <v>14</v>
      </c>
      <c r="C18" s="1">
        <v>8012</v>
      </c>
      <c r="D18" s="1">
        <v>4</v>
      </c>
      <c r="E18" s="1">
        <v>4.25</v>
      </c>
      <c r="F18" s="1">
        <f t="shared" si="0"/>
        <v>4.125</v>
      </c>
      <c r="G18" s="1">
        <v>60</v>
      </c>
      <c r="H18" s="1">
        <v>120</v>
      </c>
      <c r="I18" s="1" t="s">
        <v>6</v>
      </c>
      <c r="J18" s="1">
        <v>1.532</v>
      </c>
      <c r="K18" s="1">
        <v>6.4000000000000001E-2</v>
      </c>
      <c r="L18" s="1">
        <v>3.2000000000000001E-2</v>
      </c>
      <c r="M18" s="1">
        <v>1.6E-2</v>
      </c>
      <c r="N18" s="1">
        <f t="shared" si="1"/>
        <v>1.6851999999999999E-2</v>
      </c>
      <c r="O18" s="1" t="s">
        <v>11</v>
      </c>
      <c r="P18" s="1" t="s">
        <v>13</v>
      </c>
    </row>
    <row r="19" spans="1:16" x14ac:dyDescent="0.2">
      <c r="A19" s="1" t="s">
        <v>17</v>
      </c>
      <c r="B19" s="1" t="s">
        <v>14</v>
      </c>
      <c r="C19" s="1">
        <v>8013</v>
      </c>
      <c r="D19" s="1">
        <v>4.25</v>
      </c>
      <c r="E19" s="1">
        <v>4.5</v>
      </c>
      <c r="F19" s="1">
        <f t="shared" si="0"/>
        <v>4.375</v>
      </c>
      <c r="G19" s="1">
        <v>60</v>
      </c>
      <c r="H19" s="1">
        <v>120</v>
      </c>
      <c r="I19" s="1" t="s">
        <v>6</v>
      </c>
      <c r="J19" s="1">
        <v>4.3999999999999997E-2</v>
      </c>
      <c r="K19" s="1">
        <v>1.2E-2</v>
      </c>
      <c r="L19" s="1">
        <v>4.0000000000000001E-3</v>
      </c>
      <c r="M19" s="1">
        <v>0</v>
      </c>
      <c r="N19" s="1">
        <f t="shared" si="1"/>
        <v>4.8399999999999995E-4</v>
      </c>
      <c r="O19" s="1" t="s">
        <v>11</v>
      </c>
      <c r="P19" s="1" t="s">
        <v>13</v>
      </c>
    </row>
    <row r="20" spans="1:16" x14ac:dyDescent="0.2">
      <c r="A20" s="1"/>
      <c r="B20" s="1"/>
      <c r="P20" s="1"/>
    </row>
    <row r="21" spans="1:16" x14ac:dyDescent="0.2">
      <c r="A21" s="1"/>
      <c r="B21" s="1"/>
      <c r="P21" s="1"/>
    </row>
    <row r="22" spans="1:16" x14ac:dyDescent="0.2">
      <c r="A22" s="1"/>
      <c r="B22" s="1"/>
      <c r="P22" s="1"/>
    </row>
    <row r="23" spans="1:16" x14ac:dyDescent="0.2">
      <c r="A23" s="1"/>
      <c r="B23" s="1"/>
      <c r="P23" s="1"/>
    </row>
    <row r="24" spans="1:16" x14ac:dyDescent="0.2">
      <c r="A24" s="1"/>
      <c r="B24" s="1"/>
      <c r="P24" s="1"/>
    </row>
    <row r="25" spans="1:16" x14ac:dyDescent="0.2">
      <c r="A25" s="1"/>
      <c r="B25" s="1"/>
      <c r="P25" s="1"/>
    </row>
    <row r="26" spans="1:16" x14ac:dyDescent="0.2">
      <c r="A26" s="1"/>
      <c r="B26" s="1"/>
      <c r="P26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2019-09-13T11:50:43Z</dcterms:created>
  <dcterms:modified xsi:type="dcterms:W3CDTF">2021-08-13T23:15:20Z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