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<sst xmlns="http://schemas.openxmlformats.org/spreadsheetml/2006/main" count="60" uniqueCount="19">
  <si>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</si>
  <si>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</si>
  <si>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</si>
  <si>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</si>
  <si>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</si>
  <si>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</si>
  <si>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</si>
  <si>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</si>
  <si>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</si>
  <si>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</si>
  <si>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y</t>
  </si>
  <si>
    <t xml:space="preserve">&lt;y&gt;</t>
  </si>
  <si>
    <t xml:space="preserve">xfmin</t>
  </si>
  <si>
    <t xml:space="preserve">xfmax</t>
  </si>
  <si>
    <t xml:space="preserve">Dependence</t>
  </si>
  <si>
    <t xml:space="preserve">p</t>
  </si>
  <si>
    <t xml:space="preserve">pi0</t>
  </si>
  <si>
    <t xml:space="preserve">STAR</t>
  </si>
  <si>
    <t xml:space="preserve">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</si>
</sst>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_ "/>
    <numFmt numFmtId="166" formatCode="0.00000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10"/>
    </sheetView>
  </sheetViews>
  <sheetFormatPr defaultColWidth="8.8359375" defaultRowHeight="15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customFormat="false" ht="13.8" hidden="false" customHeight="false" outlineLevel="0" collapsed="false">
      <c r="A2" s="3" t="n">
        <v>0.206614</v>
      </c>
      <c r="B2" s="4" t="n">
        <v>0.0102331</v>
      </c>
      <c r="C2" s="4" t="n">
        <v>0.000971489</v>
      </c>
      <c r="D2" s="5" t="n">
        <v>3.06992E-005</v>
      </c>
      <c r="E2" s="3" t="n">
        <v>2.29382</v>
      </c>
      <c r="F2" s="0" t="n">
        <v>200</v>
      </c>
      <c r="G2" s="0" t="s">
        <v>15</v>
      </c>
      <c r="H2" s="0" t="s">
        <v>16</v>
      </c>
      <c r="I2" s="0" t="s">
        <v>17</v>
      </c>
      <c r="J2" s="0" t="s">
        <v>18</v>
      </c>
      <c r="K2" s="0" t="n">
        <f aca="false">ASINH(A2*F2/(2*E2))</f>
        <v>2.8942630473866</v>
      </c>
      <c r="L2" s="0" t="n">
        <f aca="false">AVERAGE(K1:K10)</f>
        <v>3.29689339025921</v>
      </c>
      <c r="M2" s="6" t="n">
        <v>0.18</v>
      </c>
      <c r="N2" s="0" t="n">
        <v>0.23</v>
      </c>
      <c r="O2" s="0" t="s">
        <v>0</v>
      </c>
    </row>
    <row r="3" customFormat="false" ht="13.8" hidden="false" customHeight="false" outlineLevel="0" collapsed="false">
      <c r="A3" s="7" t="n">
        <v>0.254635</v>
      </c>
      <c r="B3" s="8" t="n">
        <v>0.0193899</v>
      </c>
      <c r="C3" s="8" t="n">
        <v>0.000773299</v>
      </c>
      <c r="D3" s="9" t="n">
        <v>1.93899E-005</v>
      </c>
      <c r="E3" s="7" t="n">
        <v>2.7605</v>
      </c>
      <c r="F3" s="0" t="n">
        <v>200</v>
      </c>
      <c r="G3" s="0" t="s">
        <v>15</v>
      </c>
      <c r="H3" s="0" t="s">
        <v>16</v>
      </c>
      <c r="I3" s="0" t="s">
        <v>17</v>
      </c>
      <c r="J3" s="0" t="s">
        <v>18</v>
      </c>
      <c r="K3" s="0" t="n">
        <f aca="false">ASINH(A3*F3/(2*E3))</f>
        <v>2.91790673274569</v>
      </c>
      <c r="M3" s="10" t="n">
        <v>0.23</v>
      </c>
      <c r="N3" s="0" t="n">
        <v>0.28</v>
      </c>
      <c r="O3" s="0" t="s">
        <v>0</v>
      </c>
    </row>
    <row r="4" customFormat="false" ht="13.8" hidden="false" customHeight="false" outlineLevel="0" collapsed="false">
      <c r="A4" s="7" t="n">
        <v>0.302489</v>
      </c>
      <c r="B4" s="8" t="n">
        <v>0.0294393</v>
      </c>
      <c r="C4" s="8" t="n">
        <v>0.000948273</v>
      </c>
      <c r="D4" s="9" t="n">
        <v>2.94393E-005</v>
      </c>
      <c r="E4" s="7" t="n">
        <v>3.00705</v>
      </c>
      <c r="F4" s="0" t="n">
        <v>200</v>
      </c>
      <c r="G4" s="0" t="s">
        <v>15</v>
      </c>
      <c r="H4" s="0" t="s">
        <v>16</v>
      </c>
      <c r="I4" s="0" t="s">
        <v>17</v>
      </c>
      <c r="J4" s="0" t="s">
        <v>18</v>
      </c>
      <c r="K4" s="0" t="n">
        <f aca="false">ASINH(A4*F4/(2*E4))</f>
        <v>3.00410896144512</v>
      </c>
      <c r="M4" s="10" t="n">
        <v>0.28</v>
      </c>
      <c r="N4" s="0" t="n">
        <v>0.33</v>
      </c>
      <c r="O4" s="0" t="s">
        <v>0</v>
      </c>
    </row>
    <row r="5" customFormat="false" ht="13.8" hidden="false" customHeight="false" outlineLevel="0" collapsed="false">
      <c r="A5" s="7" t="n">
        <v>0.35273</v>
      </c>
      <c r="B5" s="8" t="n">
        <v>0.0338527</v>
      </c>
      <c r="C5" s="8" t="n">
        <v>0.00133057</v>
      </c>
      <c r="D5" s="9" t="n">
        <v>0.000236969</v>
      </c>
      <c r="E5" s="7" t="n">
        <v>3.02115</v>
      </c>
      <c r="F5" s="0" t="n">
        <v>200</v>
      </c>
      <c r="G5" s="0" t="s">
        <v>15</v>
      </c>
      <c r="H5" s="0" t="s">
        <v>16</v>
      </c>
      <c r="I5" s="0" t="s">
        <v>17</v>
      </c>
      <c r="J5" s="0" t="s">
        <v>18</v>
      </c>
      <c r="K5" s="0" t="n">
        <f aca="false">ASINH(A5*F5/(2*E5))</f>
        <v>3.1524564027609</v>
      </c>
      <c r="M5" s="10" t="n">
        <v>0.33</v>
      </c>
      <c r="N5" s="0" t="n">
        <v>0.38</v>
      </c>
      <c r="O5" s="0" t="s">
        <v>0</v>
      </c>
    </row>
    <row r="6" customFormat="false" ht="13.8" hidden="false" customHeight="false" outlineLevel="0" collapsed="false">
      <c r="A6" s="7" t="n">
        <v>0.403067</v>
      </c>
      <c r="B6" s="8" t="n">
        <v>0.0395328</v>
      </c>
      <c r="C6" s="8" t="n">
        <v>0.00158423</v>
      </c>
      <c r="D6" s="9" t="n">
        <v>0.00027673</v>
      </c>
      <c r="E6" s="7" t="n">
        <v>2.86867</v>
      </c>
      <c r="F6" s="0" t="n">
        <v>200</v>
      </c>
      <c r="G6" s="0" t="s">
        <v>15</v>
      </c>
      <c r="H6" s="0" t="s">
        <v>16</v>
      </c>
      <c r="I6" s="0" t="s">
        <v>17</v>
      </c>
      <c r="J6" s="0" t="s">
        <v>18</v>
      </c>
      <c r="K6" s="0" t="n">
        <f aca="false">ASINH(A6*F6/(2*E6))</f>
        <v>3.33708031187661</v>
      </c>
      <c r="M6" s="10" t="n">
        <v>0.38</v>
      </c>
      <c r="N6" s="0" t="n">
        <v>0.43</v>
      </c>
      <c r="O6" s="0" t="s">
        <v>0</v>
      </c>
    </row>
    <row r="7" customFormat="false" ht="13.8" hidden="false" customHeight="false" outlineLevel="0" collapsed="false">
      <c r="A7" s="7" t="n">
        <v>0.453355</v>
      </c>
      <c r="B7" s="11" t="n">
        <v>0.0455557</v>
      </c>
      <c r="C7" s="11" t="n">
        <v>0.00227693</v>
      </c>
      <c r="D7" s="12" t="n">
        <v>0.000501112</v>
      </c>
      <c r="E7" s="7" t="n">
        <v>2.78794</v>
      </c>
      <c r="F7" s="0" t="n">
        <v>200</v>
      </c>
      <c r="G7" s="0" t="s">
        <v>15</v>
      </c>
      <c r="H7" s="0" t="s">
        <v>16</v>
      </c>
      <c r="I7" s="0" t="s">
        <v>17</v>
      </c>
      <c r="J7" s="0" t="s">
        <v>18</v>
      </c>
      <c r="K7" s="0" t="n">
        <f aca="false">ASINH(A7*F7/(2*E7))</f>
        <v>3.48287869221684</v>
      </c>
      <c r="M7" s="10" t="n">
        <v>0.43</v>
      </c>
      <c r="N7" s="0" t="n">
        <v>0.48</v>
      </c>
      <c r="O7" s="0" t="s">
        <v>0</v>
      </c>
    </row>
    <row r="8" customFormat="false" ht="13.8" hidden="false" customHeight="false" outlineLevel="0" collapsed="false">
      <c r="A8" s="7" t="n">
        <v>0.503471</v>
      </c>
      <c r="B8" s="11" t="n">
        <v>0.0471173</v>
      </c>
      <c r="C8" s="11" t="n">
        <v>0.00276378</v>
      </c>
      <c r="D8" s="12" t="n">
        <v>0.000471173</v>
      </c>
      <c r="E8" s="7" t="n">
        <v>2.80169</v>
      </c>
      <c r="F8" s="0" t="n">
        <v>200</v>
      </c>
      <c r="G8" s="0" t="s">
        <v>15</v>
      </c>
      <c r="H8" s="0" t="s">
        <v>16</v>
      </c>
      <c r="I8" s="0" t="s">
        <v>17</v>
      </c>
      <c r="J8" s="0" t="s">
        <v>18</v>
      </c>
      <c r="K8" s="0" t="n">
        <f aca="false">ASINH(A8*F8/(2*E8))</f>
        <v>3.58263865819291</v>
      </c>
      <c r="M8" s="10" t="n">
        <v>0.48</v>
      </c>
      <c r="N8" s="0" t="n">
        <v>0.53</v>
      </c>
      <c r="O8" s="0" t="s">
        <v>0</v>
      </c>
    </row>
    <row r="9" customFormat="false" ht="13.8" hidden="false" customHeight="false" outlineLevel="0" collapsed="false">
      <c r="A9" s="7" t="n">
        <v>0.55291</v>
      </c>
      <c r="B9" s="11" t="n">
        <v>0.0567513</v>
      </c>
      <c r="C9" s="11" t="n">
        <v>0.00420297</v>
      </c>
      <c r="D9" s="12" t="n">
        <v>0.000908021</v>
      </c>
      <c r="E9" s="7" t="n">
        <v>2.89822</v>
      </c>
      <c r="F9" s="0" t="n">
        <v>200</v>
      </c>
      <c r="G9" s="0" t="s">
        <v>15</v>
      </c>
      <c r="H9" s="0" t="s">
        <v>16</v>
      </c>
      <c r="I9" s="0" t="s">
        <v>17</v>
      </c>
      <c r="J9" s="0" t="s">
        <v>18</v>
      </c>
      <c r="K9" s="0" t="n">
        <f aca="false">ASINH(A9*F9/(2*E9))</f>
        <v>3.64234676556478</v>
      </c>
      <c r="M9" s="10" t="n">
        <v>0.53</v>
      </c>
      <c r="N9" s="0" t="n">
        <v>0.58</v>
      </c>
      <c r="O9" s="0" t="s">
        <v>0</v>
      </c>
    </row>
    <row r="10" customFormat="false" ht="13.8" hidden="false" customHeight="false" outlineLevel="0" collapsed="false">
      <c r="A10" s="13" t="n">
        <v>0.610336</v>
      </c>
      <c r="B10" s="14" t="n">
        <v>0.0804195</v>
      </c>
      <c r="C10" s="14" t="n">
        <v>0.00822099</v>
      </c>
      <c r="D10" s="15" t="n">
        <v>0.00112587</v>
      </c>
      <c r="E10" s="13" t="n">
        <v>3.14834</v>
      </c>
      <c r="F10" s="0" t="n">
        <v>200</v>
      </c>
      <c r="G10" s="0" t="s">
        <v>15</v>
      </c>
      <c r="H10" s="0" t="s">
        <v>16</v>
      </c>
      <c r="I10" s="0" t="s">
        <v>17</v>
      </c>
      <c r="J10" s="0" t="s">
        <v>18</v>
      </c>
      <c r="K10" s="0" t="n">
        <f aca="false">ASINH(A10*F10/(2*E10))</f>
        <v>3.65836094014344</v>
      </c>
      <c r="M10" s="16" t="n">
        <v>0.58</v>
      </c>
      <c r="N10" s="0" t="n">
        <v>0.65</v>
      </c>
      <c r="O10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2021-06-02T11:35:07Z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