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<sst xmlns="http://schemas.openxmlformats.org/spreadsheetml/2006/main" count="83" uniqueCount="21">
  <si>
    <t xml:space="preserve">xF</t>
  </si>
  <si>
    <t xml:space="preserve">value</t>
  </si>
  <si>
    <t xml:space="preserve">stat_err_u</t>
  </si>
  <si>
    <t xml:space="preserve">sys_err_u</t>
  </si>
  <si>
    <t xml:space="preserve">pT</t>
  </si>
  <si>
    <t xml:space="preserve">rs</t>
  </si>
  <si>
    <t xml:space="preserve">target</t>
  </si>
  <si>
    <t xml:space="preserve">hadron</t>
  </si>
  <si>
    <t xml:space="preserve">col</t>
  </si>
  <si>
    <t xml:space="preserve">obs</t>
  </si>
  <si>
    <t xml:space="preserve">xF_min</t>
  </si>
  <si>
    <t xml:space="preserve">xF_max</t>
  </si>
  <si>
    <t xml:space="preserve">y</t>
  </si>
  <si>
    <t xml:space="preserve">&lt;y&gt;</t>
  </si>
  <si>
    <t xml:space="preserve">Dependence</t>
  </si>
  <si>
    <t xml:space="preserve">pTmin</t>
  </si>
  <si>
    <t xml:space="preserve">pTmax</t>
  </si>
  <si>
    <t xml:space="preserve">p</t>
  </si>
  <si>
    <t xml:space="preserve">pi0</t>
  </si>
  <si>
    <t xml:space="preserve">STAR</t>
  </si>
  <si>
    <t xml:space="preserve">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</si>
</sst>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_ "/>
    <numFmt numFmtId="166" formatCode="0.000_ 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58" activeCellId="0" sqref="J58:M60"/>
    </sheetView>
  </sheetViews>
  <sheetFormatPr defaultColWidth="8.8359375" defaultRowHeight="15" zeroHeight="false" outlineLevelRow="0" outlineLevelCol="0"/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0</v>
      </c>
    </row>
    <row r="2" customFormat="false" ht="13.8" hidden="false" customHeight="false" outlineLevel="0" collapsed="false">
      <c r="A2" s="3" t="n">
        <v>0.207031</v>
      </c>
      <c r="B2" s="4" t="n">
        <v>0.00414884</v>
      </c>
      <c r="C2" s="4" t="n">
        <v>0.00147847</v>
      </c>
      <c r="D2" s="5" t="n">
        <v>2.90419E-005</v>
      </c>
      <c r="E2" s="6" t="n">
        <v>1.78135</v>
      </c>
      <c r="F2" s="0" t="n">
        <v>200</v>
      </c>
      <c r="G2" s="0" t="s">
        <v>17</v>
      </c>
      <c r="H2" s="0" t="s">
        <v>18</v>
      </c>
      <c r="I2" s="0" t="s">
        <v>19</v>
      </c>
      <c r="J2" s="0" t="s">
        <v>20</v>
      </c>
      <c r="K2" s="0" t="n">
        <v>0.18</v>
      </c>
      <c r="L2" s="0" t="n">
        <v>0.24</v>
      </c>
      <c r="M2" s="0" t="n">
        <f aca="false">ASINH(A2*F2/(2*E2))</f>
        <v>3.14790484217046</v>
      </c>
      <c r="N2" s="0" t="n">
        <f aca="false">AVERAGE(M1:M14)</f>
        <v>3.04491499827654</v>
      </c>
      <c r="O2" s="0" t="s">
        <v>4</v>
      </c>
      <c r="P2" s="7" t="n">
        <v>1.5</v>
      </c>
      <c r="Q2" s="7" t="n">
        <v>2</v>
      </c>
      <c r="R2" s="8" t="n">
        <v>0.21663</v>
      </c>
    </row>
    <row r="3" customFormat="false" ht="13.8" hidden="false" customHeight="false" outlineLevel="0" collapsed="false">
      <c r="A3" s="3" t="n">
        <v>0.207031</v>
      </c>
      <c r="B3" s="9" t="n">
        <v>0.00872833</v>
      </c>
      <c r="C3" s="9" t="n">
        <v>0.00100055</v>
      </c>
      <c r="D3" s="10" t="n">
        <v>6.10983E-005</v>
      </c>
      <c r="E3" s="11" t="n">
        <v>2.23514</v>
      </c>
      <c r="F3" s="0" t="n">
        <v>200</v>
      </c>
      <c r="G3" s="0" t="s">
        <v>17</v>
      </c>
      <c r="H3" s="0" t="s">
        <v>18</v>
      </c>
      <c r="I3" s="0" t="s">
        <v>19</v>
      </c>
      <c r="J3" s="0" t="s">
        <v>20</v>
      </c>
      <c r="K3" s="0" t="n">
        <v>0.18</v>
      </c>
      <c r="L3" s="0" t="n">
        <v>0.24</v>
      </c>
      <c r="M3" s="0" t="n">
        <f aca="false">ASINH(A3*F3/(2*E3))</f>
        <v>2.92202803482517</v>
      </c>
      <c r="O3" s="0" t="s">
        <v>4</v>
      </c>
      <c r="P3" s="12" t="n">
        <v>2</v>
      </c>
      <c r="Q3" s="12" t="n">
        <v>2.5</v>
      </c>
      <c r="R3" s="13" t="n">
        <v>0.217432</v>
      </c>
    </row>
    <row r="4" customFormat="false" ht="13.8" hidden="false" customHeight="false" outlineLevel="0" collapsed="false">
      <c r="A4" s="3" t="n">
        <v>0.207031</v>
      </c>
      <c r="B4" s="9" t="n">
        <v>0.0143635</v>
      </c>
      <c r="C4" s="9" t="n">
        <v>0.00139481</v>
      </c>
      <c r="D4" s="10" t="n">
        <v>0.000100544</v>
      </c>
      <c r="E4" s="11" t="n">
        <v>2.67572</v>
      </c>
      <c r="F4" s="0" t="n">
        <v>200</v>
      </c>
      <c r="G4" s="0" t="s">
        <v>17</v>
      </c>
      <c r="H4" s="0" t="s">
        <v>18</v>
      </c>
      <c r="I4" s="0" t="s">
        <v>19</v>
      </c>
      <c r="J4" s="0" t="s">
        <v>20</v>
      </c>
      <c r="K4" s="0" t="n">
        <v>0.18</v>
      </c>
      <c r="L4" s="0" t="n">
        <v>0.24</v>
      </c>
      <c r="M4" s="0" t="n">
        <f aca="false">ASINH(A4*F4/(2*E4))</f>
        <v>2.74336211259521</v>
      </c>
      <c r="O4" s="0" t="s">
        <v>4</v>
      </c>
      <c r="P4" s="12" t="n">
        <v>2.5</v>
      </c>
      <c r="Q4" s="12" t="n">
        <v>3</v>
      </c>
      <c r="R4" s="13" t="n">
        <v>0.226268</v>
      </c>
    </row>
    <row r="5" customFormat="false" ht="13.8" hidden="false" customHeight="false" outlineLevel="0" collapsed="false">
      <c r="A5" s="3" t="n">
        <v>0.207031</v>
      </c>
      <c r="B5" s="14" t="n">
        <v>0.0213166</v>
      </c>
      <c r="C5" s="14" t="n">
        <v>0.00507358</v>
      </c>
      <c r="D5" s="15" t="n">
        <v>0.000149217</v>
      </c>
      <c r="E5" s="16" t="n">
        <v>3.06124</v>
      </c>
      <c r="F5" s="0" t="n">
        <v>200</v>
      </c>
      <c r="G5" s="0" t="s">
        <v>17</v>
      </c>
      <c r="H5" s="0" t="s">
        <v>18</v>
      </c>
      <c r="I5" s="0" t="s">
        <v>19</v>
      </c>
      <c r="J5" s="0" t="s">
        <v>20</v>
      </c>
      <c r="K5" s="0" t="n">
        <v>0.18</v>
      </c>
      <c r="L5" s="0" t="n">
        <v>0.24</v>
      </c>
      <c r="M5" s="0" t="n">
        <f aca="false">ASINH(A5*F5/(2*E5))</f>
        <v>2.6100322167841</v>
      </c>
      <c r="O5" s="0" t="s">
        <v>4</v>
      </c>
      <c r="P5" s="17" t="n">
        <v>3</v>
      </c>
      <c r="Q5" s="17" t="n">
        <v>4</v>
      </c>
      <c r="R5" s="18" t="n">
        <v>0.234873</v>
      </c>
    </row>
    <row r="6" customFormat="false" ht="13.8" hidden="false" customHeight="false" outlineLevel="0" collapsed="false">
      <c r="A6" s="19" t="n">
        <v>0.264528</v>
      </c>
      <c r="B6" s="4" t="n">
        <v>0.00923039</v>
      </c>
      <c r="C6" s="4" t="n">
        <v>0.00258797</v>
      </c>
      <c r="D6" s="5" t="n">
        <v>6.46127E-005</v>
      </c>
      <c r="E6" s="6" t="n">
        <v>1.74844</v>
      </c>
      <c r="F6" s="0" t="n">
        <v>200</v>
      </c>
      <c r="G6" s="0" t="s">
        <v>17</v>
      </c>
      <c r="H6" s="0" t="s">
        <v>18</v>
      </c>
      <c r="I6" s="0" t="s">
        <v>19</v>
      </c>
      <c r="J6" s="0" t="s">
        <v>20</v>
      </c>
      <c r="K6" s="0" t="n">
        <v>0.24</v>
      </c>
      <c r="L6" s="0" t="n">
        <v>0.3</v>
      </c>
      <c r="M6" s="0" t="n">
        <f aca="false">ASINH(A6*F6/(2*E6))</f>
        <v>3.41087563653908</v>
      </c>
      <c r="O6" s="0" t="s">
        <v>4</v>
      </c>
      <c r="P6" s="7" t="n">
        <v>1.5</v>
      </c>
      <c r="Q6" s="7" t="n">
        <v>2</v>
      </c>
      <c r="R6" s="8" t="n">
        <v>0.267078</v>
      </c>
    </row>
    <row r="7" customFormat="false" ht="13.8" hidden="false" customHeight="false" outlineLevel="0" collapsed="false">
      <c r="A7" s="19" t="n">
        <v>0.264528</v>
      </c>
      <c r="B7" s="9" t="n">
        <v>0.0162349</v>
      </c>
      <c r="C7" s="9" t="n">
        <v>0.00187608</v>
      </c>
      <c r="D7" s="10" t="n">
        <v>0.000113644</v>
      </c>
      <c r="E7" s="11" t="n">
        <v>2.273</v>
      </c>
      <c r="F7" s="0" t="n">
        <v>200</v>
      </c>
      <c r="G7" s="0" t="s">
        <v>17</v>
      </c>
      <c r="H7" s="0" t="s">
        <v>18</v>
      </c>
      <c r="I7" s="0" t="s">
        <v>19</v>
      </c>
      <c r="J7" s="0" t="s">
        <v>20</v>
      </c>
      <c r="K7" s="0" t="n">
        <v>0.24</v>
      </c>
      <c r="L7" s="0" t="n">
        <v>0.3</v>
      </c>
      <c r="M7" s="0" t="n">
        <f aca="false">ASINH(A7*F7/(2*E7))</f>
        <v>3.14924940514695</v>
      </c>
      <c r="O7" s="0" t="s">
        <v>4</v>
      </c>
      <c r="P7" s="12" t="n">
        <v>2</v>
      </c>
      <c r="Q7" s="12" t="n">
        <v>2.5</v>
      </c>
      <c r="R7" s="13" t="n">
        <v>0.262743</v>
      </c>
    </row>
    <row r="8" customFormat="false" ht="13.8" hidden="false" customHeight="false" outlineLevel="0" collapsed="false">
      <c r="A8" s="19" t="n">
        <v>0.264528</v>
      </c>
      <c r="B8" s="9" t="n">
        <v>0.0222697</v>
      </c>
      <c r="C8" s="9" t="n">
        <v>0.00105314</v>
      </c>
      <c r="D8" s="10" t="n">
        <v>0.000155888</v>
      </c>
      <c r="E8" s="11" t="n">
        <v>2.74796</v>
      </c>
      <c r="F8" s="0" t="n">
        <v>200</v>
      </c>
      <c r="G8" s="0" t="s">
        <v>17</v>
      </c>
      <c r="H8" s="0" t="s">
        <v>18</v>
      </c>
      <c r="I8" s="0" t="s">
        <v>19</v>
      </c>
      <c r="J8" s="0" t="s">
        <v>20</v>
      </c>
      <c r="K8" s="0" t="n">
        <v>0.24</v>
      </c>
      <c r="L8" s="0" t="n">
        <v>0.3</v>
      </c>
      <c r="M8" s="0" t="n">
        <f aca="false">ASINH(A8*F8/(2*E8))</f>
        <v>2.96033737087471</v>
      </c>
      <c r="O8" s="0" t="s">
        <v>4</v>
      </c>
      <c r="P8" s="12" t="n">
        <v>2.5</v>
      </c>
      <c r="Q8" s="12" t="n">
        <v>3</v>
      </c>
      <c r="R8" s="13" t="n">
        <v>0.26516</v>
      </c>
    </row>
    <row r="9" customFormat="false" ht="13.8" hidden="false" customHeight="false" outlineLevel="0" collapsed="false">
      <c r="A9" s="19" t="n">
        <v>0.264528</v>
      </c>
      <c r="B9" s="14" t="n">
        <v>0.0243282</v>
      </c>
      <c r="C9" s="14" t="n">
        <v>0.00108024</v>
      </c>
      <c r="D9" s="15" t="n">
        <v>0.000170297</v>
      </c>
      <c r="E9" s="16" t="n">
        <v>3.22564</v>
      </c>
      <c r="F9" s="0" t="n">
        <v>200</v>
      </c>
      <c r="G9" s="0" t="s">
        <v>17</v>
      </c>
      <c r="H9" s="0" t="s">
        <v>18</v>
      </c>
      <c r="I9" s="0" t="s">
        <v>19</v>
      </c>
      <c r="J9" s="0" t="s">
        <v>20</v>
      </c>
      <c r="K9" s="0" t="n">
        <v>0.24</v>
      </c>
      <c r="L9" s="0" t="n">
        <v>0.3</v>
      </c>
      <c r="M9" s="0" t="n">
        <f aca="false">ASINH(A9*F9/(2*E9))</f>
        <v>2.80107456284626</v>
      </c>
      <c r="O9" s="0" t="s">
        <v>4</v>
      </c>
      <c r="P9" s="17" t="n">
        <v>3</v>
      </c>
      <c r="Q9" s="17" t="n">
        <v>4</v>
      </c>
      <c r="R9" s="18" t="n">
        <v>0.272277</v>
      </c>
    </row>
    <row r="10" customFormat="false" ht="13.8" hidden="false" customHeight="false" outlineLevel="0" collapsed="false">
      <c r="A10" s="20" t="n">
        <v>0.324816</v>
      </c>
      <c r="B10" s="4" t="n">
        <v>0.0165687</v>
      </c>
      <c r="C10" s="4" t="n">
        <v>0.00270825</v>
      </c>
      <c r="D10" s="5" t="n">
        <v>0.000115981</v>
      </c>
      <c r="E10" s="6" t="n">
        <v>1.76185</v>
      </c>
      <c r="F10" s="0" t="n">
        <v>200</v>
      </c>
      <c r="G10" s="0" t="s">
        <v>17</v>
      </c>
      <c r="H10" s="0" t="s">
        <v>18</v>
      </c>
      <c r="I10" s="0" t="s">
        <v>19</v>
      </c>
      <c r="J10" s="0" t="s">
        <v>20</v>
      </c>
      <c r="K10" s="0" t="n">
        <v>0.3</v>
      </c>
      <c r="L10" s="0" t="n">
        <v>0.36</v>
      </c>
      <c r="M10" s="0" t="n">
        <f aca="false">ASINH(A10*F10/(2*E10))</f>
        <v>3.60819128666534</v>
      </c>
      <c r="O10" s="0" t="s">
        <v>4</v>
      </c>
      <c r="P10" s="7" t="n">
        <v>1.5</v>
      </c>
      <c r="Q10" s="7" t="n">
        <v>2</v>
      </c>
      <c r="R10" s="21" t="n">
        <v>0.330186</v>
      </c>
    </row>
    <row r="11" customFormat="false" ht="13.8" hidden="false" customHeight="false" outlineLevel="0" collapsed="false">
      <c r="A11" s="20" t="n">
        <v>0.324816</v>
      </c>
      <c r="B11" s="9" t="n">
        <v>0.0222745</v>
      </c>
      <c r="C11" s="9" t="n">
        <v>0.00299796</v>
      </c>
      <c r="D11" s="10" t="n">
        <v>0.000155922</v>
      </c>
      <c r="E11" s="11" t="n">
        <v>2.24919</v>
      </c>
      <c r="F11" s="0" t="n">
        <v>200</v>
      </c>
      <c r="G11" s="0" t="s">
        <v>17</v>
      </c>
      <c r="H11" s="0" t="s">
        <v>18</v>
      </c>
      <c r="I11" s="0" t="s">
        <v>19</v>
      </c>
      <c r="J11" s="0" t="s">
        <v>20</v>
      </c>
      <c r="K11" s="0" t="n">
        <v>0.3</v>
      </c>
      <c r="L11" s="0" t="n">
        <v>0.36</v>
      </c>
      <c r="M11" s="0" t="n">
        <f aca="false">ASINH(A11*F11/(2*E11))</f>
        <v>3.36444737387526</v>
      </c>
      <c r="O11" s="0" t="s">
        <v>4</v>
      </c>
      <c r="P11" s="12" t="n">
        <v>2</v>
      </c>
      <c r="Q11" s="12" t="n">
        <v>2.5</v>
      </c>
      <c r="R11" s="22" t="n">
        <v>0.331454</v>
      </c>
    </row>
    <row r="12" customFormat="false" ht="13.8" hidden="false" customHeight="false" outlineLevel="0" collapsed="false">
      <c r="A12" s="20" t="n">
        <v>0.324816</v>
      </c>
      <c r="B12" s="9" t="n">
        <v>0.0309577</v>
      </c>
      <c r="C12" s="9" t="n">
        <v>0.00205606</v>
      </c>
      <c r="D12" s="10" t="n">
        <v>0.000216704</v>
      </c>
      <c r="E12" s="11" t="n">
        <v>2.75733</v>
      </c>
      <c r="F12" s="0" t="n">
        <v>200</v>
      </c>
      <c r="G12" s="0" t="s">
        <v>17</v>
      </c>
      <c r="H12" s="0" t="s">
        <v>18</v>
      </c>
      <c r="I12" s="0" t="s">
        <v>19</v>
      </c>
      <c r="J12" s="0" t="s">
        <v>20</v>
      </c>
      <c r="K12" s="0" t="n">
        <v>0.3</v>
      </c>
      <c r="L12" s="0" t="n">
        <v>0.36</v>
      </c>
      <c r="M12" s="0" t="n">
        <f aca="false">ASINH(A12*F12/(2*E12))</f>
        <v>3.16135482150185</v>
      </c>
      <c r="O12" s="0" t="s">
        <v>4</v>
      </c>
      <c r="P12" s="12" t="n">
        <v>2.5</v>
      </c>
      <c r="Q12" s="12" t="n">
        <v>3</v>
      </c>
      <c r="R12" s="22" t="n">
        <v>0.324343</v>
      </c>
    </row>
    <row r="13" customFormat="false" ht="13.8" hidden="false" customHeight="false" outlineLevel="0" collapsed="false">
      <c r="A13" s="20" t="n">
        <v>0.324816</v>
      </c>
      <c r="B13" s="9" t="n">
        <v>0.0344809</v>
      </c>
      <c r="C13" s="9" t="n">
        <v>0.0014728</v>
      </c>
      <c r="D13" s="10" t="n">
        <v>0.000241367</v>
      </c>
      <c r="E13" s="11" t="n">
        <v>3.37753</v>
      </c>
      <c r="F13" s="0" t="n">
        <v>200</v>
      </c>
      <c r="G13" s="0" t="s">
        <v>17</v>
      </c>
      <c r="H13" s="0" t="s">
        <v>18</v>
      </c>
      <c r="I13" s="0" t="s">
        <v>19</v>
      </c>
      <c r="J13" s="0" t="s">
        <v>20</v>
      </c>
      <c r="K13" s="0" t="n">
        <v>0.3</v>
      </c>
      <c r="L13" s="0" t="n">
        <v>0.36</v>
      </c>
      <c r="M13" s="0" t="n">
        <f aca="false">ASINH(A13*F13/(2*E13))</f>
        <v>2.95936849710408</v>
      </c>
      <c r="O13" s="0" t="s">
        <v>4</v>
      </c>
      <c r="P13" s="17" t="n">
        <v>3</v>
      </c>
      <c r="Q13" s="17" t="n">
        <v>4</v>
      </c>
      <c r="R13" s="22" t="n">
        <v>0.324719</v>
      </c>
    </row>
    <row r="14" customFormat="false" ht="13.8" hidden="false" customHeight="false" outlineLevel="0" collapsed="false">
      <c r="A14" s="20" t="n">
        <v>0.324816</v>
      </c>
      <c r="B14" s="14" t="n">
        <v>0.0391246</v>
      </c>
      <c r="C14" s="14" t="n">
        <v>0.0049313</v>
      </c>
      <c r="D14" s="15" t="n">
        <v>0.000273872</v>
      </c>
      <c r="E14" s="16" t="n">
        <v>4.18825</v>
      </c>
      <c r="F14" s="0" t="n">
        <v>200</v>
      </c>
      <c r="G14" s="0" t="s">
        <v>17</v>
      </c>
      <c r="H14" s="0" t="s">
        <v>18</v>
      </c>
      <c r="I14" s="0" t="s">
        <v>19</v>
      </c>
      <c r="J14" s="0" t="s">
        <v>20</v>
      </c>
      <c r="K14" s="0" t="n">
        <v>0.3</v>
      </c>
      <c r="L14" s="0" t="n">
        <v>0.36</v>
      </c>
      <c r="M14" s="0" t="n">
        <f aca="false">ASINH(A14*F14/(2*E14))</f>
        <v>2.74566881666653</v>
      </c>
      <c r="O14" s="0" t="s">
        <v>4</v>
      </c>
      <c r="P14" s="23" t="n">
        <v>4</v>
      </c>
      <c r="Q14" s="23" t="n">
        <v>5</v>
      </c>
      <c r="R14" s="24" t="n">
        <v>0.337366</v>
      </c>
    </row>
    <row r="15" customFormat="false" ht="28" hidden="false" customHeight="true" outlineLevel="0" collapsed="false">
      <c r="B15" s="3"/>
    </row>
    <row r="16" customFormat="false" ht="28" hidden="false" customHeight="true" outlineLevel="0" collapsed="false">
      <c r="B16" s="3"/>
      <c r="R16" s="17"/>
    </row>
    <row r="17" customFormat="false" ht="15" hidden="false" customHeight="false" outlineLevel="0" collapsed="false">
      <c r="B17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2018-05-24T02:29:27Z</dcterms:created>
  <dc:creator/>
  <dc:description/>
  <dc:language>en-US</dc:language>
  <cp:lastModifiedBy/>
  <dcterms:modified xsi:type="dcterms:W3CDTF">2021-06-02T11:41:20Z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