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<sst xmlns="http://schemas.openxmlformats.org/spreadsheetml/2006/main" count="63" uniqueCount="21">
  <si>
    <t xml:space="preserve">xF</t>
  </si>
  <si>
    <t xml:space="preserve">value</t>
  </si>
  <si>
    <t xml:space="preserve">stat_err_u</t>
  </si>
  <si>
    <t xml:space="preserve">sys_err_u</t>
  </si>
  <si>
    <t xml:space="preserve">pT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</si>
  <si>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</si>
  <si>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</si>
  <si>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</si>
  <si>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</si>
  <si>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</si>
  <si>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xF_min</t>
  </si>
  <si>
    <t xml:space="preserve">xF_max</t>
  </si>
  <si>
    <t xml:space="preserve">y</t>
  </si>
  <si>
    <t xml:space="preserve">&lt;y&gt;</t>
  </si>
  <si>
    <t xml:space="preserve">Dependence</t>
  </si>
  <si>
    <t xml:space="preserve">pTmin</t>
  </si>
  <si>
    <t xml:space="preserve">pTmax</t>
  </si>
  <si>
    <t xml:space="preserve">p</t>
  </si>
  <si>
    <t xml:space="preserve">pi0</t>
  </si>
  <si>
    <t xml:space="preserve">STAR</t>
  </si>
  <si>
    <t xml:space="preserve">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</si>
</sst>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_ "/>
    <numFmt numFmtId="166" formatCode="0.000_ "/>
    <numFmt numFmtId="167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8359375" defaultRowHeight="15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0</v>
      </c>
      <c r="Q1" s="2" t="s">
        <v>15</v>
      </c>
      <c r="R1" s="2" t="s">
        <v>16</v>
      </c>
    </row>
    <row r="2" customFormat="false" ht="13.8" hidden="false" customHeight="false" outlineLevel="0" collapsed="false">
      <c r="A2" s="3" t="n">
        <v>0.220524</v>
      </c>
      <c r="B2" s="4" t="n">
        <v>0.0183884</v>
      </c>
      <c r="C2" s="4" t="n">
        <v>0.015715</v>
      </c>
      <c r="D2" s="5" t="n">
        <v>0.000239049</v>
      </c>
      <c r="E2" s="6" t="n">
        <v>2.28197</v>
      </c>
      <c r="F2" s="0" t="n">
        <v>500</v>
      </c>
      <c r="G2" s="0" t="s">
        <v>17</v>
      </c>
      <c r="H2" s="0" t="s">
        <v>18</v>
      </c>
      <c r="I2" s="0" t="s">
        <v>19</v>
      </c>
      <c r="J2" s="0" t="s">
        <v>20</v>
      </c>
      <c r="K2" s="0" t="n">
        <v>0.18</v>
      </c>
      <c r="L2" s="0" t="n">
        <v>0.24</v>
      </c>
      <c r="M2" s="0" t="n">
        <f aca="false">ASINH(A2*F2/(2*E2))</f>
        <v>3.87824829180471</v>
      </c>
      <c r="N2" s="0" t="n">
        <f aca="false">AVERAGE(M1:M11)</f>
        <v>3.62699427145739</v>
      </c>
      <c r="O2" s="0" t="s">
        <v>4</v>
      </c>
      <c r="P2" s="7" t="n">
        <v>0.202807</v>
      </c>
      <c r="Q2" s="8" t="n">
        <v>2</v>
      </c>
      <c r="R2" s="8" t="n">
        <v>2.5</v>
      </c>
    </row>
    <row r="3" customFormat="false" ht="13.8" hidden="false" customHeight="false" outlineLevel="0" collapsed="false">
      <c r="A3" s="3" t="n">
        <v>0.220524</v>
      </c>
      <c r="B3" s="4" t="n">
        <v>0.0058352</v>
      </c>
      <c r="C3" s="4" t="n">
        <v>0.00662458</v>
      </c>
      <c r="D3" s="5" t="n">
        <v>7.58575E-005</v>
      </c>
      <c r="E3" s="6" t="n">
        <v>2.75819</v>
      </c>
      <c r="F3" s="0" t="n">
        <v>500</v>
      </c>
      <c r="G3" s="0" t="s">
        <v>17</v>
      </c>
      <c r="H3" s="0" t="s">
        <v>18</v>
      </c>
      <c r="I3" s="0" t="s">
        <v>19</v>
      </c>
      <c r="J3" s="0" t="s">
        <v>20</v>
      </c>
      <c r="K3" s="0" t="n">
        <v>0.18</v>
      </c>
      <c r="L3" s="0" t="n">
        <v>0.24</v>
      </c>
      <c r="M3" s="0" t="n">
        <f aca="false">ASINH(A3*F3/(2*E3))</f>
        <v>3.68890984182939</v>
      </c>
      <c r="O3" s="0" t="s">
        <v>4</v>
      </c>
      <c r="P3" s="7" t="n">
        <v>0.205968</v>
      </c>
      <c r="Q3" s="8" t="n">
        <v>2.5</v>
      </c>
      <c r="R3" s="8" t="n">
        <v>3</v>
      </c>
    </row>
    <row r="4" customFormat="false" ht="13.8" hidden="false" customHeight="false" outlineLevel="0" collapsed="false">
      <c r="A4" s="3" t="n">
        <v>0.220524</v>
      </c>
      <c r="B4" s="4" t="n">
        <v>0.0184813</v>
      </c>
      <c r="C4" s="4" t="n">
        <v>0.00359055</v>
      </c>
      <c r="D4" s="5" t="n">
        <v>0.000240257</v>
      </c>
      <c r="E4" s="6" t="n">
        <v>3.39622</v>
      </c>
      <c r="F4" s="0" t="n">
        <v>500</v>
      </c>
      <c r="G4" s="0" t="s">
        <v>17</v>
      </c>
      <c r="H4" s="0" t="s">
        <v>18</v>
      </c>
      <c r="I4" s="0" t="s">
        <v>19</v>
      </c>
      <c r="J4" s="0" t="s">
        <v>20</v>
      </c>
      <c r="K4" s="0" t="n">
        <v>0.18</v>
      </c>
      <c r="L4" s="0" t="n">
        <v>0.24</v>
      </c>
      <c r="M4" s="0" t="n">
        <f aca="false">ASINH(A4*F4/(2*E4))</f>
        <v>3.48114368024309</v>
      </c>
      <c r="O4" s="0" t="s">
        <v>4</v>
      </c>
      <c r="P4" s="7" t="n">
        <v>0.210096</v>
      </c>
      <c r="Q4" s="0" t="n">
        <v>3</v>
      </c>
      <c r="R4" s="9" t="n">
        <v>4</v>
      </c>
    </row>
    <row r="5" customFormat="false" ht="13.8" hidden="false" customHeight="false" outlineLevel="0" collapsed="false">
      <c r="A5" s="3" t="n">
        <v>0.220524</v>
      </c>
      <c r="B5" s="4" t="n">
        <v>0.0272595</v>
      </c>
      <c r="C5" s="4" t="n">
        <v>0.0137427</v>
      </c>
      <c r="D5" s="5" t="n">
        <v>0.000354373</v>
      </c>
      <c r="E5" s="6" t="n">
        <v>4.41765</v>
      </c>
      <c r="F5" s="0" t="n">
        <v>500</v>
      </c>
      <c r="G5" s="0" t="s">
        <v>17</v>
      </c>
      <c r="H5" s="0" t="s">
        <v>18</v>
      </c>
      <c r="I5" s="0" t="s">
        <v>19</v>
      </c>
      <c r="J5" s="0" t="s">
        <v>20</v>
      </c>
      <c r="K5" s="0" t="n">
        <v>0.18</v>
      </c>
      <c r="L5" s="0" t="n">
        <v>0.24</v>
      </c>
      <c r="M5" s="0" t="n">
        <f aca="false">ASINH(A5*F5/(2*E5))</f>
        <v>3.21885282653002</v>
      </c>
      <c r="O5" s="0" t="s">
        <v>4</v>
      </c>
      <c r="P5" s="7" t="n">
        <v>0.20842</v>
      </c>
      <c r="Q5" s="8" t="n">
        <v>4</v>
      </c>
      <c r="R5" s="8" t="n">
        <v>5</v>
      </c>
    </row>
    <row r="6" customFormat="false" ht="13.8" hidden="false" customHeight="false" outlineLevel="0" collapsed="false">
      <c r="A6" s="10" t="n">
        <v>0.267502</v>
      </c>
      <c r="B6" s="4" t="n">
        <v>0.0216427</v>
      </c>
      <c r="C6" s="4" t="n">
        <v>0.00803965</v>
      </c>
      <c r="D6" s="5" t="n">
        <v>0.000281355</v>
      </c>
      <c r="E6" s="6" t="n">
        <v>2.78545</v>
      </c>
      <c r="F6" s="0" t="n">
        <v>500</v>
      </c>
      <c r="G6" s="0" t="s">
        <v>17</v>
      </c>
      <c r="H6" s="0" t="s">
        <v>18</v>
      </c>
      <c r="I6" s="0" t="s">
        <v>19</v>
      </c>
      <c r="J6" s="0" t="s">
        <v>20</v>
      </c>
      <c r="K6" s="0" t="n">
        <v>0.24</v>
      </c>
      <c r="L6" s="0" t="n">
        <v>0.3</v>
      </c>
      <c r="M6" s="0" t="n">
        <f aca="false">ASINH(A6*F6/(2*E6))</f>
        <v>3.87200384751018</v>
      </c>
      <c r="O6" s="0" t="s">
        <v>4</v>
      </c>
      <c r="P6" s="7" t="n">
        <v>0.249186</v>
      </c>
      <c r="Q6" s="8" t="n">
        <v>2.5</v>
      </c>
      <c r="R6" s="8" t="n">
        <v>3</v>
      </c>
    </row>
    <row r="7" customFormat="false" ht="13.8" hidden="false" customHeight="false" outlineLevel="0" collapsed="false">
      <c r="A7" s="10" t="n">
        <v>0.267502</v>
      </c>
      <c r="B7" s="4" t="n">
        <v>0.0257226</v>
      </c>
      <c r="C7" s="4" t="n">
        <v>0.00403602</v>
      </c>
      <c r="D7" s="5" t="n">
        <v>0.000334394</v>
      </c>
      <c r="E7" s="6" t="n">
        <v>3.47371</v>
      </c>
      <c r="F7" s="0" t="n">
        <v>500</v>
      </c>
      <c r="G7" s="0" t="s">
        <v>17</v>
      </c>
      <c r="H7" s="0" t="s">
        <v>18</v>
      </c>
      <c r="I7" s="0" t="s">
        <v>19</v>
      </c>
      <c r="J7" s="0" t="s">
        <v>20</v>
      </c>
      <c r="K7" s="0" t="n">
        <v>0.24</v>
      </c>
      <c r="L7" s="0" t="n">
        <v>0.3</v>
      </c>
      <c r="M7" s="0" t="n">
        <f aca="false">ASINH(A7*F7/(2*E7))</f>
        <v>3.65143051109111</v>
      </c>
      <c r="O7" s="0" t="s">
        <v>4</v>
      </c>
      <c r="P7" s="7" t="n">
        <v>0.25997</v>
      </c>
      <c r="Q7" s="0" t="n">
        <v>3</v>
      </c>
      <c r="R7" s="9" t="n">
        <v>4</v>
      </c>
    </row>
    <row r="8" customFormat="false" ht="13.8" hidden="false" customHeight="false" outlineLevel="0" collapsed="false">
      <c r="A8" s="10" t="n">
        <v>0.267502</v>
      </c>
      <c r="B8" s="4" t="n">
        <v>0.0263943</v>
      </c>
      <c r="C8" s="4" t="n">
        <v>0.00676692</v>
      </c>
      <c r="D8" s="5" t="n">
        <v>0.000343126</v>
      </c>
      <c r="E8" s="6" t="n">
        <v>4.36804</v>
      </c>
      <c r="F8" s="0" t="n">
        <v>500</v>
      </c>
      <c r="G8" s="0" t="s">
        <v>17</v>
      </c>
      <c r="H8" s="0" t="s">
        <v>18</v>
      </c>
      <c r="I8" s="0" t="s">
        <v>19</v>
      </c>
      <c r="J8" s="0" t="s">
        <v>20</v>
      </c>
      <c r="K8" s="0" t="n">
        <v>0.24</v>
      </c>
      <c r="L8" s="0" t="n">
        <v>0.3</v>
      </c>
      <c r="M8" s="0" t="n">
        <f aca="false">ASINH(A8*F8/(2*E8))</f>
        <v>3.42273030911646</v>
      </c>
      <c r="O8" s="0" t="s">
        <v>4</v>
      </c>
      <c r="P8" s="7" t="n">
        <v>0.265097</v>
      </c>
      <c r="Q8" s="8" t="n">
        <v>4</v>
      </c>
      <c r="R8" s="8" t="n">
        <v>5</v>
      </c>
    </row>
    <row r="9" customFormat="false" ht="13.8" hidden="false" customHeight="false" outlineLevel="0" collapsed="false">
      <c r="A9" s="11" t="n">
        <v>0.326862</v>
      </c>
      <c r="B9" s="4" t="n">
        <v>0.0296675</v>
      </c>
      <c r="C9" s="4" t="n">
        <v>0.0104435</v>
      </c>
      <c r="D9" s="5" t="n">
        <v>0.000385677</v>
      </c>
      <c r="E9" s="6" t="n">
        <v>3.60701</v>
      </c>
      <c r="F9" s="0" t="n">
        <v>500</v>
      </c>
      <c r="G9" s="0" t="s">
        <v>17</v>
      </c>
      <c r="H9" s="0" t="s">
        <v>18</v>
      </c>
      <c r="I9" s="0" t="s">
        <v>19</v>
      </c>
      <c r="J9" s="0" t="s">
        <v>20</v>
      </c>
      <c r="K9" s="0" t="n">
        <v>0.3</v>
      </c>
      <c r="L9" s="0" t="n">
        <v>0.36</v>
      </c>
      <c r="M9" s="0" t="n">
        <f aca="false">ASINH(A9*F9/(2*E9))</f>
        <v>3.81399846170356</v>
      </c>
      <c r="O9" s="0" t="s">
        <v>4</v>
      </c>
      <c r="P9" s="7" t="n">
        <v>0.268977</v>
      </c>
      <c r="Q9" s="8" t="n">
        <v>3</v>
      </c>
      <c r="R9" s="8" t="n">
        <v>4</v>
      </c>
    </row>
    <row r="10" customFormat="false" ht="13.8" hidden="false" customHeight="false" outlineLevel="0" collapsed="false">
      <c r="A10" s="11" t="n">
        <v>0.326862</v>
      </c>
      <c r="B10" s="4" t="n">
        <v>0.0218385</v>
      </c>
      <c r="C10" s="4" t="n">
        <v>0.0109506</v>
      </c>
      <c r="D10" s="5" t="n">
        <v>0.0002839</v>
      </c>
      <c r="E10" s="6" t="n">
        <v>4.39947</v>
      </c>
      <c r="F10" s="0" t="n">
        <v>500</v>
      </c>
      <c r="G10" s="0" t="s">
        <v>17</v>
      </c>
      <c r="H10" s="0" t="s">
        <v>18</v>
      </c>
      <c r="I10" s="0" t="s">
        <v>19</v>
      </c>
      <c r="J10" s="0" t="s">
        <v>20</v>
      </c>
      <c r="K10" s="0" t="n">
        <v>0.3</v>
      </c>
      <c r="L10" s="0" t="n">
        <v>0.36</v>
      </c>
      <c r="M10" s="0" t="n">
        <f aca="false">ASINH(A10*F10/(2*E10))</f>
        <v>3.61563067328802</v>
      </c>
      <c r="O10" s="0" t="s">
        <v>4</v>
      </c>
      <c r="P10" s="12" t="n">
        <v>0.3205</v>
      </c>
      <c r="Q10" s="0" t="n">
        <v>4</v>
      </c>
      <c r="R10" s="9" t="n">
        <v>5</v>
      </c>
    </row>
    <row r="11" customFormat="false" ht="13.8" hidden="false" customHeight="false" outlineLevel="0" collapsed="false">
      <c r="P11" s="12"/>
      <c r="Q11" s="8"/>
      <c r="R11" s="8"/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28" hidden="false" customHeight="true" outlineLevel="0" collapsed="false"/>
    <row r="16" customFormat="false" ht="28" hidden="false" customHeight="tru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2018-05-24T02:29:27Z</dcterms:created>
  <dc:creator/>
  <dc:description/>
  <dc:language>en-US</dc:language>
  <cp:lastModifiedBy/>
  <dcterms:modified xsi:type="dcterms:W3CDTF">2021-06-02T11:46:05Z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