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50" tabRatio="617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2" i="1" l="1"/>
  <c r="M38" i="1" l="1"/>
  <c r="M39" i="1"/>
  <c r="M40" i="1"/>
  <c r="M41" i="1"/>
  <c r="M36" i="1" l="1"/>
  <c r="M33" i="1" l="1"/>
  <c r="M34" i="1"/>
  <c r="M35" i="1"/>
  <c r="M37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31" i="1" l="1"/>
  <c r="M24" i="1" l="1"/>
  <c r="M11" i="1"/>
  <c r="M12" i="1"/>
  <c r="M15" i="1"/>
  <c r="M10" i="1"/>
  <c r="M13" i="1"/>
  <c r="M14" i="1"/>
  <c r="M16" i="1"/>
  <c r="M17" i="1"/>
  <c r="M18" i="1"/>
  <c r="M19" i="1"/>
  <c r="M20" i="1"/>
  <c r="M21" i="1"/>
  <c r="M22" i="1"/>
  <c r="M23" i="1"/>
  <c r="M25" i="1"/>
  <c r="M26" i="1"/>
  <c r="M27" i="1"/>
  <c r="M28" i="1"/>
  <c r="M29" i="1"/>
  <c r="M30" i="1"/>
  <c r="M32" i="1"/>
  <c r="M9" i="1"/>
</calcChain>
</file>

<file path=xl/sharedStrings.xml><?xml version="1.0" encoding="utf-8"?>
<sst xmlns="http://schemas.openxmlformats.org/spreadsheetml/2006/main" count="233" uniqueCount="150">
  <si>
    <t>nothing</t>
  </si>
  <si>
    <t>0603</t>
  </si>
  <si>
    <t>0605</t>
  </si>
  <si>
    <t>didn't</t>
  </si>
  <si>
    <t>0607</t>
  </si>
  <si>
    <t>0608</t>
  </si>
  <si>
    <t>0610</t>
  </si>
  <si>
    <t>wrong</t>
  </si>
  <si>
    <t>0603-xhn</t>
  </si>
  <si>
    <t>0603-xhn-fb</t>
  </si>
  <si>
    <t>ListSol0607TLGFinerBAndE2</t>
  </si>
  <si>
    <t>not usable</t>
  </si>
  <si>
    <t>Emin</t>
  </si>
  <si>
    <t>Estep</t>
  </si>
  <si>
    <t>Bmin</t>
  </si>
  <si>
    <t>Bstep</t>
  </si>
  <si>
    <t>Bmax</t>
  </si>
  <si>
    <t>m</t>
  </si>
  <si>
    <t>notes</t>
  </si>
  <si>
    <t>-1,1,1</t>
  </si>
  <si>
    <t>Save command example:</t>
  </si>
  <si>
    <t>status</t>
  </si>
  <si>
    <t>saved</t>
  </si>
  <si>
    <t>ListSol0608TLGFinerBAndE</t>
  </si>
  <si>
    <t>Name</t>
  </si>
  <si>
    <t>time(s)</t>
  </si>
  <si>
    <t>time(h)</t>
  </si>
  <si>
    <t>-2,1,2</t>
  </si>
  <si>
    <t>date</t>
  </si>
  <si>
    <t>E range too small</t>
  </si>
  <si>
    <t>ListSol0610TLGFinerBAndELargerEmax</t>
  </si>
  <si>
    <t>0614</t>
  </si>
  <si>
    <t>0615</t>
  </si>
  <si>
    <t>0619</t>
  </si>
  <si>
    <t>0622</t>
  </si>
  <si>
    <t>can use</t>
  </si>
  <si>
    <t>U or Uin123</t>
  </si>
  <si>
    <t>V or Uout123</t>
  </si>
  <si>
    <t>0624</t>
  </si>
  <si>
    <t>ListSol0624TLGMT</t>
  </si>
  <si>
    <t>minus tau</t>
  </si>
  <si>
    <t>50meV</t>
  </si>
  <si>
    <t>40meV</t>
  </si>
  <si>
    <t>0625</t>
  </si>
  <si>
    <t>minus B</t>
  </si>
  <si>
    <t>calcing</t>
  </si>
  <si>
    <t>didn't saved</t>
  </si>
  <si>
    <t>0622-2</t>
  </si>
  <si>
    <t>ListSol0622TLGPT</t>
  </si>
  <si>
    <t>pao tau</t>
  </si>
  <si>
    <t>ListSol0625TLGExpPot</t>
  </si>
  <si>
    <t>Table[Export["MMAdata\\ListSol0622TLGPT_m=" &lt;&gt; ToString[m] &lt;&gt; ".dat", ListSol0622TLGPT[[m + 2]] + 0.], {m, -1, 1, 1}]</t>
  </si>
  <si>
    <t>0626</t>
  </si>
  <si>
    <t>checkTLG</t>
  </si>
  <si>
    <t>ListSol0626TLGExpPot</t>
  </si>
  <si>
    <t>exp pot, exp B</t>
  </si>
  <si>
    <t>B from 0.01</t>
  </si>
  <si>
    <t>Uin1 = -0.0086;
Uin2 = -0.0024;
Uin3 = -0.0023;
Uout1 = -0.0005;
Uout2 = 0.0037;
Uout3 = 0.0093;</t>
  </si>
  <si>
    <t>Sol0626TLGExpPotMoreM</t>
  </si>
  <si>
    <t>-3,1,3</t>
  </si>
  <si>
    <t>more m</t>
  </si>
  <si>
    <t>0627</t>
  </si>
  <si>
    <t>ListSol0627TLGExpPotMoreM</t>
  </si>
  <si>
    <t>finer B</t>
  </si>
  <si>
    <t>ListSol0627TLGExpPotMoreMPT</t>
  </si>
  <si>
    <t>saved, need ver</t>
  </si>
  <si>
    <t>0628</t>
  </si>
  <si>
    <t>ListSol0628TLGExpPotLM</t>
  </si>
  <si>
    <t>-200,50,200</t>
  </si>
  <si>
    <t>0629</t>
  </si>
  <si>
    <t>ListSol0629TLGExpPotLM</t>
  </si>
  <si>
    <t>-200,20,200</t>
  </si>
  <si>
    <t>read command example:</t>
  </si>
  <si>
    <t>ListSol0624TLGMT = Table[Import["MMAdata\\ListSol0624MT_m=" &lt;&gt; ToString[m] &lt;&gt; ".dat", "Data"], {m, -1, 1, 1}]</t>
  </si>
  <si>
    <t>0910</t>
  </si>
  <si>
    <t>0911</t>
  </si>
  <si>
    <t>0910-2</t>
  </si>
  <si>
    <t>Sol0910TLGExpPotMMinus10</t>
  </si>
  <si>
    <t>-10,10,10</t>
  </si>
  <si>
    <t>exp pot</t>
  </si>
  <si>
    <t>Sol0910TLGExpPotMMinus10LE</t>
  </si>
  <si>
    <t>Sol0910TLGExpPot</t>
  </si>
  <si>
    <t>-2,2,2</t>
  </si>
  <si>
    <t>Sol0910TLGExpPotMMinus100</t>
  </si>
  <si>
    <t>-100,100,100</t>
  </si>
  <si>
    <t>Sol0910TLGExpPotMMinus10LEFE</t>
    <phoneticPr fontId="4" type="noConversion"/>
  </si>
  <si>
    <t>0910-2</t>
    <phoneticPr fontId="4" type="noConversion"/>
  </si>
  <si>
    <t>0911</t>
    <phoneticPr fontId="4" type="noConversion"/>
  </si>
  <si>
    <t>Sol0910TLGExpPotWE</t>
    <phoneticPr fontId="4" type="noConversion"/>
  </si>
  <si>
    <t>exp pot, wider E, bad resolution</t>
    <phoneticPr fontId="4" type="noConversion"/>
  </si>
  <si>
    <t>exp pot, wider finer E</t>
    <phoneticPr fontId="4" type="noConversion"/>
  </si>
  <si>
    <t>0912</t>
    <phoneticPr fontId="4" type="noConversion"/>
  </si>
  <si>
    <t>Sol0910TLGExpPotMMinus100WEWB</t>
    <phoneticPr fontId="4" type="noConversion"/>
  </si>
  <si>
    <t>-100,200,100</t>
    <phoneticPr fontId="4" type="noConversion"/>
  </si>
  <si>
    <t>exp pot, wider E&amp;B</t>
    <phoneticPr fontId="4" type="noConversion"/>
  </si>
  <si>
    <t>Sol0912TLGExpPotWmWBWE</t>
  </si>
  <si>
    <t>exp pot, wider E&amp;B&amp;m</t>
    <phoneticPr fontId="4" type="noConversion"/>
  </si>
  <si>
    <t>0912</t>
    <phoneticPr fontId="4" type="noConversion"/>
  </si>
  <si>
    <t>aborted</t>
    <phoneticPr fontId="4" type="noConversion"/>
  </si>
  <si>
    <t>0913</t>
    <phoneticPr fontId="4" type="noConversion"/>
  </si>
  <si>
    <t>0913</t>
    <phoneticPr fontId="4" type="noConversion"/>
  </si>
  <si>
    <t>-200,100,0</t>
    <phoneticPr fontId="4" type="noConversion"/>
  </si>
  <si>
    <t>Sol0913TLGTheoPot</t>
    <phoneticPr fontId="4" type="noConversion"/>
  </si>
  <si>
    <t>-2,2,4</t>
    <phoneticPr fontId="4" type="noConversion"/>
  </si>
  <si>
    <t>theo pot, small jump</t>
    <phoneticPr fontId="4" type="noConversion"/>
  </si>
  <si>
    <t>0914</t>
    <phoneticPr fontId="4" type="noConversion"/>
  </si>
  <si>
    <t>Sol0914TLGTheoPotMMinus12</t>
  </si>
  <si>
    <t>-12,0,4</t>
    <phoneticPr fontId="4" type="noConversion"/>
  </si>
  <si>
    <t>0913</t>
    <phoneticPr fontId="4" type="noConversion"/>
  </si>
  <si>
    <t>0915</t>
    <phoneticPr fontId="4" type="noConversion"/>
  </si>
  <si>
    <t>Sol0915TLGTheoPotMMinus40</t>
  </si>
  <si>
    <t>-40,10,-10</t>
    <phoneticPr fontId="4" type="noConversion"/>
  </si>
  <si>
    <t>0912</t>
  </si>
  <si>
    <t>0913</t>
  </si>
  <si>
    <t>Sol0913TLGExpPot</t>
  </si>
  <si>
    <t>Sol0913TLGProPot</t>
  </si>
  <si>
    <t>??</t>
  </si>
  <si>
    <t>0.1?</t>
  </si>
  <si>
    <t>0.05?</t>
  </si>
  <si>
    <t>proper pot, accurate number is forgotten, energy levels don't agree with the potential set to the TLG, something must bo wrong</t>
  </si>
  <si>
    <t>0914</t>
  </si>
  <si>
    <t>Sol0914TLGProPot</t>
  </si>
  <si>
    <t>proper pot, set potential using layer-by-layer which seems to give correct result</t>
  </si>
  <si>
    <t>Sol0914TLGSmaPot</t>
    <phoneticPr fontId="4" type="noConversion"/>
  </si>
  <si>
    <t>-400,-200,-1000</t>
    <phoneticPr fontId="4" type="noConversion"/>
  </si>
  <si>
    <t>Uin1 = -0.00025;
Uin2 = -0.0000;
Uin3 = -0.00025;(a mistake here)
Uout1 = 0.00015;
Uout2 = 0.0004;
Uout3 = 0.00065;</t>
    <phoneticPr fontId="4" type="noConversion"/>
  </si>
  <si>
    <t>Uin1 = -0.00025;
Uin2 = -0.0000;
Uin3 = 0.00025;(corrected)
Uout1 = 0.00015;
Uout2 = 0.0004;
Uout3 = 0.00066;</t>
    <phoneticPr fontId="4" type="noConversion"/>
  </si>
  <si>
    <t>0916</t>
    <phoneticPr fontId="4" type="noConversion"/>
  </si>
  <si>
    <t>Sol0916TLGSmaPot</t>
    <phoneticPr fontId="4" type="noConversion"/>
  </si>
  <si>
    <t>0912</t>
    <phoneticPr fontId="4" type="noConversion"/>
  </si>
  <si>
    <t>0917</t>
    <phoneticPr fontId="4" type="noConversion"/>
  </si>
  <si>
    <t>Sol0917TLGSmaPotFBFE</t>
    <phoneticPr fontId="4" type="noConversion"/>
  </si>
  <si>
    <t>-400,-200,-1000</t>
    <phoneticPr fontId="4" type="noConversion"/>
  </si>
  <si>
    <t>0913</t>
    <phoneticPr fontId="4" type="noConversion"/>
  </si>
  <si>
    <t>0919</t>
    <phoneticPr fontId="4" type="noConversion"/>
  </si>
  <si>
    <t>Sol0919TLGExpPotLM</t>
    <phoneticPr fontId="4" type="noConversion"/>
  </si>
  <si>
    <t>-200,20,0</t>
    <phoneticPr fontId="4" type="noConversion"/>
  </si>
  <si>
    <t>exp pot</t>
    <phoneticPr fontId="4" type="noConversion"/>
  </si>
  <si>
    <t>0913</t>
    <phoneticPr fontId="4" type="noConversion"/>
  </si>
  <si>
    <t>0920</t>
    <phoneticPr fontId="4" type="noConversion"/>
  </si>
  <si>
    <t>Sol0920TLGExpPotLMFB</t>
    <phoneticPr fontId="4" type="noConversion"/>
  </si>
  <si>
    <t>0913</t>
    <phoneticPr fontId="4" type="noConversion"/>
  </si>
  <si>
    <t>0922</t>
    <phoneticPr fontId="4" type="noConversion"/>
  </si>
  <si>
    <t>Sol0922TLGTheoPotLM</t>
    <phoneticPr fontId="4" type="noConversion"/>
  </si>
  <si>
    <t>Emax</t>
    <phoneticPr fontId="4" type="noConversion"/>
  </si>
  <si>
    <t>-1,1,1</t>
    <phoneticPr fontId="4" type="noConversion"/>
  </si>
  <si>
    <t>0913</t>
    <phoneticPr fontId="4" type="noConversion"/>
  </si>
  <si>
    <t>0923</t>
    <phoneticPr fontId="4" type="noConversion"/>
  </si>
  <si>
    <t>Sol0923TLGTheoPotNearEdge</t>
  </si>
  <si>
    <t>-1,1,1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</si>
</sst>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3" fillId="4" borderId="0" xfId="3"/>
    <xf numFmtId="0" fontId="2" fillId="3" borderId="0" xfId="2"/>
    <xf numFmtId="0" fontId="1" fillId="2" borderId="0" xfId="1" quotePrefix="1"/>
    <xf numFmtId="0" fontId="0" fillId="0" borderId="0" xfId="0" applyAlignment="1">
      <alignment wrapText="1"/>
    </xf>
    <xf numFmtId="0" fontId="3" fillId="4" borderId="0" xfId="3" quotePrefix="1"/>
    <xf numFmtId="0" fontId="1" fillId="2" borderId="0" xfId="1"/>
    <xf numFmtId="0" fontId="2" fillId="3" borderId="1" xfId="2" applyBorder="1"/>
    <xf numFmtId="49" fontId="0" fillId="0" borderId="0" xfId="4" applyNumberFormat="1" applyFont="1" applyAlignment="1"/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2" borderId="0" xfId="1" quotePrefix="1"/>
    <xf numFmtId="0" fontId="0" fillId="0" borderId="0" xfId="0" applyAlignment="1">
      <alignment wrapText="1"/>
    </xf>
    <xf numFmtId="49" fontId="0" fillId="0" borderId="0" xfId="4" quotePrefix="1" applyNumberFormat="1" applyFont="1" applyAlignment="1"/>
  </cellXfs>
  <cellStyles count="5">
    <cellStyle name="百分比" xfId="4" builtinId="5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4"/>
  <sheetViews>
    <sheetView tabSelected="1" topLeftCell="C1" zoomScaleNormal="100" workbookViewId="0">
      <pane ySplit="1" topLeftCell="A41" activePane="bottomLeft" state="frozen"/>
      <selection activeCell="B1" sqref="B1"/>
      <selection pane="bottomLeft" activeCell="N47" sqref="N47"/>
    </sheetView>
  </sheetViews>
  <sheetFormatPr defaultRowHeight="13.5" x14ac:dyDescent="0.15"/>
  <cols>
    <col min="2" max="2" width="12.5" style="1" customWidth="1"/>
    <col min="3" max="3" width="8.75" style="1"/>
    <col min="4" max="4" width="34.875" customWidth="1"/>
    <col min="6" max="6" width="9.5" bestFit="1" customWidth="1"/>
    <col min="8" max="8" width="9.25" customWidth="1"/>
    <col min="11" max="11" width="16.875" customWidth="1"/>
    <col min="14" max="14" width="14.5" customWidth="1"/>
    <col min="15" max="15" width="17.75" customWidth="1"/>
    <col min="16" max="16" width="17.125" customWidth="1"/>
    <col min="17" max="17" width="11.875" customWidth="1"/>
  </cols>
  <sheetData>
    <row r="1" spans="2:17" x14ac:dyDescent="0.15">
      <c r="B1" s="1" t="s">
        <v>53</v>
      </c>
      <c r="C1" s="1" t="s">
        <v>28</v>
      </c>
      <c r="D1" t="s">
        <v>24</v>
      </c>
      <c r="E1" t="s">
        <v>12</v>
      </c>
      <c r="F1" t="s">
        <v>13</v>
      </c>
      <c r="G1" t="s">
        <v>144</v>
      </c>
      <c r="H1" t="s">
        <v>14</v>
      </c>
      <c r="I1" t="s">
        <v>15</v>
      </c>
      <c r="J1" t="s">
        <v>16</v>
      </c>
      <c r="K1" t="s">
        <v>17</v>
      </c>
      <c r="L1" t="s">
        <v>25</v>
      </c>
      <c r="M1" t="s">
        <v>26</v>
      </c>
      <c r="N1" t="s">
        <v>21</v>
      </c>
      <c r="O1" t="s">
        <v>18</v>
      </c>
      <c r="P1" t="s">
        <v>36</v>
      </c>
      <c r="Q1" t="s">
        <v>37</v>
      </c>
    </row>
    <row r="2" spans="2:17" x14ac:dyDescent="0.15">
      <c r="B2" s="1" t="s">
        <v>20</v>
      </c>
      <c r="D2" t="s">
        <v>51</v>
      </c>
    </row>
    <row r="3" spans="2:17" x14ac:dyDescent="0.15">
      <c r="B3" s="1" t="s">
        <v>72</v>
      </c>
      <c r="D3" t="s">
        <v>73</v>
      </c>
    </row>
    <row r="4" spans="2:17" x14ac:dyDescent="0.15">
      <c r="B4" s="1" t="s">
        <v>8</v>
      </c>
      <c r="C4" s="1" t="s">
        <v>1</v>
      </c>
      <c r="D4" t="s">
        <v>0</v>
      </c>
    </row>
    <row r="5" spans="2:17" x14ac:dyDescent="0.15">
      <c r="C5" s="1" t="s">
        <v>2</v>
      </c>
      <c r="D5" t="s">
        <v>3</v>
      </c>
      <c r="N5" s="4" t="s">
        <v>46</v>
      </c>
    </row>
    <row r="6" spans="2:17" x14ac:dyDescent="0.15">
      <c r="C6" s="1" t="s">
        <v>4</v>
      </c>
      <c r="D6" t="s">
        <v>7</v>
      </c>
      <c r="N6" s="5"/>
    </row>
    <row r="7" spans="2:17" x14ac:dyDescent="0.15">
      <c r="C7" s="1" t="s">
        <v>5</v>
      </c>
      <c r="D7" t="s">
        <v>7</v>
      </c>
      <c r="N7" s="5"/>
    </row>
    <row r="8" spans="2:17" x14ac:dyDescent="0.15">
      <c r="C8" s="1" t="s">
        <v>6</v>
      </c>
      <c r="D8" t="s">
        <v>7</v>
      </c>
      <c r="N8" s="5"/>
    </row>
    <row r="9" spans="2:17" x14ac:dyDescent="0.15">
      <c r="B9" s="1" t="s">
        <v>9</v>
      </c>
      <c r="C9" s="1" t="s">
        <v>4</v>
      </c>
      <c r="D9" t="s">
        <v>10</v>
      </c>
      <c r="E9">
        <v>1.4999999999999999E-2</v>
      </c>
      <c r="F9" s="2">
        <v>3.0000000000000001E-5</v>
      </c>
      <c r="G9">
        <v>2.5000000000000001E-2</v>
      </c>
      <c r="H9">
        <v>0.01</v>
      </c>
      <c r="I9">
        <v>0.01</v>
      </c>
      <c r="J9">
        <v>2</v>
      </c>
      <c r="K9" s="3" t="s">
        <v>19</v>
      </c>
      <c r="L9" s="3">
        <v>210.6</v>
      </c>
      <c r="M9" s="3">
        <f>L9/3600</f>
        <v>5.8499999999999996E-2</v>
      </c>
      <c r="N9" s="6" t="s">
        <v>22</v>
      </c>
      <c r="O9" t="s">
        <v>11</v>
      </c>
      <c r="P9" t="s">
        <v>41</v>
      </c>
      <c r="Q9" t="s">
        <v>42</v>
      </c>
    </row>
    <row r="10" spans="2:17" x14ac:dyDescent="0.15">
      <c r="C10" s="1" t="s">
        <v>5</v>
      </c>
      <c r="D10" t="s">
        <v>23</v>
      </c>
      <c r="E10">
        <v>1.4E-2</v>
      </c>
      <c r="F10" s="2">
        <v>2.0000000000000002E-5</v>
      </c>
      <c r="G10">
        <v>2.7E-2</v>
      </c>
      <c r="H10">
        <v>1E-3</v>
      </c>
      <c r="I10">
        <v>1E-3</v>
      </c>
      <c r="J10">
        <v>2</v>
      </c>
      <c r="K10" s="3" t="s">
        <v>27</v>
      </c>
      <c r="L10">
        <v>129835.8</v>
      </c>
      <c r="M10" s="3">
        <f>L10/3600</f>
        <v>36.0655</v>
      </c>
      <c r="N10" s="6" t="s">
        <v>22</v>
      </c>
      <c r="O10" t="s">
        <v>29</v>
      </c>
    </row>
    <row r="11" spans="2:17" x14ac:dyDescent="0.15">
      <c r="C11" s="1" t="s">
        <v>6</v>
      </c>
      <c r="D11" s="9" t="s">
        <v>30</v>
      </c>
      <c r="E11">
        <v>1.4999999999999999E-2</v>
      </c>
      <c r="F11" s="2">
        <v>2.0000000000000002E-5</v>
      </c>
      <c r="G11">
        <v>6.5500000000000003E-2</v>
      </c>
      <c r="H11">
        <v>0.01</v>
      </c>
      <c r="I11">
        <v>0.01</v>
      </c>
      <c r="J11">
        <v>4</v>
      </c>
      <c r="K11" s="3" t="s">
        <v>19</v>
      </c>
      <c r="L11">
        <v>73253</v>
      </c>
      <c r="M11" s="3">
        <f>L11/3600</f>
        <v>20.348055555555554</v>
      </c>
      <c r="N11" s="6" t="s">
        <v>22</v>
      </c>
      <c r="O11" t="s">
        <v>35</v>
      </c>
    </row>
    <row r="12" spans="2:17" x14ac:dyDescent="0.15">
      <c r="C12" s="1" t="s">
        <v>31</v>
      </c>
      <c r="D12" t="s">
        <v>7</v>
      </c>
      <c r="M12" s="3">
        <f>L12/3600</f>
        <v>0</v>
      </c>
      <c r="N12" s="5"/>
    </row>
    <row r="13" spans="2:17" x14ac:dyDescent="0.15">
      <c r="C13" s="1" t="s">
        <v>32</v>
      </c>
      <c r="D13" t="s">
        <v>7</v>
      </c>
      <c r="M13" s="3">
        <f t="shared" ref="M13:M76" si="0">L13/3600</f>
        <v>0</v>
      </c>
      <c r="N13" s="5"/>
    </row>
    <row r="14" spans="2:17" x14ac:dyDescent="0.15">
      <c r="C14" s="1" t="s">
        <v>33</v>
      </c>
      <c r="D14" t="s">
        <v>7</v>
      </c>
      <c r="M14" s="3">
        <f t="shared" si="0"/>
        <v>0</v>
      </c>
      <c r="N14" s="5"/>
    </row>
    <row r="15" spans="2:17" x14ac:dyDescent="0.15">
      <c r="B15" s="1" t="s">
        <v>34</v>
      </c>
      <c r="C15" s="1" t="s">
        <v>34</v>
      </c>
      <c r="D15" t="s">
        <v>7</v>
      </c>
      <c r="M15" s="3">
        <f>L15/3600</f>
        <v>0</v>
      </c>
      <c r="N15" s="5"/>
    </row>
    <row r="16" spans="2:17" x14ac:dyDescent="0.15">
      <c r="C16" s="1" t="s">
        <v>38</v>
      </c>
      <c r="D16" s="9" t="s">
        <v>39</v>
      </c>
      <c r="E16">
        <v>1.4999999999999999E-2</v>
      </c>
      <c r="F16" s="2">
        <v>2.0000000000000002E-5</v>
      </c>
      <c r="G16">
        <v>6.5500000000000003E-2</v>
      </c>
      <c r="H16">
        <v>0.01</v>
      </c>
      <c r="I16">
        <v>0.01</v>
      </c>
      <c r="J16">
        <v>4</v>
      </c>
      <c r="K16" s="3" t="s">
        <v>19</v>
      </c>
      <c r="L16">
        <v>74456</v>
      </c>
      <c r="M16" s="3">
        <f t="shared" si="0"/>
        <v>20.682222222222222</v>
      </c>
      <c r="N16" s="6" t="s">
        <v>22</v>
      </c>
      <c r="O16" t="s">
        <v>40</v>
      </c>
    </row>
    <row r="17" spans="2:16" x14ac:dyDescent="0.15">
      <c r="C17" s="1" t="s">
        <v>43</v>
      </c>
      <c r="E17">
        <v>1.4999999999999999E-2</v>
      </c>
      <c r="F17" s="2">
        <v>2.0000000000000002E-5</v>
      </c>
      <c r="G17">
        <v>6.5500000000000003E-2</v>
      </c>
      <c r="H17">
        <v>0.01</v>
      </c>
      <c r="I17">
        <v>0.01</v>
      </c>
      <c r="J17">
        <v>4</v>
      </c>
      <c r="K17" s="3" t="s">
        <v>19</v>
      </c>
      <c r="M17" s="3">
        <f t="shared" si="0"/>
        <v>0</v>
      </c>
      <c r="N17" s="4" t="s">
        <v>45</v>
      </c>
      <c r="O17" t="s">
        <v>44</v>
      </c>
    </row>
    <row r="18" spans="2:16" x14ac:dyDescent="0.15">
      <c r="B18" s="1" t="s">
        <v>47</v>
      </c>
      <c r="C18" s="1" t="s">
        <v>34</v>
      </c>
      <c r="D18" t="s">
        <v>48</v>
      </c>
      <c r="E18">
        <v>1.4999999999999999E-2</v>
      </c>
      <c r="F18" s="2">
        <v>2.0000000000000002E-5</v>
      </c>
      <c r="G18">
        <v>6.5500000000000003E-2</v>
      </c>
      <c r="H18">
        <v>0.01</v>
      </c>
      <c r="I18">
        <v>0.01</v>
      </c>
      <c r="J18">
        <v>4</v>
      </c>
      <c r="K18" s="3" t="s">
        <v>19</v>
      </c>
      <c r="L18">
        <v>116182</v>
      </c>
      <c r="M18" s="3">
        <f t="shared" si="0"/>
        <v>32.272777777777776</v>
      </c>
      <c r="N18" s="6" t="s">
        <v>22</v>
      </c>
      <c r="O18" t="s">
        <v>49</v>
      </c>
    </row>
    <row r="19" spans="2:16" ht="95.1" customHeight="1" x14ac:dyDescent="0.15">
      <c r="C19" s="1" t="s">
        <v>43</v>
      </c>
      <c r="D19" t="s">
        <v>50</v>
      </c>
      <c r="E19">
        <v>-3.0000000000000001E-3</v>
      </c>
      <c r="F19" s="2">
        <v>2.0000000000000002E-5</v>
      </c>
      <c r="G19">
        <v>0</v>
      </c>
      <c r="H19">
        <v>1</v>
      </c>
      <c r="I19">
        <v>2E-3</v>
      </c>
      <c r="J19">
        <v>1.8</v>
      </c>
      <c r="K19" s="3" t="s">
        <v>19</v>
      </c>
      <c r="L19">
        <v>9004</v>
      </c>
      <c r="M19" s="3">
        <f t="shared" si="0"/>
        <v>2.5011111111111113</v>
      </c>
      <c r="N19" s="6" t="s">
        <v>22</v>
      </c>
      <c r="O19" t="s">
        <v>55</v>
      </c>
      <c r="P19" s="7" t="s">
        <v>57</v>
      </c>
    </row>
    <row r="20" spans="2:16" x14ac:dyDescent="0.15">
      <c r="C20" s="1" t="s">
        <v>52</v>
      </c>
      <c r="D20" t="s">
        <v>54</v>
      </c>
      <c r="E20">
        <v>-3.0000000000000001E-3</v>
      </c>
      <c r="F20" s="2">
        <v>2.0000000000000002E-5</v>
      </c>
      <c r="G20">
        <v>0</v>
      </c>
      <c r="H20">
        <v>0.01</v>
      </c>
      <c r="I20">
        <v>0.01</v>
      </c>
      <c r="J20">
        <v>4</v>
      </c>
      <c r="K20" s="3" t="s">
        <v>19</v>
      </c>
      <c r="L20">
        <v>7141</v>
      </c>
      <c r="M20" s="3">
        <f t="shared" si="0"/>
        <v>1.9836111111111112</v>
      </c>
      <c r="N20" s="6" t="s">
        <v>22</v>
      </c>
      <c r="O20" t="s">
        <v>56</v>
      </c>
    </row>
    <row r="21" spans="2:16" x14ac:dyDescent="0.15">
      <c r="C21" s="1" t="s">
        <v>52</v>
      </c>
      <c r="D21" t="s">
        <v>58</v>
      </c>
      <c r="E21">
        <v>-3.0000000000000001E-3</v>
      </c>
      <c r="F21" s="2">
        <v>2.0000000000000002E-5</v>
      </c>
      <c r="G21">
        <v>0</v>
      </c>
      <c r="H21">
        <v>0.01</v>
      </c>
      <c r="I21">
        <v>0.01</v>
      </c>
      <c r="J21">
        <v>4</v>
      </c>
      <c r="K21" s="3" t="s">
        <v>59</v>
      </c>
      <c r="L21">
        <v>9065</v>
      </c>
      <c r="M21" s="3">
        <f t="shared" si="0"/>
        <v>2.5180555555555557</v>
      </c>
      <c r="N21" s="6" t="s">
        <v>22</v>
      </c>
      <c r="O21" t="s">
        <v>60</v>
      </c>
    </row>
    <row r="22" spans="2:16" x14ac:dyDescent="0.15">
      <c r="C22" s="1" t="s">
        <v>61</v>
      </c>
      <c r="D22" t="s">
        <v>62</v>
      </c>
      <c r="E22">
        <v>-3.0000000000000001E-3</v>
      </c>
      <c r="F22" s="2">
        <v>2.0000000000000002E-5</v>
      </c>
      <c r="G22">
        <v>0</v>
      </c>
      <c r="H22">
        <v>2E-3</v>
      </c>
      <c r="I22">
        <v>2E-3</v>
      </c>
      <c r="J22">
        <v>4</v>
      </c>
      <c r="K22" s="3" t="s">
        <v>59</v>
      </c>
      <c r="L22">
        <v>44347</v>
      </c>
      <c r="M22" s="3">
        <f t="shared" si="0"/>
        <v>12.31861111111111</v>
      </c>
      <c r="N22" s="6" t="s">
        <v>22</v>
      </c>
      <c r="O22" t="s">
        <v>63</v>
      </c>
    </row>
    <row r="23" spans="2:16" x14ac:dyDescent="0.15">
      <c r="D23" t="s">
        <v>64</v>
      </c>
      <c r="E23">
        <v>-3.0000000000000001E-3</v>
      </c>
      <c r="F23" s="2">
        <v>2.0000000000000002E-5</v>
      </c>
      <c r="G23">
        <v>0</v>
      </c>
      <c r="H23">
        <v>0.01</v>
      </c>
      <c r="I23">
        <v>0.01</v>
      </c>
      <c r="J23">
        <v>4</v>
      </c>
      <c r="K23" s="3" t="s">
        <v>59</v>
      </c>
      <c r="L23">
        <v>9277</v>
      </c>
      <c r="M23" s="3">
        <f t="shared" si="0"/>
        <v>2.5769444444444445</v>
      </c>
      <c r="N23" s="8" t="s">
        <v>65</v>
      </c>
    </row>
    <row r="24" spans="2:16" x14ac:dyDescent="0.15">
      <c r="C24" s="1" t="s">
        <v>66</v>
      </c>
      <c r="D24" t="s">
        <v>67</v>
      </c>
      <c r="E24">
        <v>-3.0000000000000001E-3</v>
      </c>
      <c r="F24" s="2">
        <v>2.0000000000000002E-5</v>
      </c>
      <c r="G24">
        <v>0</v>
      </c>
      <c r="H24">
        <v>0.01</v>
      </c>
      <c r="I24">
        <v>0.01</v>
      </c>
      <c r="J24">
        <v>4</v>
      </c>
      <c r="K24" s="3" t="s">
        <v>68</v>
      </c>
      <c r="L24">
        <v>30398</v>
      </c>
      <c r="M24" s="3">
        <f>L24/3600</f>
        <v>8.443888888888889</v>
      </c>
      <c r="N24" s="8" t="s">
        <v>65</v>
      </c>
    </row>
    <row r="25" spans="2:16" x14ac:dyDescent="0.15">
      <c r="C25" s="1" t="s">
        <v>69</v>
      </c>
      <c r="D25" s="9" t="s">
        <v>70</v>
      </c>
      <c r="E25">
        <v>-3.0000000000000001E-3</v>
      </c>
      <c r="F25" s="2">
        <v>2.0000000000000002E-5</v>
      </c>
      <c r="G25">
        <v>0</v>
      </c>
      <c r="H25">
        <v>0.01</v>
      </c>
      <c r="I25">
        <v>0.01</v>
      </c>
      <c r="J25">
        <v>4</v>
      </c>
      <c r="K25" s="3" t="s">
        <v>71</v>
      </c>
      <c r="L25">
        <v>53465</v>
      </c>
      <c r="M25" s="3">
        <f t="shared" si="0"/>
        <v>14.85138888888889</v>
      </c>
      <c r="N25" s="8" t="s">
        <v>65</v>
      </c>
    </row>
    <row r="26" spans="2:16" x14ac:dyDescent="0.15">
      <c r="M26" s="3">
        <f t="shared" si="0"/>
        <v>0</v>
      </c>
    </row>
    <row r="27" spans="2:16" x14ac:dyDescent="0.15">
      <c r="B27" s="1" t="s">
        <v>74</v>
      </c>
      <c r="C27" s="1" t="s">
        <v>74</v>
      </c>
      <c r="D27" t="s">
        <v>81</v>
      </c>
      <c r="E27">
        <v>-3.0000000000000001E-3</v>
      </c>
      <c r="F27" s="2">
        <v>2.0000000000000002E-5</v>
      </c>
      <c r="G27">
        <v>0</v>
      </c>
      <c r="H27">
        <v>5.0000000000000001E-3</v>
      </c>
      <c r="I27">
        <v>5.0000000000000001E-3</v>
      </c>
      <c r="J27">
        <v>2.5</v>
      </c>
      <c r="K27" s="3" t="s">
        <v>82</v>
      </c>
      <c r="L27">
        <v>7110</v>
      </c>
      <c r="M27" s="3">
        <f t="shared" si="0"/>
        <v>1.9750000000000001</v>
      </c>
      <c r="N27" s="6" t="s">
        <v>22</v>
      </c>
      <c r="O27" t="s">
        <v>79</v>
      </c>
    </row>
    <row r="28" spans="2:16" x14ac:dyDescent="0.15">
      <c r="B28" s="1" t="s">
        <v>76</v>
      </c>
      <c r="C28" s="1" t="s">
        <v>74</v>
      </c>
      <c r="D28" t="s">
        <v>77</v>
      </c>
      <c r="E28">
        <v>-3.0000000000000001E-3</v>
      </c>
      <c r="F28" s="2">
        <v>2.0000000000000002E-5</v>
      </c>
      <c r="G28">
        <v>0</v>
      </c>
      <c r="H28">
        <v>1.4999999999999999E-2</v>
      </c>
      <c r="I28">
        <v>1.4999999999999999E-2</v>
      </c>
      <c r="J28">
        <v>6</v>
      </c>
      <c r="K28" s="3" t="s">
        <v>78</v>
      </c>
      <c r="L28">
        <v>5451</v>
      </c>
      <c r="M28" s="3">
        <f t="shared" si="0"/>
        <v>1.5141666666666667</v>
      </c>
      <c r="N28" s="6" t="s">
        <v>22</v>
      </c>
      <c r="O28" t="s">
        <v>79</v>
      </c>
    </row>
    <row r="29" spans="2:16" x14ac:dyDescent="0.15">
      <c r="B29" s="1" t="s">
        <v>74</v>
      </c>
      <c r="C29" s="1" t="s">
        <v>75</v>
      </c>
      <c r="D29" t="s">
        <v>83</v>
      </c>
      <c r="E29">
        <v>-3.0000000000000001E-3</v>
      </c>
      <c r="F29" s="2">
        <v>2.0000000000000002E-5</v>
      </c>
      <c r="G29">
        <v>0</v>
      </c>
      <c r="H29">
        <v>10</v>
      </c>
      <c r="I29">
        <v>0.05</v>
      </c>
      <c r="J29">
        <v>35</v>
      </c>
      <c r="K29" s="3" t="s">
        <v>84</v>
      </c>
      <c r="L29">
        <v>68223</v>
      </c>
      <c r="M29" s="3">
        <f t="shared" si="0"/>
        <v>18.950833333333332</v>
      </c>
      <c r="N29" s="6" t="s">
        <v>22</v>
      </c>
      <c r="O29" t="s">
        <v>79</v>
      </c>
    </row>
    <row r="30" spans="2:16" x14ac:dyDescent="0.15">
      <c r="B30" s="1" t="s">
        <v>76</v>
      </c>
      <c r="C30" s="1" t="s">
        <v>75</v>
      </c>
      <c r="D30" t="s">
        <v>80</v>
      </c>
      <c r="E30">
        <v>-0.01</v>
      </c>
      <c r="F30" s="2">
        <v>2.0000000000000001E-4</v>
      </c>
      <c r="G30">
        <v>0.01</v>
      </c>
      <c r="H30">
        <v>1.4999999999999999E-2</v>
      </c>
      <c r="I30">
        <v>1.4999999999999999E-2</v>
      </c>
      <c r="J30">
        <v>6</v>
      </c>
      <c r="K30" s="3" t="s">
        <v>78</v>
      </c>
      <c r="L30">
        <v>5256</v>
      </c>
      <c r="M30" s="3">
        <f t="shared" si="0"/>
        <v>1.46</v>
      </c>
      <c r="N30" s="6" t="s">
        <v>22</v>
      </c>
      <c r="O30" t="s">
        <v>89</v>
      </c>
    </row>
    <row r="31" spans="2:16" x14ac:dyDescent="0.15">
      <c r="B31" s="1" t="s">
        <v>76</v>
      </c>
      <c r="C31" s="1" t="s">
        <v>75</v>
      </c>
      <c r="D31" t="s">
        <v>85</v>
      </c>
      <c r="E31">
        <v>-0.01</v>
      </c>
      <c r="F31" s="2">
        <v>2.0000000000000002E-5</v>
      </c>
      <c r="G31">
        <v>0.01</v>
      </c>
      <c r="H31">
        <v>1.4999999999999999E-2</v>
      </c>
      <c r="I31">
        <v>1.4999999999999999E-2</v>
      </c>
      <c r="J31">
        <v>6</v>
      </c>
      <c r="K31" s="3" t="s">
        <v>78</v>
      </c>
      <c r="L31">
        <v>32403</v>
      </c>
      <c r="M31" s="3">
        <f t="shared" ref="M31" si="1">L31/3600</f>
        <v>9.0008333333333326</v>
      </c>
      <c r="N31" s="6" t="s">
        <v>22</v>
      </c>
      <c r="O31" t="s">
        <v>90</v>
      </c>
    </row>
    <row r="32" spans="2:16" x14ac:dyDescent="0.15">
      <c r="B32" s="1" t="s">
        <v>86</v>
      </c>
      <c r="C32" s="1" t="s">
        <v>87</v>
      </c>
      <c r="D32" t="s">
        <v>88</v>
      </c>
      <c r="E32">
        <v>-0.01</v>
      </c>
      <c r="F32" s="2">
        <v>2.0000000000000002E-5</v>
      </c>
      <c r="G32">
        <v>0.01</v>
      </c>
      <c r="H32">
        <v>5.0000000000000001E-3</v>
      </c>
      <c r="I32">
        <v>5.0000000000000001E-3</v>
      </c>
      <c r="J32">
        <v>2.5</v>
      </c>
      <c r="K32" s="3" t="s">
        <v>82</v>
      </c>
      <c r="L32">
        <v>19628</v>
      </c>
      <c r="M32" s="3">
        <f t="shared" si="0"/>
        <v>5.4522222222222219</v>
      </c>
      <c r="N32" s="6" t="s">
        <v>22</v>
      </c>
      <c r="O32" t="s">
        <v>90</v>
      </c>
    </row>
    <row r="33" spans="2:15" x14ac:dyDescent="0.15">
      <c r="B33" s="1" t="s">
        <v>74</v>
      </c>
      <c r="C33" s="1" t="s">
        <v>91</v>
      </c>
      <c r="D33" t="s">
        <v>92</v>
      </c>
      <c r="E33">
        <v>-0.01</v>
      </c>
      <c r="F33" s="2">
        <v>2.0000000000000002E-5</v>
      </c>
      <c r="G33">
        <v>0.01</v>
      </c>
      <c r="H33">
        <v>0.1</v>
      </c>
      <c r="I33">
        <v>0.1</v>
      </c>
      <c r="J33">
        <v>40</v>
      </c>
      <c r="K33" s="3" t="s">
        <v>93</v>
      </c>
      <c r="M33" s="3">
        <f t="shared" si="0"/>
        <v>0</v>
      </c>
      <c r="N33" s="10" t="s">
        <v>98</v>
      </c>
      <c r="O33" t="s">
        <v>94</v>
      </c>
    </row>
    <row r="34" spans="2:15" x14ac:dyDescent="0.15">
      <c r="B34" s="1" t="s">
        <v>86</v>
      </c>
      <c r="C34" s="1" t="s">
        <v>97</v>
      </c>
      <c r="D34" t="s">
        <v>95</v>
      </c>
      <c r="E34">
        <v>-0.01</v>
      </c>
      <c r="F34" s="2">
        <v>2.0000000000000002E-5</v>
      </c>
      <c r="G34">
        <v>0.01</v>
      </c>
      <c r="H34">
        <v>2.5000000000000001E-2</v>
      </c>
      <c r="I34">
        <v>2.5000000000000001E-2</v>
      </c>
      <c r="J34">
        <v>10</v>
      </c>
      <c r="K34" s="3" t="s">
        <v>101</v>
      </c>
      <c r="M34" s="3">
        <f t="shared" si="0"/>
        <v>0</v>
      </c>
      <c r="N34" s="10" t="s">
        <v>98</v>
      </c>
      <c r="O34" t="s">
        <v>96</v>
      </c>
    </row>
    <row r="35" spans="2:15" x14ac:dyDescent="0.15">
      <c r="B35" s="1" t="s">
        <v>99</v>
      </c>
      <c r="C35" s="1" t="s">
        <v>100</v>
      </c>
      <c r="D35" t="s">
        <v>102</v>
      </c>
      <c r="E35">
        <v>-1.0999999999999999E-2</v>
      </c>
      <c r="F35" s="2">
        <v>2.0000000000000002E-5</v>
      </c>
      <c r="G35">
        <v>1.2E-2</v>
      </c>
      <c r="H35">
        <v>0.05</v>
      </c>
      <c r="I35">
        <v>0.05</v>
      </c>
      <c r="J35">
        <v>10</v>
      </c>
      <c r="K35" s="3" t="s">
        <v>103</v>
      </c>
      <c r="L35">
        <v>4710</v>
      </c>
      <c r="M35" s="3">
        <f t="shared" si="0"/>
        <v>1.3083333333333333</v>
      </c>
      <c r="N35" s="6" t="s">
        <v>22</v>
      </c>
      <c r="O35" t="s">
        <v>104</v>
      </c>
    </row>
    <row r="36" spans="2:15" x14ac:dyDescent="0.15">
      <c r="B36" s="1" t="s">
        <v>99</v>
      </c>
      <c r="C36" s="1" t="s">
        <v>105</v>
      </c>
      <c r="D36" t="s">
        <v>106</v>
      </c>
      <c r="E36">
        <v>-1.0999999999999999E-2</v>
      </c>
      <c r="F36" s="2">
        <v>2.0000000000000002E-5</v>
      </c>
      <c r="G36">
        <v>1.2E-2</v>
      </c>
      <c r="H36">
        <v>0.01</v>
      </c>
      <c r="I36">
        <v>0.01</v>
      </c>
      <c r="J36">
        <v>10</v>
      </c>
      <c r="K36" s="3" t="s">
        <v>107</v>
      </c>
      <c r="L36">
        <v>46899</v>
      </c>
      <c r="M36" s="3">
        <f t="shared" ref="M36" si="2">L36/3600</f>
        <v>13.0275</v>
      </c>
      <c r="N36" s="6" t="s">
        <v>22</v>
      </c>
      <c r="O36" t="s">
        <v>104</v>
      </c>
    </row>
    <row r="37" spans="2:15" x14ac:dyDescent="0.15">
      <c r="B37" s="1" t="s">
        <v>108</v>
      </c>
      <c r="C37" s="1" t="s">
        <v>109</v>
      </c>
      <c r="D37" t="s">
        <v>110</v>
      </c>
      <c r="E37">
        <v>-1.0999999999999999E-2</v>
      </c>
      <c r="F37" s="2">
        <v>2.0000000000000002E-5</v>
      </c>
      <c r="G37">
        <v>1.2E-2</v>
      </c>
      <c r="H37">
        <v>0.01</v>
      </c>
      <c r="I37">
        <v>0.01</v>
      </c>
      <c r="J37">
        <v>10</v>
      </c>
      <c r="K37" s="3" t="s">
        <v>111</v>
      </c>
      <c r="L37">
        <v>83493</v>
      </c>
      <c r="M37" s="3">
        <f t="shared" si="0"/>
        <v>23.192499999999999</v>
      </c>
      <c r="N37" s="16" t="s">
        <v>22</v>
      </c>
      <c r="O37" t="s">
        <v>104</v>
      </c>
    </row>
    <row r="38" spans="2:15" x14ac:dyDescent="0.15">
      <c r="B38" s="13" t="s">
        <v>112</v>
      </c>
      <c r="C38" s="13" t="s">
        <v>113</v>
      </c>
      <c r="D38" s="12" t="s">
        <v>114</v>
      </c>
      <c r="E38" s="12">
        <v>-5.0000000000000001E-3</v>
      </c>
      <c r="F38" s="14">
        <v>1E-4</v>
      </c>
      <c r="G38" s="12">
        <v>0.01</v>
      </c>
      <c r="H38" s="12">
        <v>10</v>
      </c>
      <c r="I38" s="12">
        <v>16</v>
      </c>
      <c r="J38" s="12">
        <v>0.05</v>
      </c>
      <c r="K38" s="12">
        <v>-400</v>
      </c>
      <c r="L38" s="12">
        <v>341</v>
      </c>
      <c r="M38" s="15">
        <f t="shared" si="0"/>
        <v>9.4722222222222222E-2</v>
      </c>
      <c r="N38" s="16" t="s">
        <v>22</v>
      </c>
      <c r="O38" s="12" t="s">
        <v>79</v>
      </c>
    </row>
    <row r="39" spans="2:15" x14ac:dyDescent="0.15">
      <c r="B39" s="13" t="s">
        <v>112</v>
      </c>
      <c r="C39" s="13" t="s">
        <v>113</v>
      </c>
      <c r="D39" s="12" t="s">
        <v>115</v>
      </c>
      <c r="E39" s="12">
        <v>-0.04</v>
      </c>
      <c r="F39" s="14" t="s">
        <v>116</v>
      </c>
      <c r="G39" s="12">
        <v>0.09</v>
      </c>
      <c r="H39" s="12" t="s">
        <v>117</v>
      </c>
      <c r="I39" s="12" t="s">
        <v>118</v>
      </c>
      <c r="J39" s="12">
        <v>5</v>
      </c>
      <c r="K39" s="12">
        <v>-50</v>
      </c>
      <c r="L39" s="12">
        <v>1600</v>
      </c>
      <c r="M39" s="15">
        <f t="shared" si="0"/>
        <v>0.44444444444444442</v>
      </c>
      <c r="N39" s="16" t="s">
        <v>22</v>
      </c>
      <c r="O39" s="12" t="s">
        <v>119</v>
      </c>
    </row>
    <row r="40" spans="2:15" x14ac:dyDescent="0.15">
      <c r="B40" s="13" t="s">
        <v>112</v>
      </c>
      <c r="C40" s="13" t="s">
        <v>120</v>
      </c>
      <c r="D40" s="12" t="s">
        <v>121</v>
      </c>
      <c r="E40" s="12">
        <v>-0.03</v>
      </c>
      <c r="F40" s="14">
        <v>5.0000000000000001E-4</v>
      </c>
      <c r="G40" s="12">
        <v>7.0000000000000007E-2</v>
      </c>
      <c r="H40" s="12">
        <v>1</v>
      </c>
      <c r="I40" s="12">
        <v>0.05</v>
      </c>
      <c r="J40" s="12">
        <v>15</v>
      </c>
      <c r="K40" s="12">
        <v>-200</v>
      </c>
      <c r="L40" s="12">
        <v>1566</v>
      </c>
      <c r="M40" s="15">
        <f t="shared" si="0"/>
        <v>0.435</v>
      </c>
      <c r="N40" s="16" t="s">
        <v>22</v>
      </c>
      <c r="O40" s="12" t="s">
        <v>122</v>
      </c>
    </row>
    <row r="41" spans="2:15" ht="108" x14ac:dyDescent="0.15">
      <c r="B41" s="13" t="s">
        <v>112</v>
      </c>
      <c r="C41" s="13" t="s">
        <v>120</v>
      </c>
      <c r="D41" s="12" t="s">
        <v>123</v>
      </c>
      <c r="E41" s="12">
        <v>-2.9999999999999997E-4</v>
      </c>
      <c r="F41" s="14">
        <v>9.9999999999999995E-7</v>
      </c>
      <c r="G41" s="14">
        <v>6.9999999999999999E-4</v>
      </c>
      <c r="H41" s="12">
        <v>10</v>
      </c>
      <c r="I41" s="12">
        <v>0.1</v>
      </c>
      <c r="J41" s="12">
        <v>40</v>
      </c>
      <c r="K41" s="11" t="s">
        <v>124</v>
      </c>
      <c r="L41" s="12">
        <v>58245</v>
      </c>
      <c r="M41" s="15">
        <f t="shared" si="0"/>
        <v>16.179166666666667</v>
      </c>
      <c r="N41" s="16" t="s">
        <v>22</v>
      </c>
      <c r="O41" s="17" t="s">
        <v>125</v>
      </c>
    </row>
    <row r="42" spans="2:15" ht="108" x14ac:dyDescent="0.15">
      <c r="B42" s="13" t="s">
        <v>112</v>
      </c>
      <c r="C42" s="13" t="s">
        <v>127</v>
      </c>
      <c r="D42" s="12" t="s">
        <v>128</v>
      </c>
      <c r="E42" s="12">
        <v>0</v>
      </c>
      <c r="F42" s="14">
        <v>9.9999999999999995E-7</v>
      </c>
      <c r="G42" s="14">
        <v>6.9999999999999999E-4</v>
      </c>
      <c r="H42" s="12">
        <v>10</v>
      </c>
      <c r="I42" s="12">
        <v>0.1</v>
      </c>
      <c r="J42" s="12">
        <v>40</v>
      </c>
      <c r="K42" s="11" t="s">
        <v>132</v>
      </c>
      <c r="L42" s="12">
        <v>37098</v>
      </c>
      <c r="M42" s="15">
        <f t="shared" ref="M42" si="3">L42/3600</f>
        <v>10.305</v>
      </c>
      <c r="N42" s="16" t="s">
        <v>22</v>
      </c>
      <c r="O42" s="17" t="s">
        <v>126</v>
      </c>
    </row>
    <row r="43" spans="2:15" x14ac:dyDescent="0.15">
      <c r="B43" s="1" t="s">
        <v>129</v>
      </c>
      <c r="C43" s="1" t="s">
        <v>130</v>
      </c>
      <c r="D43" s="12" t="s">
        <v>131</v>
      </c>
      <c r="K43" s="11" t="s">
        <v>132</v>
      </c>
      <c r="M43" s="3">
        <f t="shared" si="0"/>
        <v>0</v>
      </c>
      <c r="N43" s="16" t="s">
        <v>22</v>
      </c>
    </row>
    <row r="44" spans="2:15" x14ac:dyDescent="0.15">
      <c r="B44" s="1" t="s">
        <v>133</v>
      </c>
      <c r="C44" s="1" t="s">
        <v>134</v>
      </c>
      <c r="D44" t="s">
        <v>135</v>
      </c>
      <c r="E44">
        <v>-3.0000000000000001E-3</v>
      </c>
      <c r="F44" s="14">
        <v>1.0000000000000001E-5</v>
      </c>
      <c r="G44">
        <v>0</v>
      </c>
      <c r="H44">
        <v>0.01</v>
      </c>
      <c r="I44">
        <v>0.01</v>
      </c>
      <c r="J44">
        <v>4</v>
      </c>
      <c r="K44" s="18" t="s">
        <v>136</v>
      </c>
      <c r="L44">
        <v>9865</v>
      </c>
      <c r="M44" s="3">
        <f t="shared" si="0"/>
        <v>2.7402777777777776</v>
      </c>
      <c r="N44" s="16" t="s">
        <v>22</v>
      </c>
      <c r="O44" t="s">
        <v>137</v>
      </c>
    </row>
    <row r="45" spans="2:15" x14ac:dyDescent="0.15">
      <c r="B45" s="1" t="s">
        <v>138</v>
      </c>
      <c r="C45" s="1" t="s">
        <v>139</v>
      </c>
      <c r="D45" s="12" t="s">
        <v>140</v>
      </c>
      <c r="E45" s="12">
        <v>-3.0000000000000001E-3</v>
      </c>
      <c r="F45" s="14">
        <v>5.0000000000000004E-6</v>
      </c>
      <c r="G45" s="12">
        <v>0</v>
      </c>
      <c r="H45">
        <v>5.0000000000000001E-3</v>
      </c>
      <c r="I45">
        <v>5.0000000000000001E-3</v>
      </c>
      <c r="J45">
        <v>4</v>
      </c>
      <c r="K45" s="18" t="s">
        <v>136</v>
      </c>
      <c r="L45">
        <v>36183</v>
      </c>
      <c r="M45" s="3">
        <f t="shared" si="0"/>
        <v>10.050833333333333</v>
      </c>
      <c r="N45" s="16" t="s">
        <v>22</v>
      </c>
      <c r="O45" s="12" t="s">
        <v>137</v>
      </c>
    </row>
    <row r="46" spans="2:15" x14ac:dyDescent="0.15">
      <c r="B46" s="1" t="s">
        <v>141</v>
      </c>
      <c r="C46" s="1" t="s">
        <v>142</v>
      </c>
      <c r="D46" t="s">
        <v>143</v>
      </c>
      <c r="E46">
        <v>1.4999999999999999E-2</v>
      </c>
      <c r="F46" s="14">
        <v>1.0000000000000001E-5</v>
      </c>
      <c r="G46">
        <v>6.5500000000000003E-2</v>
      </c>
      <c r="H46">
        <v>0.01</v>
      </c>
      <c r="I46" s="12">
        <v>0.01</v>
      </c>
      <c r="J46">
        <v>4</v>
      </c>
      <c r="K46" s="18" t="s">
        <v>145</v>
      </c>
      <c r="L46">
        <v>67190</v>
      </c>
      <c r="M46" s="3">
        <f t="shared" si="0"/>
        <v>18.663888888888888</v>
      </c>
      <c r="N46" s="16" t="s">
        <v>22</v>
      </c>
    </row>
    <row r="47" spans="2:15" x14ac:dyDescent="0.15">
      <c r="B47" s="1" t="s">
        <v>146</v>
      </c>
      <c r="C47" s="1" t="s">
        <v>147</v>
      </c>
      <c r="D47" t="s">
        <v>148</v>
      </c>
      <c r="E47">
        <v>2.4E-2</v>
      </c>
      <c r="F47" s="14">
        <v>9.9999999999999995E-7</v>
      </c>
      <c r="G47" s="14">
        <v>2.5499999999999998E-2</v>
      </c>
      <c r="H47">
        <v>2E-3</v>
      </c>
      <c r="I47">
        <v>2E-3</v>
      </c>
      <c r="J47">
        <v>4</v>
      </c>
      <c r="K47" s="18" t="s">
        <v>149</v>
      </c>
      <c r="L47">
        <v>72430</v>
      </c>
      <c r="M47" s="3">
        <f t="shared" si="0"/>
        <v>20.119444444444444</v>
      </c>
      <c r="N47" s="16" t="s">
        <v>22</v>
      </c>
    </row>
    <row r="48" spans="2:15" x14ac:dyDescent="0.15">
      <c r="M48" s="3">
        <f t="shared" si="0"/>
        <v>0</v>
      </c>
      <c r="N48" s="4" t="s">
        <v>45</v>
      </c>
    </row>
    <row r="49" spans="13:14" x14ac:dyDescent="0.15">
      <c r="M49" s="3">
        <f t="shared" si="0"/>
        <v>0</v>
      </c>
      <c r="N49" s="4" t="s">
        <v>45</v>
      </c>
    </row>
    <row r="50" spans="13:14" x14ac:dyDescent="0.15">
      <c r="M50" s="3">
        <f t="shared" si="0"/>
        <v>0</v>
      </c>
      <c r="N50" s="4" t="s">
        <v>45</v>
      </c>
    </row>
    <row r="51" spans="13:14" x14ac:dyDescent="0.15">
      <c r="M51" s="3">
        <f t="shared" si="0"/>
        <v>0</v>
      </c>
      <c r="N51" s="4" t="s">
        <v>45</v>
      </c>
    </row>
    <row r="52" spans="13:14" x14ac:dyDescent="0.15">
      <c r="M52" s="3">
        <f t="shared" si="0"/>
        <v>0</v>
      </c>
    </row>
    <row r="53" spans="13:14" x14ac:dyDescent="0.15">
      <c r="M53" s="3">
        <f t="shared" si="0"/>
        <v>0</v>
      </c>
    </row>
    <row r="54" spans="13:14" x14ac:dyDescent="0.15">
      <c r="M54" s="3">
        <f t="shared" si="0"/>
        <v>0</v>
      </c>
    </row>
    <row r="55" spans="13:14" x14ac:dyDescent="0.15">
      <c r="M55" s="3">
        <f t="shared" si="0"/>
        <v>0</v>
      </c>
    </row>
    <row r="56" spans="13:14" x14ac:dyDescent="0.15">
      <c r="M56" s="3">
        <f t="shared" si="0"/>
        <v>0</v>
      </c>
    </row>
    <row r="57" spans="13:14" x14ac:dyDescent="0.15">
      <c r="M57" s="3">
        <f t="shared" si="0"/>
        <v>0</v>
      </c>
    </row>
    <row r="58" spans="13:14" x14ac:dyDescent="0.15">
      <c r="M58" s="3">
        <f t="shared" si="0"/>
        <v>0</v>
      </c>
    </row>
    <row r="59" spans="13:14" x14ac:dyDescent="0.15">
      <c r="M59" s="3">
        <f t="shared" si="0"/>
        <v>0</v>
      </c>
    </row>
    <row r="60" spans="13:14" x14ac:dyDescent="0.15">
      <c r="M60" s="3">
        <f t="shared" si="0"/>
        <v>0</v>
      </c>
    </row>
    <row r="61" spans="13:14" x14ac:dyDescent="0.15">
      <c r="M61" s="3">
        <f t="shared" si="0"/>
        <v>0</v>
      </c>
    </row>
    <row r="62" spans="13:14" x14ac:dyDescent="0.15">
      <c r="M62" s="3">
        <f t="shared" si="0"/>
        <v>0</v>
      </c>
    </row>
    <row r="63" spans="13:14" x14ac:dyDescent="0.15">
      <c r="M63" s="3">
        <f t="shared" si="0"/>
        <v>0</v>
      </c>
    </row>
    <row r="64" spans="13:14" x14ac:dyDescent="0.15">
      <c r="M64" s="3">
        <f t="shared" si="0"/>
        <v>0</v>
      </c>
    </row>
    <row r="65" spans="13:13" x14ac:dyDescent="0.15">
      <c r="M65" s="3">
        <f t="shared" si="0"/>
        <v>0</v>
      </c>
    </row>
    <row r="66" spans="13:13" x14ac:dyDescent="0.15">
      <c r="M66" s="3">
        <f t="shared" si="0"/>
        <v>0</v>
      </c>
    </row>
    <row r="67" spans="13:13" x14ac:dyDescent="0.15">
      <c r="M67" s="3">
        <f t="shared" si="0"/>
        <v>0</v>
      </c>
    </row>
    <row r="68" spans="13:13" x14ac:dyDescent="0.15">
      <c r="M68" s="3">
        <f t="shared" si="0"/>
        <v>0</v>
      </c>
    </row>
    <row r="69" spans="13:13" x14ac:dyDescent="0.15">
      <c r="M69" s="3">
        <f t="shared" si="0"/>
        <v>0</v>
      </c>
    </row>
    <row r="70" spans="13:13" x14ac:dyDescent="0.15">
      <c r="M70" s="3">
        <f t="shared" si="0"/>
        <v>0</v>
      </c>
    </row>
    <row r="71" spans="13:13" x14ac:dyDescent="0.15">
      <c r="M71" s="3">
        <f t="shared" si="0"/>
        <v>0</v>
      </c>
    </row>
    <row r="72" spans="13:13" x14ac:dyDescent="0.15">
      <c r="M72" s="3">
        <f t="shared" si="0"/>
        <v>0</v>
      </c>
    </row>
    <row r="73" spans="13:13" x14ac:dyDescent="0.15">
      <c r="M73" s="3">
        <f t="shared" si="0"/>
        <v>0</v>
      </c>
    </row>
    <row r="74" spans="13:13" x14ac:dyDescent="0.15">
      <c r="M74" s="3">
        <f t="shared" si="0"/>
        <v>0</v>
      </c>
    </row>
    <row r="75" spans="13:13" x14ac:dyDescent="0.15">
      <c r="M75" s="3">
        <f t="shared" si="0"/>
        <v>0</v>
      </c>
    </row>
    <row r="76" spans="13:13" x14ac:dyDescent="0.15">
      <c r="M76" s="3">
        <f t="shared" si="0"/>
        <v>0</v>
      </c>
    </row>
    <row r="77" spans="13:13" x14ac:dyDescent="0.15">
      <c r="M77" s="3">
        <f t="shared" ref="M77:M84" si="4">L77/3600</f>
        <v>0</v>
      </c>
    </row>
    <row r="78" spans="13:13" x14ac:dyDescent="0.15">
      <c r="M78" s="3">
        <f t="shared" si="4"/>
        <v>0</v>
      </c>
    </row>
    <row r="79" spans="13:13" x14ac:dyDescent="0.15">
      <c r="M79" s="3">
        <f t="shared" si="4"/>
        <v>0</v>
      </c>
    </row>
    <row r="80" spans="13:13" x14ac:dyDescent="0.15">
      <c r="M80" s="3">
        <f t="shared" si="4"/>
        <v>0</v>
      </c>
    </row>
    <row r="81" spans="13:13" x14ac:dyDescent="0.15">
      <c r="M81" s="3">
        <f t="shared" si="4"/>
        <v>0</v>
      </c>
    </row>
    <row r="82" spans="13:13" x14ac:dyDescent="0.15">
      <c r="M82" s="3">
        <f t="shared" si="4"/>
        <v>0</v>
      </c>
    </row>
    <row r="83" spans="13:13" x14ac:dyDescent="0.15">
      <c r="M83" s="3">
        <f t="shared" si="4"/>
        <v>0</v>
      </c>
    </row>
    <row r="84" spans="13:13" x14ac:dyDescent="0.15">
      <c r="M84" s="3">
        <f t="shared" si="4"/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2016-09-24T14:33:50Z</dcterms:modified>
</cp:coreProperties>
</file>