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Robomaster\算法组采购\"/>
    </mc:Choice>
  </mc:AlternateContent>
  <bookViews>
    <workbookView xWindow="0" yWindow="0" windowWidth="23040" windowHeight="9024" activeTab="3"/>
  </bookViews>
  <sheets>
    <sheet name="步兵视觉套件采购" sheetId="2" r:id="rId1"/>
    <sheet name="视觉采购" sheetId="3" r:id="rId2"/>
    <sheet name="2024春节后采购" sheetId="4" r:id="rId3"/>
    <sheet name="各兵种视觉配置"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4" l="1"/>
  <c r="F4" i="4"/>
  <c r="F5" i="4"/>
  <c r="F6" i="4"/>
  <c r="F7" i="4"/>
  <c r="F8" i="4"/>
  <c r="F9" i="4"/>
  <c r="F2" i="4"/>
  <c r="J4" i="3" l="1"/>
  <c r="J5" i="3"/>
  <c r="J6" i="3"/>
  <c r="J7" i="3"/>
  <c r="J8" i="3"/>
  <c r="J3" i="3"/>
  <c r="J2" i="3" l="1"/>
  <c r="J7" i="2"/>
</calcChain>
</file>

<file path=xl/sharedStrings.xml><?xml version="1.0" encoding="utf-8"?>
<sst xmlns="http://schemas.openxmlformats.org/spreadsheetml/2006/main" count="159" uniqueCount="108">
  <si>
    <t>日期</t>
  </si>
  <si>
    <t>项目组</t>
  </si>
  <si>
    <t>车组</t>
  </si>
  <si>
    <t>支出内容（例：304不锈钢六角防松螺母）</t>
  </si>
  <si>
    <t>供应商（填写完整名称）</t>
  </si>
  <si>
    <t>链接</t>
  </si>
  <si>
    <t>订单号</t>
  </si>
  <si>
    <t>购件人</t>
  </si>
  <si>
    <t>购买日期</t>
  </si>
  <si>
    <t>单价</t>
  </si>
  <si>
    <t>数量</t>
  </si>
  <si>
    <t>单位</t>
  </si>
  <si>
    <t>总价</t>
  </si>
  <si>
    <t>邮费</t>
  </si>
  <si>
    <t>税费</t>
  </si>
  <si>
    <t>税后总价</t>
  </si>
  <si>
    <t>实付</t>
  </si>
  <si>
    <t>是否开发票</t>
  </si>
  <si>
    <t>发票类型</t>
  </si>
  <si>
    <t>发票号</t>
  </si>
  <si>
    <t>支付方式</t>
  </si>
  <si>
    <t>淘宝账号</t>
  </si>
  <si>
    <t>付款日期</t>
  </si>
  <si>
    <t>付款人</t>
  </si>
  <si>
    <t>签收日期</t>
  </si>
  <si>
    <t>签收人</t>
  </si>
  <si>
    <t>余额</t>
  </si>
  <si>
    <t>备注</t>
  </si>
  <si>
    <t>步兵组</t>
  </si>
  <si>
    <t>4号全向轮步兵车组</t>
  </si>
  <si>
    <t>WD西数SN740 512G 1TB 2TB 2242 PCIE NVME笔记本台式机固态硬盘</t>
  </si>
  <si>
    <t>wdkst旗舰店（天猫）</t>
  </si>
  <si>
    <t>https://detail.tmall.com/item.htm?id=693064083181&amp;spm=a1z0d.6639537/tb.1997196601.14.7de77484D5xa1U&amp;skuId=4920098797842</t>
  </si>
  <si>
    <t>齐浩龙</t>
  </si>
  <si>
    <t>个</t>
  </si>
  <si>
    <t>299</t>
  </si>
  <si>
    <t>是</t>
  </si>
  <si>
    <t>普通发票</t>
  </si>
  <si>
    <t>团队淘宝</t>
  </si>
  <si>
    <t>公号</t>
  </si>
  <si>
    <t xml:space="preserve"> Piesia/派勤 TL500CA 酷睿 I7-1165G7双2.5G网nuc机器人迷你主板 </t>
  </si>
  <si>
    <t>工控mini主板北京实体店                     （淘宝）</t>
  </si>
  <si>
    <t>https://item.taobao.com/item.htm?spm=a1z09.2.0.0.43162e8dFez2l7&amp;id=656835927769&amp;_u=q3qci7ag8b75</t>
  </si>
  <si>
    <t>2250</t>
  </si>
  <si>
    <t>否</t>
  </si>
  <si>
    <t xml:space="preserve"> 海康160万像素视觉工业网口相机MV-CS016-10GM/GC/UM/UC全局1/2.9 </t>
  </si>
  <si>
    <t xml:space="preserve">HIKROBOT海康机器人                     </t>
  </si>
  <si>
    <t>https://item.taobao.com/item.htm?spm=a1z09.2.0.0.43162e8dFez2l7&amp;id=710633211563&amp;_u=q3qci7agf279</t>
  </si>
  <si>
    <t>1150</t>
  </si>
  <si>
    <t xml:space="preserve"> 海康600万镜头 MVL-HF0628M-6MPE/0828/1228/1628/2528/3028/4028 </t>
  </si>
  <si>
    <t>https://item.taobao.com/item.htm?spm=a1z09.2.0.0.43162e8dFez2l7&amp;id=708928875967&amp;_u=q3qci7agf2a4</t>
  </si>
  <si>
    <t>300</t>
  </si>
  <si>
    <t xml:space="preserve"> 全新三星DDR4 4G 8G 16G 2133 2400 2666 3200笔记本电脑内存条 </t>
  </si>
  <si>
    <t xml:space="preserve">风宇数码电子科技                     </t>
  </si>
  <si>
    <t>https://item.taobao.com/item.htm?spm=a1z09.2.0.0.43162e8dFez2l7&amp;id=702046404797&amp;_u=q3qci7ag35e1</t>
  </si>
  <si>
    <t>220</t>
  </si>
  <si>
    <t>哨兵</t>
    <phoneticPr fontId="2" type="noConversion"/>
  </si>
  <si>
    <t>工程</t>
    <phoneticPr fontId="2" type="noConversion"/>
  </si>
  <si>
    <t>英雄</t>
    <phoneticPr fontId="2" type="noConversion"/>
  </si>
  <si>
    <t>雷达</t>
    <phoneticPr fontId="2" type="noConversion"/>
  </si>
  <si>
    <t>采购清单</t>
    <phoneticPr fontId="2" type="noConversion"/>
  </si>
  <si>
    <t>链接</t>
    <phoneticPr fontId="2" type="noConversion"/>
  </si>
  <si>
    <t>麦轮步兵</t>
    <phoneticPr fontId="2" type="noConversion"/>
  </si>
  <si>
    <t>舵轮步兵</t>
    <phoneticPr fontId="2" type="noConversion"/>
  </si>
  <si>
    <t>总价</t>
    <phoneticPr fontId="2" type="noConversion"/>
  </si>
  <si>
    <t>单价</t>
    <phoneticPr fontId="2" type="noConversion"/>
  </si>
  <si>
    <t>各兵种采购配件所需数目</t>
    <phoneticPr fontId="2" type="noConversion"/>
  </si>
  <si>
    <t>雷达站相机配套镜头</t>
    <phoneticPr fontId="2" type="noConversion"/>
  </si>
  <si>
    <t>备注</t>
    <phoneticPr fontId="2" type="noConversion"/>
  </si>
  <si>
    <t>这款内存条下架了，这段时间再找一个平替换上去，价格应该也是200左右</t>
    <phoneticPr fontId="2" type="noConversion"/>
  </si>
  <si>
    <t>实验室还有一个原来老海康相机配套用的镜头，可以先买新相机回去搭配老镜头试试，不行再买新镜头</t>
    <phoneticPr fontId="2" type="noConversion"/>
  </si>
  <si>
    <t>徐报的价格是500左右</t>
    <phoneticPr fontId="2" type="noConversion"/>
  </si>
  <si>
    <t>主板</t>
    <phoneticPr fontId="2" type="noConversion"/>
  </si>
  <si>
    <t>内存条</t>
    <phoneticPr fontId="2" type="noConversion"/>
  </si>
  <si>
    <t>固态</t>
    <phoneticPr fontId="2" type="noConversion"/>
  </si>
  <si>
    <t>相机</t>
    <phoneticPr fontId="2" type="noConversion"/>
  </si>
  <si>
    <t>自瞄镜头</t>
    <phoneticPr fontId="2" type="noConversion"/>
  </si>
  <si>
    <t>雷达站镜头</t>
    <phoneticPr fontId="2" type="noConversion"/>
  </si>
  <si>
    <t>工控电源</t>
    <phoneticPr fontId="2" type="noConversion"/>
  </si>
  <si>
    <t>采购项目</t>
    <phoneticPr fontId="2" type="noConversion"/>
  </si>
  <si>
    <t>采购物品</t>
    <phoneticPr fontId="2" type="noConversion"/>
  </si>
  <si>
    <t>三星原厂8G 16G 4G DDR4 2400 2666 3200笔记本内存 单条8G 2400</t>
  </si>
  <si>
    <t>数量</t>
    <phoneticPr fontId="2" type="noConversion"/>
  </si>
  <si>
    <t>Piesia/派勤 TL500CA 酷睿 I7-1165G7双2.5G网nuc机器人迷你主板</t>
  </si>
  <si>
    <t>海康160万像素视觉工业网口相机MV-CS016-10GM/GC/UM/UC全局1/2.9</t>
  </si>
  <si>
    <t>海康600万镜头 MVL-HF0628M-6MPE/0828/1228/1628/2528/3028/4028</t>
  </si>
  <si>
    <t>电脑一体机电源12V6A12V8A7A10A电源适配器12V5A4ALED监控电源线</t>
  </si>
  <si>
    <t>备注</t>
    <phoneticPr fontId="2" type="noConversion"/>
  </si>
  <si>
    <t>https://item.taobao.com/item.htm?abbucket=15&amp;id=609332416303&amp;ns=1&amp;spm=a21n57.1.0.0.68992b21ZOfVOH&amp;skuId=5174665458500</t>
    <phoneticPr fontId="2" type="noConversion"/>
  </si>
  <si>
    <t>https://item.taobao.com/item.htm?_u=q3qci7ag8b75&amp;id=656835927769&amp;skuId=4999095997848&amp;spm=a1z09.2.0.0.43162e8dFez2l7</t>
    <phoneticPr fontId="2" type="noConversion"/>
  </si>
  <si>
    <t>https://detail.tmall.com/item.htm?id=693064083181&amp;skuId=4920098797842&amp;spm=a1z0d.6639537/tb.1997196601.14.7de77484D5xa1U</t>
    <phoneticPr fontId="2" type="noConversion"/>
  </si>
  <si>
    <t>https://item.taobao.com/item.htm?_u=q3qci7agf279&amp;id=710633211563&amp;skuId=5164830343989&amp;spm=a1z09.2.0.0.43162e8dFez2l7</t>
    <phoneticPr fontId="2" type="noConversion"/>
  </si>
  <si>
    <t>https://item.taobao.com/item.htm?_u=q3qci7agf2a4&amp;id=708928875967&amp;skuId=4975832265622&amp;spm=a1z09.2.0.0.43162e8dFez2l7</t>
    <phoneticPr fontId="2" type="noConversion"/>
  </si>
  <si>
    <t>https://item.taobao.com/item.htm?abbucket=15&amp;id=544862301228&amp;ns=1&amp;skuId=4473531606084&amp;spm=a21n57.1.0.0.68992b21ZOfVOH</t>
    <phoneticPr fontId="2" type="noConversion"/>
  </si>
  <si>
    <t>12V 10A</t>
    <phoneticPr fontId="2" type="noConversion"/>
  </si>
  <si>
    <t>3200MHz 16G DDR4 三星 笔记本内存</t>
    <phoneticPr fontId="2" type="noConversion"/>
  </si>
  <si>
    <t>512G SN740</t>
    <phoneticPr fontId="2" type="noConversion"/>
  </si>
  <si>
    <t>usb彩色</t>
    <phoneticPr fontId="2" type="noConversion"/>
  </si>
  <si>
    <t>6mm 600万</t>
    <phoneticPr fontId="2" type="noConversion"/>
  </si>
  <si>
    <t>相机线</t>
    <phoneticPr fontId="2" type="noConversion"/>
  </si>
  <si>
    <t>USB3.0A公转Micro B高速数据连接线移动硬盘单反工业相机联机线带螺丝可固定适用于西部希捷移动硬盘note3S5</t>
  </si>
  <si>
    <t>https://detail.tmall.com/item.htm?abbucket=15&amp;id=619708332027&amp;ns=1&amp;spm=a21n57.1.0.0.68992b21ZOfVOH&amp;skuId=5018188832275</t>
    <phoneticPr fontId="2" type="noConversion"/>
  </si>
  <si>
    <t>总价</t>
    <phoneticPr fontId="2" type="noConversion"/>
  </si>
  <si>
    <t>usb口 一般买直头(看情况) 调试用的话最好买长点的如1m</t>
    <phoneticPr fontId="2" type="noConversion"/>
  </si>
  <si>
    <t>配置</t>
    <phoneticPr fontId="2" type="noConversion"/>
  </si>
  <si>
    <t>主板</t>
    <phoneticPr fontId="2" type="noConversion"/>
  </si>
  <si>
    <t>固态</t>
    <phoneticPr fontId="2" type="noConversion"/>
  </si>
  <si>
    <t>镜头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</si>
</sst>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5" x14ac:knownFonts="1">
    <font>
      <sz val="10"/>
      <color theme="1"/>
      <name val="等线"/>
      <family val="2"/>
      <scheme val="minor"/>
    </font>
    <font>
      <u/>
      <sz val="11"/>
      <color rgb="FF1265BE"/>
      <name val="等线"/>
      <family val="2"/>
      <scheme val="minor"/>
    </font>
    <font>
      <sz val="9"/>
      <name val="等线"/>
      <family val="3"/>
      <charset val="134"/>
      <scheme val="minor"/>
    </font>
    <font>
      <b/>
      <sz val="10"/>
      <color theme="1"/>
      <name val="等线"/>
      <family val="3"/>
      <charset val="134"/>
      <scheme val="minor"/>
    </font>
    <font>
      <u/>
      <sz val="10"/>
      <color theme="10"/>
      <name val="等线"/>
      <family val="2"/>
      <scheme val="minor"/>
    </font>
  </fonts>
  <fills count="2">
    <fill>
      <patternFill patternType="none"/>
    </fill>
    <fill>
      <patternFill patternType="gray125"/>
    </fill>
  </fills>
  <borders count="7">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pplyNumberFormat="0" applyFont="0" applyFill="0" applyBorder="0" applyProtection="0"/>
    <xf numFmtId="0" fontId="4" fillId="0" borderId="0" applyNumberFormat="0" applyFill="0" applyBorder="0" applyAlignment="0" applyProtection="0"/>
  </cellStyleXfs>
  <cellXfs count="16">
    <xf numFmtId="0" fontId="0" fillId="0" borderId="0" xfId="0" applyAlignment="1">
      <alignment vertical="center"/>
    </xf>
    <xf numFmtId="0" fontId="0" fillId="0" borderId="1" xfId="0" applyBorder="1"/>
    <xf numFmtId="0" fontId="1" fillId="0" borderId="2" xfId="0" applyFont="1" applyBorder="1"/>
    <xf numFmtId="176" fontId="0" fillId="0" borderId="3" xfId="0" applyNumberFormat="1" applyBorder="1"/>
    <xf numFmtId="0" fontId="3" fillId="0" borderId="4" xfId="0" applyFont="1" applyBorder="1" applyAlignment="1">
      <alignment horizontal="center" vertical="center"/>
    </xf>
    <xf numFmtId="0" fontId="0" fillId="0" borderId="0" xfId="0" applyAlignment="1">
      <alignment vertical="center" wrapText="1"/>
    </xf>
    <xf numFmtId="0" fontId="1" fillId="0" borderId="2" xfId="0" applyFont="1" applyBorder="1" applyAlignment="1"/>
    <xf numFmtId="0" fontId="0" fillId="0" borderId="4" xfId="0" applyBorder="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1" applyAlignment="1">
      <alignment vertical="center"/>
    </xf>
    <xf numFmtId="0" fontId="0" fillId="0" borderId="0" xfId="0"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tem.taobao.com/item.htm?spm=a1z09.2.0.0.43162e8dFez2l7&amp;id=708928875967&amp;_u=q3qci7agf2a4" TargetMode="External"/><Relationship Id="rId2" Type="http://schemas.openxmlformats.org/officeDocument/2006/relationships/hyperlink" Target="https://item.taobao.com/item.htm?spm=a1z09.2.0.0.43162e8dFez2l7&amp;id=656835927769&amp;_u=q3qci7ag8b75" TargetMode="External"/><Relationship Id="rId1" Type="http://schemas.openxmlformats.org/officeDocument/2006/relationships/hyperlink" Target="https://detail.tmall.com/item.htm?id=693064083181&amp;spm=a1z0d.6639537/tb.1997196601.14.7de77484D5xa1U&amp;skuId=4920098797842" TargetMode="External"/><Relationship Id="rId6" Type="http://schemas.openxmlformats.org/officeDocument/2006/relationships/printerSettings" Target="../printerSettings/printerSettings1.bin"/><Relationship Id="rId5" Type="http://schemas.openxmlformats.org/officeDocument/2006/relationships/hyperlink" Target="https://item.taobao.com/item.htm?spm=a1z09.2.0.0.43162e8dFez2l7&amp;id=702046404797&amp;_u=q3qci7ag35e1" TargetMode="External"/><Relationship Id="rId4" Type="http://schemas.openxmlformats.org/officeDocument/2006/relationships/hyperlink" Target="https://item.taobao.com/item.htm?spm=a1z09.2.0.0.43162e8dFez2l7&amp;id=710633211563&amp;_u=q3qci7agf27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tem.taobao.com/item.htm?spm=a1z09.2.0.0.43162e8dFez2l7&amp;id=708928875967&amp;_u=q3qci7agf2a4" TargetMode="External"/><Relationship Id="rId2" Type="http://schemas.openxmlformats.org/officeDocument/2006/relationships/hyperlink" Target="https://item.taobao.com/item.htm?spm=a1z09.2.0.0.43162e8dFez2l7&amp;id=656835927769&amp;_u=q3qci7ag8b75" TargetMode="External"/><Relationship Id="rId1" Type="http://schemas.openxmlformats.org/officeDocument/2006/relationships/hyperlink" Target="https://detail.tmall.com/item.htm?id=693064083181&amp;spm=a1z0d.6639537/tb.1997196601.14.7de77484D5xa1U&amp;skuId=4920098797842" TargetMode="External"/><Relationship Id="rId6" Type="http://schemas.openxmlformats.org/officeDocument/2006/relationships/printerSettings" Target="../printerSettings/printerSettings2.bin"/><Relationship Id="rId5" Type="http://schemas.openxmlformats.org/officeDocument/2006/relationships/hyperlink" Target="https://item.taobao.com/item.htm?spm=a1z09.2.0.0.43162e8dFez2l7&amp;id=702046404797&amp;_u=q3qci7ag35e1" TargetMode="External"/><Relationship Id="rId4" Type="http://schemas.openxmlformats.org/officeDocument/2006/relationships/hyperlink" Target="https://item.taobao.com/item.htm?spm=a1z09.2.0.0.43162e8dFez2l7&amp;id=710633211563&amp;_u=q3qci7agf279"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etail.tmall.com/item.htm?id=693064083181&amp;skuId=4920098797842&amp;spm=a1z0d.6639537/tb.1997196601.14.7de77484D5xa1U" TargetMode="External"/><Relationship Id="rId7" Type="http://schemas.openxmlformats.org/officeDocument/2006/relationships/hyperlink" Target="https://detail.tmall.com/item.htm?abbucket=15&amp;id=619708332027&amp;ns=1&amp;spm=a21n57.1.0.0.68992b21ZOfVOH&amp;skuId=5018188832275" TargetMode="External"/><Relationship Id="rId2" Type="http://schemas.openxmlformats.org/officeDocument/2006/relationships/hyperlink" Target="https://item.taobao.com/item.htm?_u=q3qci7ag8b75&amp;id=656835927769&amp;skuId=4999095997848&amp;spm=a1z09.2.0.0.43162e8dFez2l7" TargetMode="External"/><Relationship Id="rId1" Type="http://schemas.openxmlformats.org/officeDocument/2006/relationships/hyperlink" Target="https://item.taobao.com/item.htm?abbucket=15&amp;id=609332416303&amp;ns=1&amp;spm=a21n57.1.0.0.68992b21ZOfVOH&amp;skuId=5174665458500" TargetMode="External"/><Relationship Id="rId6" Type="http://schemas.openxmlformats.org/officeDocument/2006/relationships/hyperlink" Target="https://item.taobao.com/item.htm?abbucket=15&amp;id=544862301228&amp;ns=1&amp;skuId=4473531606084&amp;spm=a21n57.1.0.0.68992b21ZOfVOH" TargetMode="External"/><Relationship Id="rId5" Type="http://schemas.openxmlformats.org/officeDocument/2006/relationships/hyperlink" Target="https://item.taobao.com/item.htm?_u=q3qci7agf2a4&amp;id=708928875967&amp;skuId=4975832265622&amp;spm=a1z09.2.0.0.43162e8dFez2l7" TargetMode="External"/><Relationship Id="rId4" Type="http://schemas.openxmlformats.org/officeDocument/2006/relationships/hyperlink" Target="https://item.taobao.com/item.htm?_u=q3qci7agf279&amp;id=710633211563&amp;skuId=5164830343989&amp;spm=a1z09.2.0.0.43162e8dFez2l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topLeftCell="D1" zoomScaleNormal="100" workbookViewId="0">
      <selection activeCell="J2" sqref="J2:J6"/>
    </sheetView>
  </sheetViews>
  <sheetFormatPr defaultColWidth="10" defaultRowHeight="13.2" x14ac:dyDescent="0.25"/>
  <cols>
    <col min="1" max="1" width="23.109375" customWidth="1"/>
    <col min="2" max="3" width="20" customWidth="1"/>
    <col min="4" max="4" width="27" customWidth="1"/>
    <col min="5" max="19" width="20" customWidth="1"/>
    <col min="20" max="20" width="25.109375" customWidth="1"/>
    <col min="21" max="28" width="20" customWidth="1"/>
  </cols>
  <sheetData>
    <row r="1" spans="1:28" ht="12.9"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2.9" customHeight="1" x14ac:dyDescent="0.25">
      <c r="A2" s="3">
        <v>45256</v>
      </c>
      <c r="B2" t="s">
        <v>28</v>
      </c>
      <c r="C2" t="s">
        <v>29</v>
      </c>
      <c r="D2" t="s">
        <v>30</v>
      </c>
      <c r="E2" t="s">
        <v>31</v>
      </c>
      <c r="F2" s="2" t="s">
        <v>32</v>
      </c>
      <c r="G2">
        <v>3.6479467818666199E+18</v>
      </c>
      <c r="H2" t="s">
        <v>33</v>
      </c>
      <c r="I2" s="3">
        <v>45256</v>
      </c>
      <c r="J2">
        <v>299</v>
      </c>
      <c r="K2">
        <v>1</v>
      </c>
      <c r="L2" s="1" t="s">
        <v>34</v>
      </c>
      <c r="M2" t="s">
        <v>35</v>
      </c>
      <c r="N2">
        <v>0</v>
      </c>
      <c r="O2">
        <v>0</v>
      </c>
      <c r="P2">
        <v>299</v>
      </c>
      <c r="Q2">
        <v>299</v>
      </c>
      <c r="R2" s="1" t="s">
        <v>36</v>
      </c>
      <c r="S2" s="1" t="s">
        <v>37</v>
      </c>
      <c r="U2" s="1" t="s">
        <v>38</v>
      </c>
      <c r="V2" s="1" t="s">
        <v>39</v>
      </c>
      <c r="W2" s="3">
        <v>45256</v>
      </c>
      <c r="Y2" s="3"/>
    </row>
    <row r="3" spans="1:28" ht="12.9" customHeight="1" x14ac:dyDescent="0.25">
      <c r="A3" s="3">
        <v>45256</v>
      </c>
      <c r="B3" t="s">
        <v>28</v>
      </c>
      <c r="C3" t="s">
        <v>29</v>
      </c>
      <c r="D3" t="s">
        <v>40</v>
      </c>
      <c r="E3" t="s">
        <v>41</v>
      </c>
      <c r="F3" s="2" t="s">
        <v>42</v>
      </c>
      <c r="G3">
        <v>3.64794678186562E+18</v>
      </c>
      <c r="H3" t="s">
        <v>33</v>
      </c>
      <c r="I3" s="3">
        <v>45256</v>
      </c>
      <c r="J3">
        <v>2250</v>
      </c>
      <c r="K3">
        <v>1</v>
      </c>
      <c r="L3" s="1" t="s">
        <v>34</v>
      </c>
      <c r="M3" t="s">
        <v>43</v>
      </c>
      <c r="N3">
        <v>0</v>
      </c>
      <c r="O3">
        <v>0</v>
      </c>
      <c r="P3">
        <v>2250</v>
      </c>
      <c r="Q3">
        <v>2250</v>
      </c>
      <c r="R3" s="1" t="s">
        <v>44</v>
      </c>
      <c r="S3" s="1"/>
      <c r="U3" s="1" t="s">
        <v>38</v>
      </c>
      <c r="V3" s="1" t="s">
        <v>39</v>
      </c>
      <c r="W3" s="3">
        <v>45256</v>
      </c>
      <c r="Y3" s="3"/>
    </row>
    <row r="4" spans="1:28" ht="12.9" customHeight="1" x14ac:dyDescent="0.25">
      <c r="A4" s="3">
        <v>45256</v>
      </c>
      <c r="B4" t="s">
        <v>28</v>
      </c>
      <c r="C4" t="s">
        <v>29</v>
      </c>
      <c r="D4" t="s">
        <v>45</v>
      </c>
      <c r="E4" t="s">
        <v>46</v>
      </c>
      <c r="F4" s="2" t="s">
        <v>47</v>
      </c>
      <c r="G4">
        <v>3.6479467818676198E+18</v>
      </c>
      <c r="H4" t="s">
        <v>33</v>
      </c>
      <c r="I4" s="3">
        <v>45256</v>
      </c>
      <c r="J4">
        <v>1150</v>
      </c>
      <c r="K4">
        <v>1</v>
      </c>
      <c r="L4" s="1" t="s">
        <v>34</v>
      </c>
      <c r="M4" t="s">
        <v>48</v>
      </c>
      <c r="N4">
        <v>0</v>
      </c>
      <c r="O4">
        <v>0</v>
      </c>
      <c r="P4">
        <v>1150</v>
      </c>
      <c r="Q4">
        <v>1150</v>
      </c>
      <c r="R4" s="1" t="s">
        <v>44</v>
      </c>
      <c r="S4" s="1"/>
      <c r="U4" s="1" t="s">
        <v>38</v>
      </c>
      <c r="V4" s="1" t="s">
        <v>39</v>
      </c>
      <c r="W4" s="3">
        <v>45256</v>
      </c>
      <c r="Y4" s="3"/>
    </row>
    <row r="5" spans="1:28" ht="12.9" customHeight="1" x14ac:dyDescent="0.25">
      <c r="A5" s="3">
        <v>45256</v>
      </c>
      <c r="B5" t="s">
        <v>28</v>
      </c>
      <c r="C5" t="s">
        <v>29</v>
      </c>
      <c r="D5" t="s">
        <v>49</v>
      </c>
      <c r="E5" t="s">
        <v>46</v>
      </c>
      <c r="F5" s="2" t="s">
        <v>50</v>
      </c>
      <c r="G5">
        <v>3.6479467818676198E+18</v>
      </c>
      <c r="H5" t="s">
        <v>33</v>
      </c>
      <c r="I5" s="3">
        <v>45256</v>
      </c>
      <c r="J5">
        <v>300</v>
      </c>
      <c r="K5">
        <v>1</v>
      </c>
      <c r="L5" s="1" t="s">
        <v>34</v>
      </c>
      <c r="M5" t="s">
        <v>51</v>
      </c>
      <c r="N5">
        <v>0</v>
      </c>
      <c r="O5">
        <v>0</v>
      </c>
      <c r="P5">
        <v>300</v>
      </c>
      <c r="Q5">
        <v>300</v>
      </c>
      <c r="R5" s="1" t="s">
        <v>36</v>
      </c>
      <c r="S5" s="1" t="s">
        <v>37</v>
      </c>
      <c r="U5" s="1" t="s">
        <v>38</v>
      </c>
      <c r="V5" s="1" t="s">
        <v>39</v>
      </c>
      <c r="W5" s="3">
        <v>45256</v>
      </c>
      <c r="Y5" s="3"/>
    </row>
    <row r="6" spans="1:28" ht="12.9" customHeight="1" x14ac:dyDescent="0.25">
      <c r="A6" s="3">
        <v>45256</v>
      </c>
      <c r="B6" t="s">
        <v>28</v>
      </c>
      <c r="C6" t="s">
        <v>29</v>
      </c>
      <c r="D6" t="s">
        <v>52</v>
      </c>
      <c r="E6" t="s">
        <v>53</v>
      </c>
      <c r="F6" s="2" t="s">
        <v>54</v>
      </c>
      <c r="G6">
        <v>3.6479467818706202E+18</v>
      </c>
      <c r="H6" t="s">
        <v>33</v>
      </c>
      <c r="I6" s="3">
        <v>45256</v>
      </c>
      <c r="J6">
        <v>220</v>
      </c>
      <c r="K6">
        <v>1</v>
      </c>
      <c r="L6" s="1" t="s">
        <v>34</v>
      </c>
      <c r="M6" t="s">
        <v>55</v>
      </c>
      <c r="N6">
        <v>0</v>
      </c>
      <c r="O6">
        <v>0</v>
      </c>
      <c r="P6">
        <v>220</v>
      </c>
      <c r="Q6">
        <v>220</v>
      </c>
      <c r="R6" s="1" t="s">
        <v>36</v>
      </c>
      <c r="S6" s="1" t="s">
        <v>37</v>
      </c>
      <c r="U6" s="1" t="s">
        <v>38</v>
      </c>
      <c r="V6" s="1" t="s">
        <v>39</v>
      </c>
      <c r="W6" s="3">
        <v>45256</v>
      </c>
      <c r="Y6" s="3"/>
    </row>
    <row r="7" spans="1:28" x14ac:dyDescent="0.25">
      <c r="J7">
        <f>SUM(J2:J6)</f>
        <v>4219</v>
      </c>
    </row>
  </sheetData>
  <phoneticPr fontId="2" type="noConversion"/>
  <dataValidations count="5">
    <dataValidation type="list" operator="equal" allowBlank="1" sqref="L2:L6">
      <formula1>"个"</formula1>
    </dataValidation>
    <dataValidation type="list" operator="equal" allowBlank="1" sqref="V2:V6">
      <formula1>"公号,个人,于丽敏,2023年11月13日,2023年11月14日,2023年11月15日,2023年11月16日"</formula1>
    </dataValidation>
    <dataValidation type="list" operator="equal" allowBlank="1" sqref="U2:U6">
      <formula1>"个人,团队淘宝"</formula1>
    </dataValidation>
    <dataValidation type="list" operator="equal" allowBlank="1" sqref="S2:S6">
      <formula1>"增值税发票,普通发票,纸质发票"</formula1>
    </dataValidation>
    <dataValidation type="list" operator="equal" allowBlank="1" sqref="R2:R6">
      <formula1>"是,否,普票"</formula1>
    </dataValidation>
  </dataValidations>
  <hyperlinks>
    <hyperlink ref="F2" r:id="rId1"/>
    <hyperlink ref="F3" r:id="rId2"/>
    <hyperlink ref="F5" r:id="rId3"/>
    <hyperlink ref="F4" r:id="rId4"/>
    <hyperlink ref="F6"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H6" sqref="H6"/>
    </sheetView>
  </sheetViews>
  <sheetFormatPr defaultRowHeight="13.2" x14ac:dyDescent="0.25"/>
  <cols>
    <col min="1" max="1" width="42.21875" style="5" customWidth="1"/>
    <col min="2" max="2" width="5.88671875" style="5" customWidth="1"/>
    <col min="3" max="3" width="14.77734375" customWidth="1"/>
    <col min="4" max="9" width="15.77734375" customWidth="1"/>
    <col min="11" max="11" width="26.5546875" style="5" customWidth="1"/>
  </cols>
  <sheetData>
    <row r="1" spans="1:11" x14ac:dyDescent="0.25">
      <c r="A1" s="13" t="s">
        <v>60</v>
      </c>
      <c r="B1" s="14" t="s">
        <v>65</v>
      </c>
      <c r="C1" s="12" t="s">
        <v>61</v>
      </c>
      <c r="D1" s="12" t="s">
        <v>66</v>
      </c>
      <c r="E1" s="12"/>
      <c r="F1" s="12"/>
      <c r="G1" s="12"/>
      <c r="H1" s="12"/>
      <c r="I1" s="12"/>
      <c r="J1" s="4" t="s">
        <v>64</v>
      </c>
      <c r="K1" s="13" t="s">
        <v>68</v>
      </c>
    </row>
    <row r="2" spans="1:11" x14ac:dyDescent="0.25">
      <c r="A2" s="13"/>
      <c r="B2" s="15"/>
      <c r="C2" s="12"/>
      <c r="D2" s="4" t="s">
        <v>62</v>
      </c>
      <c r="E2" s="4" t="s">
        <v>63</v>
      </c>
      <c r="F2" s="4" t="s">
        <v>56</v>
      </c>
      <c r="G2" s="4" t="s">
        <v>57</v>
      </c>
      <c r="H2" s="4" t="s">
        <v>58</v>
      </c>
      <c r="I2" s="4" t="s">
        <v>59</v>
      </c>
      <c r="J2" s="7">
        <f>SUM(J3:J8)</f>
        <v>7188</v>
      </c>
      <c r="K2" s="13"/>
    </row>
    <row r="3" spans="1:11" ht="26.4" x14ac:dyDescent="0.25">
      <c r="A3" s="5" t="s">
        <v>30</v>
      </c>
      <c r="B3">
        <v>299</v>
      </c>
      <c r="C3" s="6" t="s">
        <v>32</v>
      </c>
      <c r="D3">
        <v>1</v>
      </c>
      <c r="E3">
        <v>0</v>
      </c>
      <c r="F3">
        <v>1</v>
      </c>
      <c r="G3">
        <v>0</v>
      </c>
      <c r="H3">
        <v>0</v>
      </c>
      <c r="I3">
        <v>0</v>
      </c>
      <c r="J3">
        <f>SUM(D3:I3)*B3</f>
        <v>598</v>
      </c>
    </row>
    <row r="4" spans="1:11" ht="26.4" x14ac:dyDescent="0.25">
      <c r="A4" s="5" t="s">
        <v>40</v>
      </c>
      <c r="B4">
        <v>2250</v>
      </c>
      <c r="C4" s="6" t="s">
        <v>42</v>
      </c>
      <c r="D4">
        <v>1</v>
      </c>
      <c r="E4">
        <v>0</v>
      </c>
      <c r="F4">
        <v>1</v>
      </c>
      <c r="G4">
        <v>0</v>
      </c>
      <c r="H4">
        <v>0</v>
      </c>
      <c r="I4">
        <v>0</v>
      </c>
      <c r="J4">
        <f t="shared" ref="J4:J8" si="0">SUM(D4:I4)*B4</f>
        <v>4500</v>
      </c>
    </row>
    <row r="5" spans="1:11" ht="26.4" x14ac:dyDescent="0.25">
      <c r="A5" s="5" t="s">
        <v>45</v>
      </c>
      <c r="B5">
        <v>1150</v>
      </c>
      <c r="C5" s="6" t="s">
        <v>47</v>
      </c>
      <c r="D5">
        <v>1</v>
      </c>
      <c r="E5">
        <v>0</v>
      </c>
      <c r="F5">
        <v>0</v>
      </c>
      <c r="G5">
        <v>0</v>
      </c>
      <c r="H5">
        <v>0</v>
      </c>
      <c r="I5">
        <v>0</v>
      </c>
      <c r="J5">
        <f t="shared" si="0"/>
        <v>1150</v>
      </c>
    </row>
    <row r="6" spans="1:11" ht="52.8" x14ac:dyDescent="0.25">
      <c r="A6" s="5" t="s">
        <v>49</v>
      </c>
      <c r="B6">
        <v>300</v>
      </c>
      <c r="C6" s="6" t="s">
        <v>50</v>
      </c>
      <c r="D6">
        <v>0</v>
      </c>
      <c r="E6">
        <v>0</v>
      </c>
      <c r="F6">
        <v>0</v>
      </c>
      <c r="G6">
        <v>0</v>
      </c>
      <c r="H6">
        <v>0</v>
      </c>
      <c r="I6">
        <v>0</v>
      </c>
      <c r="J6">
        <f t="shared" si="0"/>
        <v>0</v>
      </c>
      <c r="K6" s="5" t="s">
        <v>70</v>
      </c>
    </row>
    <row r="7" spans="1:11" ht="39.6" x14ac:dyDescent="0.25">
      <c r="A7" s="5" t="s">
        <v>52</v>
      </c>
      <c r="B7">
        <v>220</v>
      </c>
      <c r="C7" s="6" t="s">
        <v>54</v>
      </c>
      <c r="D7">
        <v>1</v>
      </c>
      <c r="E7">
        <v>0</v>
      </c>
      <c r="F7">
        <v>1</v>
      </c>
      <c r="G7">
        <v>0</v>
      </c>
      <c r="H7">
        <v>0</v>
      </c>
      <c r="I7">
        <v>0</v>
      </c>
      <c r="J7">
        <f t="shared" si="0"/>
        <v>440</v>
      </c>
      <c r="K7" s="5" t="s">
        <v>69</v>
      </c>
    </row>
    <row r="8" spans="1:11" x14ac:dyDescent="0.25">
      <c r="A8" s="5" t="s">
        <v>67</v>
      </c>
      <c r="B8" s="5">
        <v>500</v>
      </c>
      <c r="I8">
        <v>1</v>
      </c>
      <c r="J8">
        <f t="shared" si="0"/>
        <v>500</v>
      </c>
      <c r="K8" s="5" t="s">
        <v>71</v>
      </c>
    </row>
  </sheetData>
  <mergeCells count="5">
    <mergeCell ref="D1:I1"/>
    <mergeCell ref="A1:A2"/>
    <mergeCell ref="C1:C2"/>
    <mergeCell ref="B1:B2"/>
    <mergeCell ref="K1:K2"/>
  </mergeCells>
  <phoneticPr fontId="2" type="noConversion"/>
  <hyperlinks>
    <hyperlink ref="C3" r:id="rId1"/>
    <hyperlink ref="C4" r:id="rId2"/>
    <hyperlink ref="C6" r:id="rId3"/>
    <hyperlink ref="C5" r:id="rId4"/>
    <hyperlink ref="C7"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6" sqref="C6"/>
    </sheetView>
  </sheetViews>
  <sheetFormatPr defaultRowHeight="13.2" x14ac:dyDescent="0.25"/>
  <cols>
    <col min="1" max="1" width="11.6640625" customWidth="1"/>
    <col min="2" max="2" width="31.77734375" style="5" customWidth="1"/>
    <col min="3" max="3" width="35.44140625" customWidth="1"/>
    <col min="7" max="7" width="38.5546875" style="11" customWidth="1"/>
  </cols>
  <sheetData>
    <row r="1" spans="1:7" s="8" customFormat="1" ht="26.4" customHeight="1" x14ac:dyDescent="0.25">
      <c r="A1" s="8" t="s">
        <v>79</v>
      </c>
      <c r="B1" s="9" t="s">
        <v>80</v>
      </c>
      <c r="C1" s="8" t="s">
        <v>61</v>
      </c>
      <c r="D1" s="8" t="s">
        <v>82</v>
      </c>
      <c r="E1" s="8" t="s">
        <v>65</v>
      </c>
      <c r="F1" s="8" t="s">
        <v>102</v>
      </c>
      <c r="G1" s="9" t="s">
        <v>87</v>
      </c>
    </row>
    <row r="2" spans="1:7" ht="26.4" customHeight="1" x14ac:dyDescent="0.25">
      <c r="A2" t="s">
        <v>72</v>
      </c>
      <c r="B2" s="5" t="s">
        <v>83</v>
      </c>
      <c r="C2" s="10" t="s">
        <v>89</v>
      </c>
      <c r="D2">
        <v>1</v>
      </c>
      <c r="E2">
        <v>2300</v>
      </c>
      <c r="F2">
        <f>SUM(D2*E2)</f>
        <v>2300</v>
      </c>
    </row>
    <row r="3" spans="1:7" ht="26.4" customHeight="1" x14ac:dyDescent="0.25">
      <c r="A3" t="s">
        <v>73</v>
      </c>
      <c r="B3" s="5" t="s">
        <v>81</v>
      </c>
      <c r="C3" s="10" t="s">
        <v>88</v>
      </c>
      <c r="D3">
        <v>1</v>
      </c>
      <c r="E3">
        <v>231.2</v>
      </c>
      <c r="F3">
        <f t="shared" ref="F3:F9" si="0">SUM(D3*E3)</f>
        <v>231.2</v>
      </c>
      <c r="G3" s="11" t="s">
        <v>95</v>
      </c>
    </row>
    <row r="4" spans="1:7" ht="26.4" customHeight="1" x14ac:dyDescent="0.25">
      <c r="A4" t="s">
        <v>74</v>
      </c>
      <c r="B4" s="5" t="s">
        <v>30</v>
      </c>
      <c r="C4" s="10" t="s">
        <v>90</v>
      </c>
      <c r="D4">
        <v>1</v>
      </c>
      <c r="E4">
        <v>299</v>
      </c>
      <c r="F4">
        <f t="shared" si="0"/>
        <v>299</v>
      </c>
      <c r="G4" s="11" t="s">
        <v>96</v>
      </c>
    </row>
    <row r="5" spans="1:7" ht="26.4" customHeight="1" x14ac:dyDescent="0.25">
      <c r="A5" t="s">
        <v>75</v>
      </c>
      <c r="B5" s="5" t="s">
        <v>84</v>
      </c>
      <c r="C5" s="10" t="s">
        <v>91</v>
      </c>
      <c r="D5">
        <v>1</v>
      </c>
      <c r="E5">
        <v>1100</v>
      </c>
      <c r="F5">
        <f t="shared" si="0"/>
        <v>1100</v>
      </c>
      <c r="G5" s="11" t="s">
        <v>97</v>
      </c>
    </row>
    <row r="6" spans="1:7" ht="26.4" customHeight="1" x14ac:dyDescent="0.25">
      <c r="A6" t="s">
        <v>76</v>
      </c>
      <c r="B6" s="5" t="s">
        <v>85</v>
      </c>
      <c r="C6" s="10" t="s">
        <v>92</v>
      </c>
      <c r="D6">
        <v>0</v>
      </c>
      <c r="E6">
        <v>300</v>
      </c>
      <c r="F6">
        <f t="shared" si="0"/>
        <v>0</v>
      </c>
      <c r="G6" s="11" t="s">
        <v>98</v>
      </c>
    </row>
    <row r="7" spans="1:7" ht="26.4" customHeight="1" x14ac:dyDescent="0.25">
      <c r="A7" t="s">
        <v>77</v>
      </c>
      <c r="F7">
        <f t="shared" si="0"/>
        <v>0</v>
      </c>
    </row>
    <row r="8" spans="1:7" ht="26.4" customHeight="1" x14ac:dyDescent="0.25">
      <c r="A8" t="s">
        <v>78</v>
      </c>
      <c r="B8" s="5" t="s">
        <v>86</v>
      </c>
      <c r="C8" s="10" t="s">
        <v>93</v>
      </c>
      <c r="D8">
        <v>1</v>
      </c>
      <c r="E8">
        <v>40</v>
      </c>
      <c r="F8">
        <f t="shared" si="0"/>
        <v>40</v>
      </c>
      <c r="G8" s="11" t="s">
        <v>94</v>
      </c>
    </row>
    <row r="9" spans="1:7" ht="26.4" customHeight="1" x14ac:dyDescent="0.25">
      <c r="A9" t="s">
        <v>99</v>
      </c>
      <c r="B9" s="5" t="s">
        <v>100</v>
      </c>
      <c r="C9" s="10" t="s">
        <v>101</v>
      </c>
      <c r="D9">
        <v>2</v>
      </c>
      <c r="E9">
        <v>19.98</v>
      </c>
      <c r="F9">
        <f t="shared" si="0"/>
        <v>39.96</v>
      </c>
      <c r="G9" s="11" t="s">
        <v>103</v>
      </c>
    </row>
  </sheetData>
  <phoneticPr fontId="2" type="noConversion"/>
  <hyperlinks>
    <hyperlink ref="C3" r:id="rId1"/>
    <hyperlink ref="C2" r:id="rId2"/>
    <hyperlink ref="C4" r:id="rId3"/>
    <hyperlink ref="C5" r:id="rId4"/>
    <hyperlink ref="C6" r:id="rId5"/>
    <hyperlink ref="C8" r:id="rId6"/>
    <hyperlink ref="C9" r:id="rI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J8" sqref="J8"/>
    </sheetView>
  </sheetViews>
  <sheetFormatPr defaultRowHeight="13.2" x14ac:dyDescent="0.25"/>
  <cols>
    <col min="2" max="7" width="14.21875" customWidth="1"/>
  </cols>
  <sheetData>
    <row r="1" spans="1:7" s="8" customFormat="1" ht="25.8" customHeight="1" x14ac:dyDescent="0.25">
      <c r="A1" s="8" t="s">
        <v>104</v>
      </c>
      <c r="B1" s="8" t="s">
        <v>62</v>
      </c>
      <c r="C1" s="8" t="s">
        <v>63</v>
      </c>
      <c r="D1" s="8" t="s">
        <v>56</v>
      </c>
      <c r="E1" s="8" t="s">
        <v>57</v>
      </c>
      <c r="F1" s="8" t="s">
        <v>58</v>
      </c>
      <c r="G1" s="8" t="s">
        <v>59</v>
      </c>
    </row>
    <row r="2" spans="1:7" ht="25.8" customHeight="1" x14ac:dyDescent="0.25">
      <c r="A2" t="s">
        <v>105</v>
      </c>
    </row>
    <row r="3" spans="1:7" ht="25.8" customHeight="1" x14ac:dyDescent="0.25">
      <c r="A3" t="s">
        <v>106</v>
      </c>
    </row>
    <row r="4" spans="1:7" ht="25.8" customHeight="1" x14ac:dyDescent="0.25">
      <c r="A4" t="s">
        <v>73</v>
      </c>
    </row>
    <row r="5" spans="1:7" ht="25.8" customHeight="1" x14ac:dyDescent="0.25">
      <c r="A5" t="s">
        <v>75</v>
      </c>
    </row>
    <row r="6" spans="1:7" ht="25.8" customHeight="1" x14ac:dyDescent="0.25">
      <c r="A6" t="s">
        <v>107</v>
      </c>
    </row>
    <row r="7" spans="1:7" ht="25.8" customHeight="1" x14ac:dyDescent="0.25"/>
    <row r="8" spans="1:7" ht="25.8" customHeight="1" x14ac:dyDescent="0.25"/>
    <row r="9" spans="1:7" ht="25.8" customHeight="1" x14ac:dyDescent="0.25"/>
    <row r="10" spans="1:7" ht="25.8" customHeight="1" x14ac:dyDescent="0.2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步兵视觉套件采购</vt:lpstr>
      <vt:lpstr>视觉采购</vt:lpstr>
      <vt:lpstr>2024春节后采购</vt:lpstr>
      <vt:lpstr>各兵种视觉配置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2024-02-19T08:47:04Z</dcterms:modified>
</cp:coreProperties>
</file>