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72DE9D-E58E-45EB-A7B6-B5D464CB826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9" i="1" l="1"/>
  <c r="F178" i="1"/>
  <c r="F177" i="1"/>
  <c r="F176" i="1"/>
  <c r="D179" i="1"/>
  <c r="D178" i="1"/>
  <c r="D177" i="1"/>
  <c r="D176" i="1"/>
  <c r="B179" i="1"/>
  <c r="B178" i="1"/>
  <c r="B177" i="1"/>
  <c r="B176" i="1"/>
  <c r="E147" i="1"/>
  <c r="E148" i="1" s="1"/>
  <c r="E149" i="1" s="1"/>
  <c r="F147" i="1"/>
  <c r="F148" i="1" s="1"/>
  <c r="F149" i="1" s="1"/>
  <c r="F146" i="1"/>
  <c r="D146" i="1"/>
  <c r="D147" i="1" s="1"/>
  <c r="D148" i="1" s="1"/>
  <c r="D149" i="1" s="1"/>
  <c r="E146" i="1"/>
  <c r="E145" i="1"/>
  <c r="D145" i="1"/>
  <c r="H94" i="1" l="1"/>
  <c r="H59" i="1" l="1"/>
</calcChain>
</file>

<file path=xl/sharedStrings.xml><?xml version="1.0" encoding="utf-8"?>
<sst xmlns="http://schemas.openxmlformats.org/spreadsheetml/2006/main" count="122" uniqueCount="53">
  <si>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</si>
  <si>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</si>
  <si>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</si>
  <si>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</si>
  <si>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</si>
  <si>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</si>
  <si>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</si>
  <si>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</si>
  <si>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</si>
  <si>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The list of keys: 30, 20, 56, 75, 31, 19</t>
    <phoneticPr fontId="1" type="noConversion"/>
  </si>
  <si>
    <t>The hash fuction: h(K) = K mod 11</t>
    <phoneticPr fontId="1" type="noConversion"/>
  </si>
  <si>
    <t>The hash addresses:</t>
    <phoneticPr fontId="1" type="noConversion"/>
  </si>
  <si>
    <t>K</t>
    <phoneticPr fontId="1" type="noConversion"/>
  </si>
  <si>
    <t>h(K)</t>
    <phoneticPr fontId="1" type="noConversion"/>
  </si>
  <si>
    <t>The open hash table:</t>
    <phoneticPr fontId="1" type="noConversion"/>
  </si>
  <si>
    <t>a.</t>
    <phoneticPr fontId="1" type="noConversion"/>
  </si>
  <si>
    <t>b.</t>
    <phoneticPr fontId="1" type="noConversion"/>
  </si>
  <si>
    <t>The largest number of key comparison is a successful search in this table is 3 (in searching for K = 31)</t>
    <phoneticPr fontId="1" type="noConversion"/>
  </si>
  <si>
    <t xml:space="preserve">c. </t>
    <phoneticPr fontId="1" type="noConversion"/>
  </si>
  <si>
    <t xml:space="preserve">Assume that a search for each of the six keys is equally likely, is </t>
    <phoneticPr fontId="1" type="noConversion"/>
  </si>
  <si>
    <t xml:space="preserve">1/6*1 + 1/6*1 + 1/6*1 + 1/6*2 + 1/6*2 + 1/6*3    =  </t>
    <phoneticPr fontId="1" type="noConversion"/>
  </si>
  <si>
    <t>The list of keys: 30, 20, 56, 75, 31, 19</t>
    <phoneticPr fontId="1" type="noConversion"/>
  </si>
  <si>
    <t>The hash function: h(K) = K mod 11</t>
    <phoneticPr fontId="1" type="noConversion"/>
  </si>
  <si>
    <t xml:space="preserve">The hash addresses: </t>
    <phoneticPr fontId="1" type="noConversion"/>
  </si>
  <si>
    <t>a.</t>
    <phoneticPr fontId="1" type="noConversion"/>
  </si>
  <si>
    <t>b.</t>
    <phoneticPr fontId="1" type="noConversion"/>
  </si>
  <si>
    <t>The largest number of key comparisons in a successful search is 6(when searching for K = 19)</t>
    <phoneticPr fontId="1" type="noConversion"/>
  </si>
  <si>
    <t>c.</t>
    <phoneticPr fontId="1" type="noConversion"/>
  </si>
  <si>
    <t>The average number of key comparisons in a successful search in this table, assuming that a search for each of the six keys is equally likely is</t>
    <phoneticPr fontId="1" type="noConversion"/>
  </si>
  <si>
    <t xml:space="preserve">1/6*1 + 1/6*1 + 1/6*1 + 1/6*2 + 1/6*3 + 1/6*6  = </t>
    <phoneticPr fontId="1" type="noConversion"/>
  </si>
  <si>
    <t>unordered array</t>
    <phoneticPr fontId="1" type="noConversion"/>
  </si>
  <si>
    <t>ordered array</t>
    <phoneticPr fontId="1" type="noConversion"/>
  </si>
  <si>
    <t>binary search tree</t>
    <phoneticPr fontId="1" type="noConversion"/>
  </si>
  <si>
    <t>separate chaining</t>
    <phoneticPr fontId="1" type="noConversion"/>
  </si>
  <si>
    <t>linear probing</t>
    <phoneticPr fontId="1" type="noConversion"/>
  </si>
  <si>
    <t>search</t>
    <phoneticPr fontId="1" type="noConversion"/>
  </si>
  <si>
    <t>insertion</t>
    <phoneticPr fontId="1" type="noConversion"/>
  </si>
  <si>
    <t>deletion</t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</si>
  <si>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(n)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</si>
  <si>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(1)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</si>
  <si>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</t>
    </r>
    <r>
      <rPr>
        <sz val="11"/>
        <color theme="1"/>
        <rFont val="Calibri"/>
        <family val="2"/>
      </rPr>
      <t xml:space="preserve">log </t>
    </r>
    <r>
      <rPr>
        <sz val="11"/>
        <color theme="1"/>
        <rFont val="新細明體"/>
        <family val="2"/>
        <scheme val="minor"/>
      </rPr>
      <t>n)</t>
    </r>
    <phoneticPr fontId="1" type="noConversion"/>
  </si>
  <si>
    <t>(6, 10, 15)</t>
    <phoneticPr fontId="1" type="noConversion"/>
  </si>
  <si>
    <t>15, 31</t>
    <phoneticPr fontId="1" type="noConversion"/>
  </si>
  <si>
    <t>10, 20</t>
    <phoneticPr fontId="1" type="noConversion"/>
  </si>
  <si>
    <t>27, 31</t>
    <phoneticPr fontId="1" type="noConversion"/>
  </si>
  <si>
    <t>15, 18</t>
    <phoneticPr fontId="1" type="noConversion"/>
  </si>
  <si>
    <t>44, 50</t>
    <phoneticPr fontId="1" type="noConversion"/>
  </si>
  <si>
    <t>Θ(nk)</t>
    <phoneticPr fontId="1" type="noConversion"/>
  </si>
  <si>
    <t>0</t>
    <phoneticPr fontId="1" type="noConversion"/>
  </si>
  <si>
    <t>∞</t>
  </si>
  <si>
    <t>i</t>
    <phoneticPr fontId="1" type="noConversion"/>
  </si>
  <si>
    <t>(承受重量)</t>
    <phoneticPr fontId="1" type="noConversion"/>
  </si>
  <si>
    <t>(物品數)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</si>
</sst>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sz val="11"/>
      <color theme="1"/>
      <name val="Calibri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9" fillId="0" borderId="0" xfId="0" applyFont="1"/>
    <xf numFmtId="0" fontId="2" fillId="0" borderId="7" xfId="0" quotePrefix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0" borderId="4" xfId="0" quotePrefix="1" applyBorder="1"/>
    <xf numFmtId="0" fontId="0" fillId="0" borderId="6" xfId="0" applyBorder="1" applyAlignment="1">
      <alignment horizontal="right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286641</xdr:colOff>
      <xdr:row>9</xdr:row>
      <xdr:rowOff>76434</xdr:rowOff>
    </xdr:to>
    <xdr:pic>
      <xdr:nvPicPr>
        <xdr:cNvPr id="3" name="圖片 2" descr="畫面剪輯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6382641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324491</xdr:colOff>
      <xdr:row>38</xdr:row>
      <xdr:rowOff>95598</xdr:rowOff>
    </xdr:to>
    <xdr:pic>
      <xdr:nvPicPr>
        <xdr:cNvPr id="5" name="圖片 4" descr="畫面剪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00650"/>
          <a:ext cx="4591691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67280</xdr:colOff>
      <xdr:row>71</xdr:row>
      <xdr:rowOff>105097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5128743-0062-4DFD-A646-FE917C11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4334480" cy="23053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10</xdr:col>
      <xdr:colOff>6879</xdr:colOff>
      <xdr:row>119</xdr:row>
      <xdr:rowOff>130727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73AB84F-F126-456E-A3B1-D9B8A94A3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38" y="20559623"/>
          <a:ext cx="5506218" cy="3096057"/>
        </a:xfrm>
        <a:prstGeom prst="rect">
          <a:avLst/>
        </a:prstGeom>
      </xdr:spPr>
    </xdr:pic>
    <xdr:clientData/>
  </xdr:twoCellAnchor>
  <xdr:twoCellAnchor>
    <xdr:from>
      <xdr:col>3</xdr:col>
      <xdr:colOff>26958</xdr:colOff>
      <xdr:row>122</xdr:row>
      <xdr:rowOff>26957</xdr:rowOff>
    </xdr:from>
    <xdr:to>
      <xdr:col>3</xdr:col>
      <xdr:colOff>296533</xdr:colOff>
      <xdr:row>123</xdr:row>
      <xdr:rowOff>8985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42948AAA-F5EC-433D-B622-C116CDA3F73A}"/>
            </a:ext>
          </a:extLst>
        </xdr:cNvPr>
        <xdr:cNvCxnSpPr/>
      </xdr:nvCxnSpPr>
      <xdr:spPr>
        <a:xfrm flipH="1">
          <a:off x="1860071" y="24144976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305519</xdr:colOff>
      <xdr:row>122</xdr:row>
      <xdr:rowOff>0</xdr:rowOff>
    </xdr:from>
    <xdr:to>
      <xdr:col>3</xdr:col>
      <xdr:colOff>602052</xdr:colOff>
      <xdr:row>122</xdr:row>
      <xdr:rowOff>188703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1F78DBCC-CEB4-45A8-9775-154E2AAF7918}"/>
            </a:ext>
          </a:extLst>
        </xdr:cNvPr>
        <xdr:cNvCxnSpPr/>
      </xdr:nvCxnSpPr>
      <xdr:spPr>
        <a:xfrm>
          <a:off x="2138632" y="24118019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368420</xdr:colOff>
      <xdr:row>122</xdr:row>
      <xdr:rowOff>17972</xdr:rowOff>
    </xdr:from>
    <xdr:to>
      <xdr:col>7</xdr:col>
      <xdr:colOff>53915</xdr:colOff>
      <xdr:row>123</xdr:row>
      <xdr:rowOff>26957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7C583225-2594-4A7E-8521-08186A6195E8}"/>
            </a:ext>
          </a:extLst>
        </xdr:cNvPr>
        <xdr:cNvCxnSpPr/>
      </xdr:nvCxnSpPr>
      <xdr:spPr>
        <a:xfrm>
          <a:off x="4034646" y="24135991"/>
          <a:ext cx="296533" cy="20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574735</xdr:colOff>
      <xdr:row>122</xdr:row>
      <xdr:rowOff>26598</xdr:rowOff>
    </xdr:from>
    <xdr:to>
      <xdr:col>6</xdr:col>
      <xdr:colOff>233273</xdr:colOff>
      <xdr:row>123</xdr:row>
      <xdr:rowOff>8626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EC8CF712-E9DD-4ECB-B799-27C304B6DDA5}"/>
            </a:ext>
          </a:extLst>
        </xdr:cNvPr>
        <xdr:cNvCxnSpPr/>
      </xdr:nvCxnSpPr>
      <xdr:spPr>
        <a:xfrm flipH="1">
          <a:off x="3629924" y="24144617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305519</xdr:colOff>
      <xdr:row>122</xdr:row>
      <xdr:rowOff>8986</xdr:rowOff>
    </xdr:from>
    <xdr:to>
      <xdr:col>6</xdr:col>
      <xdr:colOff>305519</xdr:colOff>
      <xdr:row>122</xdr:row>
      <xdr:rowOff>188703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F5D9A9BB-0F67-47BF-82C9-E42A3C1EDFFC}"/>
            </a:ext>
          </a:extLst>
        </xdr:cNvPr>
        <xdr:cNvCxnSpPr/>
      </xdr:nvCxnSpPr>
      <xdr:spPr>
        <a:xfrm>
          <a:off x="3971745" y="24127005"/>
          <a:ext cx="0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8268</xdr:colOff>
      <xdr:row>122</xdr:row>
      <xdr:rowOff>26239</xdr:rowOff>
    </xdr:from>
    <xdr:to>
      <xdr:col>9</xdr:col>
      <xdr:colOff>277843</xdr:colOff>
      <xdr:row>123</xdr:row>
      <xdr:rowOff>8267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7B4D0B38-BCDD-48B3-B170-2D92C5652EBC}"/>
            </a:ext>
          </a:extLst>
        </xdr:cNvPr>
        <xdr:cNvCxnSpPr/>
      </xdr:nvCxnSpPr>
      <xdr:spPr>
        <a:xfrm flipH="1">
          <a:off x="5507608" y="2414425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350088</xdr:colOff>
      <xdr:row>122</xdr:row>
      <xdr:rowOff>26598</xdr:rowOff>
    </xdr:from>
    <xdr:to>
      <xdr:col>9</xdr:col>
      <xdr:colOff>350088</xdr:colOff>
      <xdr:row>123</xdr:row>
      <xdr:rowOff>8626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7F07D32F-9746-40A3-A1EF-72DD5BA3B83C}"/>
            </a:ext>
          </a:extLst>
        </xdr:cNvPr>
        <xdr:cNvCxnSpPr/>
      </xdr:nvCxnSpPr>
      <xdr:spPr>
        <a:xfrm>
          <a:off x="5849428" y="24144617"/>
          <a:ext cx="0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395018</xdr:colOff>
      <xdr:row>122</xdr:row>
      <xdr:rowOff>8627</xdr:rowOff>
    </xdr:from>
    <xdr:to>
      <xdr:col>10</xdr:col>
      <xdr:colOff>80514</xdr:colOff>
      <xdr:row>123</xdr:row>
      <xdr:rowOff>17612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65642438-B5FE-4A72-A20F-B80E385FE8CD}"/>
            </a:ext>
          </a:extLst>
        </xdr:cNvPr>
        <xdr:cNvCxnSpPr/>
      </xdr:nvCxnSpPr>
      <xdr:spPr>
        <a:xfrm>
          <a:off x="5894358" y="24126646"/>
          <a:ext cx="296533" cy="20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53556</xdr:colOff>
      <xdr:row>127</xdr:row>
      <xdr:rowOff>8626</xdr:rowOff>
    </xdr:from>
    <xdr:to>
      <xdr:col>3</xdr:col>
      <xdr:colOff>323131</xdr:colOff>
      <xdr:row>127</xdr:row>
      <xdr:rowOff>188343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A033B6D9-8215-4D39-9E31-16A0ABEC4C26}"/>
            </a:ext>
          </a:extLst>
        </xdr:cNvPr>
        <xdr:cNvCxnSpPr/>
      </xdr:nvCxnSpPr>
      <xdr:spPr>
        <a:xfrm flipH="1">
          <a:off x="1886669" y="2511508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314145</xdr:colOff>
      <xdr:row>127</xdr:row>
      <xdr:rowOff>17613</xdr:rowOff>
    </xdr:from>
    <xdr:to>
      <xdr:col>3</xdr:col>
      <xdr:colOff>610678</xdr:colOff>
      <xdr:row>128</xdr:row>
      <xdr:rowOff>8627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41320F3-11DB-4F0A-BD60-035D561C4344}"/>
            </a:ext>
          </a:extLst>
        </xdr:cNvPr>
        <xdr:cNvCxnSpPr/>
      </xdr:nvCxnSpPr>
      <xdr:spPr>
        <a:xfrm>
          <a:off x="2147258" y="25124075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143055</xdr:colOff>
      <xdr:row>129</xdr:row>
      <xdr:rowOff>26238</xdr:rowOff>
    </xdr:from>
    <xdr:to>
      <xdr:col>2</xdr:col>
      <xdr:colOff>412630</xdr:colOff>
      <xdr:row>130</xdr:row>
      <xdr:rowOff>8267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13AD20E4-06E4-4B43-AFA8-63EDF6FBC91F}"/>
            </a:ext>
          </a:extLst>
        </xdr:cNvPr>
        <xdr:cNvCxnSpPr/>
      </xdr:nvCxnSpPr>
      <xdr:spPr>
        <a:xfrm flipH="1">
          <a:off x="1365130" y="2552807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412630</xdr:colOff>
      <xdr:row>129</xdr:row>
      <xdr:rowOff>26239</xdr:rowOff>
    </xdr:from>
    <xdr:to>
      <xdr:col>2</xdr:col>
      <xdr:colOff>521180</xdr:colOff>
      <xdr:row>130</xdr:row>
      <xdr:rowOff>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7895F72-305E-4135-A543-C65BD7442844}"/>
            </a:ext>
          </a:extLst>
        </xdr:cNvPr>
        <xdr:cNvCxnSpPr/>
      </xdr:nvCxnSpPr>
      <xdr:spPr>
        <a:xfrm>
          <a:off x="1634705" y="25528079"/>
          <a:ext cx="108550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134788</xdr:colOff>
      <xdr:row>129</xdr:row>
      <xdr:rowOff>17253</xdr:rowOff>
    </xdr:from>
    <xdr:to>
      <xdr:col>4</xdr:col>
      <xdr:colOff>214941</xdr:colOff>
      <xdr:row>129</xdr:row>
      <xdr:rowOff>170731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51700A4-FF3A-464F-9771-6F4CD0E80786}"/>
            </a:ext>
          </a:extLst>
        </xdr:cNvPr>
        <xdr:cNvCxnSpPr/>
      </xdr:nvCxnSpPr>
      <xdr:spPr>
        <a:xfrm flipH="1">
          <a:off x="2578939" y="25519093"/>
          <a:ext cx="80153" cy="153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206674</xdr:colOff>
      <xdr:row>129</xdr:row>
      <xdr:rowOff>0</xdr:rowOff>
    </xdr:from>
    <xdr:to>
      <xdr:col>5</xdr:col>
      <xdr:colOff>44929</xdr:colOff>
      <xdr:row>129</xdr:row>
      <xdr:rowOff>188702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61C493D-C6E4-40DA-B910-B2E762E7CE69}"/>
            </a:ext>
          </a:extLst>
        </xdr:cNvPr>
        <xdr:cNvCxnSpPr/>
      </xdr:nvCxnSpPr>
      <xdr:spPr>
        <a:xfrm>
          <a:off x="2650825" y="25501840"/>
          <a:ext cx="449293" cy="188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53556</xdr:colOff>
      <xdr:row>127</xdr:row>
      <xdr:rowOff>8626</xdr:rowOff>
    </xdr:from>
    <xdr:to>
      <xdr:col>9</xdr:col>
      <xdr:colOff>323131</xdr:colOff>
      <xdr:row>127</xdr:row>
      <xdr:rowOff>188343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C271ABF7-42D3-418A-BA2E-77C76A3684BE}"/>
            </a:ext>
          </a:extLst>
        </xdr:cNvPr>
        <xdr:cNvCxnSpPr/>
      </xdr:nvCxnSpPr>
      <xdr:spPr>
        <a:xfrm flipH="1">
          <a:off x="1886669" y="2511508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314145</xdr:colOff>
      <xdr:row>127</xdr:row>
      <xdr:rowOff>17613</xdr:rowOff>
    </xdr:from>
    <xdr:to>
      <xdr:col>9</xdr:col>
      <xdr:colOff>610678</xdr:colOff>
      <xdr:row>128</xdr:row>
      <xdr:rowOff>8627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62AB118C-DBD9-4A0C-A83A-A731462ACF9A}"/>
            </a:ext>
          </a:extLst>
        </xdr:cNvPr>
        <xdr:cNvCxnSpPr/>
      </xdr:nvCxnSpPr>
      <xdr:spPr>
        <a:xfrm>
          <a:off x="2147258" y="25124075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143055</xdr:colOff>
      <xdr:row>129</xdr:row>
      <xdr:rowOff>26238</xdr:rowOff>
    </xdr:from>
    <xdr:to>
      <xdr:col>8</xdr:col>
      <xdr:colOff>412630</xdr:colOff>
      <xdr:row>130</xdr:row>
      <xdr:rowOff>8267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E2080BF5-A3F5-4DCB-AC28-59DB58BC99CD}"/>
            </a:ext>
          </a:extLst>
        </xdr:cNvPr>
        <xdr:cNvCxnSpPr/>
      </xdr:nvCxnSpPr>
      <xdr:spPr>
        <a:xfrm flipH="1">
          <a:off x="1365130" y="2552807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412630</xdr:colOff>
      <xdr:row>129</xdr:row>
      <xdr:rowOff>26239</xdr:rowOff>
    </xdr:from>
    <xdr:to>
      <xdr:col>8</xdr:col>
      <xdr:colOff>521180</xdr:colOff>
      <xdr:row>130</xdr:row>
      <xdr:rowOff>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5A3C417-C9AA-452C-BEF6-1513A974481C}"/>
            </a:ext>
          </a:extLst>
        </xdr:cNvPr>
        <xdr:cNvCxnSpPr/>
      </xdr:nvCxnSpPr>
      <xdr:spPr>
        <a:xfrm>
          <a:off x="1634705" y="25528079"/>
          <a:ext cx="108550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134788</xdr:colOff>
      <xdr:row>129</xdr:row>
      <xdr:rowOff>17253</xdr:rowOff>
    </xdr:from>
    <xdr:to>
      <xdr:col>10</xdr:col>
      <xdr:colOff>214941</xdr:colOff>
      <xdr:row>129</xdr:row>
      <xdr:rowOff>170731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3AE1D0B-550B-41DC-A0A4-00EADA2620D5}"/>
            </a:ext>
          </a:extLst>
        </xdr:cNvPr>
        <xdr:cNvCxnSpPr/>
      </xdr:nvCxnSpPr>
      <xdr:spPr>
        <a:xfrm flipH="1">
          <a:off x="2578939" y="25519093"/>
          <a:ext cx="80153" cy="153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206674</xdr:colOff>
      <xdr:row>129</xdr:row>
      <xdr:rowOff>0</xdr:rowOff>
    </xdr:from>
    <xdr:to>
      <xdr:col>11</xdr:col>
      <xdr:colOff>44929</xdr:colOff>
      <xdr:row>129</xdr:row>
      <xdr:rowOff>188702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B8F6495A-9B48-42CB-8E68-40E9C2E81DF7}"/>
            </a:ext>
          </a:extLst>
        </xdr:cNvPr>
        <xdr:cNvCxnSpPr/>
      </xdr:nvCxnSpPr>
      <xdr:spPr>
        <a:xfrm>
          <a:off x="2650825" y="25501840"/>
          <a:ext cx="449293" cy="188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26958</xdr:colOff>
      <xdr:row>134</xdr:row>
      <xdr:rowOff>8985</xdr:rowOff>
    </xdr:from>
    <xdr:to>
      <xdr:col>5</xdr:col>
      <xdr:colOff>288285</xdr:colOff>
      <xdr:row>139</xdr:row>
      <xdr:rowOff>144649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65EF3D6-931D-4292-9295-33663B443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996" y="26499268"/>
          <a:ext cx="2705478" cy="1124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8</xdr:col>
      <xdr:colOff>276321</xdr:colOff>
      <xdr:row>157</xdr:row>
      <xdr:rowOff>4659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81818641-3767-4958-AAF9-53A3DE93B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38" y="29850991"/>
          <a:ext cx="4553585" cy="1190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9</xdr:col>
      <xdr:colOff>65389</xdr:colOff>
      <xdr:row>173</xdr:row>
      <xdr:rowOff>37896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DC686BD1-E2AF-47E7-9FA2-D9301C094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38" y="31827877"/>
          <a:ext cx="4953691" cy="2410161"/>
        </a:xfrm>
        <a:prstGeom prst="rect">
          <a:avLst/>
        </a:prstGeom>
      </xdr:spPr>
    </xdr:pic>
    <xdr:clientData/>
  </xdr:twoCellAnchor>
  <xdr:twoCellAnchor>
    <xdr:from>
      <xdr:col>1</xdr:col>
      <xdr:colOff>287547</xdr:colOff>
      <xdr:row>174</xdr:row>
      <xdr:rowOff>124810</xdr:rowOff>
    </xdr:from>
    <xdr:to>
      <xdr:col>1</xdr:col>
      <xdr:colOff>302172</xdr:colOff>
      <xdr:row>179</xdr:row>
      <xdr:rowOff>107830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F53D0DB-6606-4913-B169-E87E366DB292}"/>
            </a:ext>
          </a:extLst>
        </xdr:cNvPr>
        <xdr:cNvCxnSpPr/>
      </xdr:nvCxnSpPr>
      <xdr:spPr>
        <a:xfrm flipH="1">
          <a:off x="898461" y="34414810"/>
          <a:ext cx="14625" cy="968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479534</xdr:colOff>
      <xdr:row>176</xdr:row>
      <xdr:rowOff>151475</xdr:rowOff>
    </xdr:from>
    <xdr:to>
      <xdr:col>2</xdr:col>
      <xdr:colOff>118241</xdr:colOff>
      <xdr:row>176</xdr:row>
      <xdr:rowOff>164224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A4535E93-403A-46A2-BC5F-BC4757E0D43C}"/>
            </a:ext>
          </a:extLst>
        </xdr:cNvPr>
        <xdr:cNvCxnSpPr/>
      </xdr:nvCxnSpPr>
      <xdr:spPr>
        <a:xfrm>
          <a:off x="479534" y="34835613"/>
          <a:ext cx="860535" cy="127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486103</xdr:colOff>
      <xdr:row>177</xdr:row>
      <xdr:rowOff>165713</xdr:rowOff>
    </xdr:from>
    <xdr:to>
      <xdr:col>4</xdr:col>
      <xdr:colOff>139262</xdr:colOff>
      <xdr:row>177</xdr:row>
      <xdr:rowOff>178676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011E3D85-588B-41F6-B308-70453428C32A}"/>
            </a:ext>
          </a:extLst>
        </xdr:cNvPr>
        <xdr:cNvCxnSpPr/>
      </xdr:nvCxnSpPr>
      <xdr:spPr>
        <a:xfrm>
          <a:off x="1707931" y="35046920"/>
          <a:ext cx="874986" cy="12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361120</xdr:colOff>
      <xdr:row>174</xdr:row>
      <xdr:rowOff>106417</xdr:rowOff>
    </xdr:from>
    <xdr:to>
      <xdr:col>3</xdr:col>
      <xdr:colOff>375745</xdr:colOff>
      <xdr:row>179</xdr:row>
      <xdr:rowOff>89437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569A3E29-054D-4EA6-99F6-1E627495C9CF}"/>
            </a:ext>
          </a:extLst>
        </xdr:cNvPr>
        <xdr:cNvCxnSpPr/>
      </xdr:nvCxnSpPr>
      <xdr:spPr>
        <a:xfrm flipH="1">
          <a:off x="2193861" y="34396417"/>
          <a:ext cx="14625" cy="968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433379</xdr:colOff>
      <xdr:row>174</xdr:row>
      <xdr:rowOff>71273</xdr:rowOff>
    </xdr:from>
    <xdr:to>
      <xdr:col>5</xdr:col>
      <xdr:colOff>448004</xdr:colOff>
      <xdr:row>179</xdr:row>
      <xdr:rowOff>54293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147CBB2-4307-42EA-8342-E71CBD6F4483}"/>
            </a:ext>
          </a:extLst>
        </xdr:cNvPr>
        <xdr:cNvCxnSpPr/>
      </xdr:nvCxnSpPr>
      <xdr:spPr>
        <a:xfrm flipH="1">
          <a:off x="3481379" y="34875623"/>
          <a:ext cx="14625" cy="9831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467711</xdr:colOff>
      <xdr:row>178</xdr:row>
      <xdr:rowOff>160458</xdr:rowOff>
    </xdr:from>
    <xdr:to>
      <xdr:col>6</xdr:col>
      <xdr:colOff>120869</xdr:colOff>
      <xdr:row>178</xdr:row>
      <xdr:rowOff>173421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0EB11A99-757D-4A70-AC9F-66E8CA244576}"/>
            </a:ext>
          </a:extLst>
        </xdr:cNvPr>
        <xdr:cNvCxnSpPr/>
      </xdr:nvCxnSpPr>
      <xdr:spPr>
        <a:xfrm>
          <a:off x="2911366" y="35238734"/>
          <a:ext cx="874986" cy="12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182</xdr:row>
      <xdr:rowOff>0</xdr:rowOff>
    </xdr:from>
    <xdr:to>
      <xdr:col>7</xdr:col>
      <xdr:colOff>457774</xdr:colOff>
      <xdr:row>198</xdr:row>
      <xdr:rowOff>124289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id="{37D11667-B879-4235-95C6-5A51A2C08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404550"/>
          <a:ext cx="4115374" cy="3324689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202</xdr:row>
      <xdr:rowOff>28575</xdr:rowOff>
    </xdr:from>
    <xdr:to>
      <xdr:col>6</xdr:col>
      <xdr:colOff>447675</xdr:colOff>
      <xdr:row>203</xdr:row>
      <xdr:rowOff>76200</xdr:rowOff>
    </xdr:to>
    <xdr:sp macro="" textlink="">
      <xdr:nvSpPr>
        <xdr:cNvPr id="37" name="箭號: 向右 36">
          <a:extLst>
            <a:ext uri="{FF2B5EF4-FFF2-40B4-BE49-F238E27FC236}">
              <a16:creationId xmlns:a16="http://schemas.microsoft.com/office/drawing/2014/main" id="{3C0A9D5B-6BBA-4138-B180-3A13C642AAC6}"/>
            </a:ext>
          </a:extLst>
        </xdr:cNvPr>
        <xdr:cNvSpPr/>
      </xdr:nvSpPr>
      <xdr:spPr>
        <a:xfrm>
          <a:off x="3810000" y="40433625"/>
          <a:ext cx="2952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161925</xdr:colOff>
      <xdr:row>201</xdr:row>
      <xdr:rowOff>161925</xdr:rowOff>
    </xdr:from>
    <xdr:to>
      <xdr:col>12</xdr:col>
      <xdr:colOff>457200</xdr:colOff>
      <xdr:row>203</xdr:row>
      <xdr:rowOff>9525</xdr:rowOff>
    </xdr:to>
    <xdr:sp macro="" textlink="">
      <xdr:nvSpPr>
        <xdr:cNvPr id="51" name="箭號: 向右 50">
          <a:extLst>
            <a:ext uri="{FF2B5EF4-FFF2-40B4-BE49-F238E27FC236}">
              <a16:creationId xmlns:a16="http://schemas.microsoft.com/office/drawing/2014/main" id="{03ECE0FD-201A-4C9F-9FE0-63F562057A33}"/>
            </a:ext>
          </a:extLst>
        </xdr:cNvPr>
        <xdr:cNvSpPr/>
      </xdr:nvSpPr>
      <xdr:spPr>
        <a:xfrm>
          <a:off x="7477125" y="40366950"/>
          <a:ext cx="2952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18</xdr:col>
      <xdr:colOff>152400</xdr:colOff>
      <xdr:row>201</xdr:row>
      <xdr:rowOff>152400</xdr:rowOff>
    </xdr:from>
    <xdr:to>
      <xdr:col>18</xdr:col>
      <xdr:colOff>447675</xdr:colOff>
      <xdr:row>203</xdr:row>
      <xdr:rowOff>0</xdr:rowOff>
    </xdr:to>
    <xdr:sp macro="" textlink="">
      <xdr:nvSpPr>
        <xdr:cNvPr id="52" name="箭號: 向右 51">
          <a:extLst>
            <a:ext uri="{FF2B5EF4-FFF2-40B4-BE49-F238E27FC236}">
              <a16:creationId xmlns:a16="http://schemas.microsoft.com/office/drawing/2014/main" id="{71A0814B-DE6F-443E-BFEE-49403CD8BF65}"/>
            </a:ext>
          </a:extLst>
        </xdr:cNvPr>
        <xdr:cNvSpPr/>
      </xdr:nvSpPr>
      <xdr:spPr>
        <a:xfrm>
          <a:off x="11125200" y="40357425"/>
          <a:ext cx="2952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171450</xdr:colOff>
      <xdr:row>208</xdr:row>
      <xdr:rowOff>123825</xdr:rowOff>
    </xdr:from>
    <xdr:to>
      <xdr:col>6</xdr:col>
      <xdr:colOff>466725</xdr:colOff>
      <xdr:row>209</xdr:row>
      <xdr:rowOff>171450</xdr:rowOff>
    </xdr:to>
    <xdr:sp macro="" textlink="">
      <xdr:nvSpPr>
        <xdr:cNvPr id="53" name="箭號: 向右 52">
          <a:extLst>
            <a:ext uri="{FF2B5EF4-FFF2-40B4-BE49-F238E27FC236}">
              <a16:creationId xmlns:a16="http://schemas.microsoft.com/office/drawing/2014/main" id="{9B3E79CB-A91A-4366-9A1D-7DC5CFD45CCF}"/>
            </a:ext>
          </a:extLst>
        </xdr:cNvPr>
        <xdr:cNvSpPr/>
      </xdr:nvSpPr>
      <xdr:spPr>
        <a:xfrm>
          <a:off x="3829050" y="41729025"/>
          <a:ext cx="2952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152400</xdr:colOff>
      <xdr:row>208</xdr:row>
      <xdr:rowOff>161925</xdr:rowOff>
    </xdr:from>
    <xdr:to>
      <xdr:col>12</xdr:col>
      <xdr:colOff>447675</xdr:colOff>
      <xdr:row>210</xdr:row>
      <xdr:rowOff>9525</xdr:rowOff>
    </xdr:to>
    <xdr:sp macro="" textlink="">
      <xdr:nvSpPr>
        <xdr:cNvPr id="54" name="箭號: 向右 53">
          <a:extLst>
            <a:ext uri="{FF2B5EF4-FFF2-40B4-BE49-F238E27FC236}">
              <a16:creationId xmlns:a16="http://schemas.microsoft.com/office/drawing/2014/main" id="{63D94B54-047A-43CD-BB73-778375C451CB}"/>
            </a:ext>
          </a:extLst>
        </xdr:cNvPr>
        <xdr:cNvSpPr/>
      </xdr:nvSpPr>
      <xdr:spPr>
        <a:xfrm>
          <a:off x="7467600" y="41767125"/>
          <a:ext cx="2952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133350</xdr:colOff>
      <xdr:row>199</xdr:row>
      <xdr:rowOff>9525</xdr:rowOff>
    </xdr:from>
    <xdr:to>
      <xdr:col>1</xdr:col>
      <xdr:colOff>457200</xdr:colOff>
      <xdr:row>205</xdr:row>
      <xdr:rowOff>171450</xdr:rowOff>
    </xdr:to>
    <xdr:sp macro="" textlink="">
      <xdr:nvSpPr>
        <xdr:cNvPr id="38" name="矩形: 圓角 37">
          <a:extLst>
            <a:ext uri="{FF2B5EF4-FFF2-40B4-BE49-F238E27FC236}">
              <a16:creationId xmlns:a16="http://schemas.microsoft.com/office/drawing/2014/main" id="{9439169E-C175-45DF-A9CF-9DD5673C50FC}"/>
            </a:ext>
          </a:extLst>
        </xdr:cNvPr>
        <xdr:cNvSpPr/>
      </xdr:nvSpPr>
      <xdr:spPr>
        <a:xfrm>
          <a:off x="742950" y="39814500"/>
          <a:ext cx="323850" cy="136207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114300</xdr:colOff>
      <xdr:row>199</xdr:row>
      <xdr:rowOff>76200</xdr:rowOff>
    </xdr:from>
    <xdr:to>
      <xdr:col>8</xdr:col>
      <xdr:colOff>438150</xdr:colOff>
      <xdr:row>206</xdr:row>
      <xdr:rowOff>38100</xdr:rowOff>
    </xdr:to>
    <xdr:sp macro="" textlink="">
      <xdr:nvSpPr>
        <xdr:cNvPr id="55" name="矩形: 圓角 54">
          <a:extLst>
            <a:ext uri="{FF2B5EF4-FFF2-40B4-BE49-F238E27FC236}">
              <a16:creationId xmlns:a16="http://schemas.microsoft.com/office/drawing/2014/main" id="{0850AF3B-93A6-4E94-9230-560F43EBEB86}"/>
            </a:ext>
          </a:extLst>
        </xdr:cNvPr>
        <xdr:cNvSpPr/>
      </xdr:nvSpPr>
      <xdr:spPr>
        <a:xfrm>
          <a:off x="4991100" y="39881175"/>
          <a:ext cx="323850" cy="136207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133350</xdr:colOff>
      <xdr:row>198</xdr:row>
      <xdr:rowOff>171450</xdr:rowOff>
    </xdr:from>
    <xdr:to>
      <xdr:col>15</xdr:col>
      <xdr:colOff>457200</xdr:colOff>
      <xdr:row>205</xdr:row>
      <xdr:rowOff>133350</xdr:rowOff>
    </xdr:to>
    <xdr:sp macro="" textlink="">
      <xdr:nvSpPr>
        <xdr:cNvPr id="56" name="矩形: 圓角 55">
          <a:extLst>
            <a:ext uri="{FF2B5EF4-FFF2-40B4-BE49-F238E27FC236}">
              <a16:creationId xmlns:a16="http://schemas.microsoft.com/office/drawing/2014/main" id="{1A962B28-2D62-4388-B85A-B2ABB7C22FF4}"/>
            </a:ext>
          </a:extLst>
        </xdr:cNvPr>
        <xdr:cNvSpPr/>
      </xdr:nvSpPr>
      <xdr:spPr>
        <a:xfrm>
          <a:off x="9277350" y="39776400"/>
          <a:ext cx="323850" cy="136207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142875</xdr:colOff>
      <xdr:row>206</xdr:row>
      <xdr:rowOff>28575</xdr:rowOff>
    </xdr:from>
    <xdr:to>
      <xdr:col>4</xdr:col>
      <xdr:colOff>466725</xdr:colOff>
      <xdr:row>212</xdr:row>
      <xdr:rowOff>190500</xdr:rowOff>
    </xdr:to>
    <xdr:sp macro="" textlink="">
      <xdr:nvSpPr>
        <xdr:cNvPr id="57" name="矩形: 圓角 56">
          <a:extLst>
            <a:ext uri="{FF2B5EF4-FFF2-40B4-BE49-F238E27FC236}">
              <a16:creationId xmlns:a16="http://schemas.microsoft.com/office/drawing/2014/main" id="{AC98CD45-37DE-46BA-ACB3-E1745EF3C7A2}"/>
            </a:ext>
          </a:extLst>
        </xdr:cNvPr>
        <xdr:cNvSpPr/>
      </xdr:nvSpPr>
      <xdr:spPr>
        <a:xfrm>
          <a:off x="2581275" y="41233725"/>
          <a:ext cx="323850" cy="136207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123825</xdr:colOff>
      <xdr:row>206</xdr:row>
      <xdr:rowOff>38100</xdr:rowOff>
    </xdr:from>
    <xdr:to>
      <xdr:col>11</xdr:col>
      <xdr:colOff>447675</xdr:colOff>
      <xdr:row>213</xdr:row>
      <xdr:rowOff>0</xdr:rowOff>
    </xdr:to>
    <xdr:sp macro="" textlink="">
      <xdr:nvSpPr>
        <xdr:cNvPr id="58" name="矩形: 圓角 57">
          <a:extLst>
            <a:ext uri="{FF2B5EF4-FFF2-40B4-BE49-F238E27FC236}">
              <a16:creationId xmlns:a16="http://schemas.microsoft.com/office/drawing/2014/main" id="{363D37A9-D0B7-4F77-8A91-19F6A053EC8C}"/>
            </a:ext>
          </a:extLst>
        </xdr:cNvPr>
        <xdr:cNvSpPr/>
      </xdr:nvSpPr>
      <xdr:spPr>
        <a:xfrm>
          <a:off x="6829425" y="41243250"/>
          <a:ext cx="323850" cy="1362075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495300</xdr:colOff>
      <xdr:row>201</xdr:row>
      <xdr:rowOff>28576</xdr:rowOff>
    </xdr:from>
    <xdr:to>
      <xdr:col>12</xdr:col>
      <xdr:colOff>114300</xdr:colOff>
      <xdr:row>202</xdr:row>
      <xdr:rowOff>19051</xdr:rowOff>
    </xdr:to>
    <xdr:sp macro="" textlink="">
      <xdr:nvSpPr>
        <xdr:cNvPr id="59" name="矩形: 圓角 58">
          <a:extLst>
            <a:ext uri="{FF2B5EF4-FFF2-40B4-BE49-F238E27FC236}">
              <a16:creationId xmlns:a16="http://schemas.microsoft.com/office/drawing/2014/main" id="{C9A3902E-56ED-4089-9C7D-7430D95654C5}"/>
            </a:ext>
          </a:extLst>
        </xdr:cNvPr>
        <xdr:cNvSpPr/>
      </xdr:nvSpPr>
      <xdr:spPr>
        <a:xfrm>
          <a:off x="4152900" y="40233601"/>
          <a:ext cx="3276600" cy="1905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495300</xdr:colOff>
      <xdr:row>202</xdr:row>
      <xdr:rowOff>9526</xdr:rowOff>
    </xdr:from>
    <xdr:to>
      <xdr:col>18</xdr:col>
      <xdr:colOff>114300</xdr:colOff>
      <xdr:row>203</xdr:row>
      <xdr:rowOff>1</xdr:rowOff>
    </xdr:to>
    <xdr:sp macro="" textlink="">
      <xdr:nvSpPr>
        <xdr:cNvPr id="60" name="矩形: 圓角 59">
          <a:extLst>
            <a:ext uri="{FF2B5EF4-FFF2-40B4-BE49-F238E27FC236}">
              <a16:creationId xmlns:a16="http://schemas.microsoft.com/office/drawing/2014/main" id="{8019AD43-9430-4F8F-ABE9-E1581C67DF1A}"/>
            </a:ext>
          </a:extLst>
        </xdr:cNvPr>
        <xdr:cNvSpPr/>
      </xdr:nvSpPr>
      <xdr:spPr>
        <a:xfrm>
          <a:off x="7810500" y="40414576"/>
          <a:ext cx="3276600" cy="1905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504825</xdr:colOff>
      <xdr:row>210</xdr:row>
      <xdr:rowOff>9526</xdr:rowOff>
    </xdr:from>
    <xdr:to>
      <xdr:col>6</xdr:col>
      <xdr:colOff>123825</xdr:colOff>
      <xdr:row>211</xdr:row>
      <xdr:rowOff>1</xdr:rowOff>
    </xdr:to>
    <xdr:sp macro="" textlink="">
      <xdr:nvSpPr>
        <xdr:cNvPr id="61" name="矩形: 圓角 60">
          <a:extLst>
            <a:ext uri="{FF2B5EF4-FFF2-40B4-BE49-F238E27FC236}">
              <a16:creationId xmlns:a16="http://schemas.microsoft.com/office/drawing/2014/main" id="{CC6C6567-931D-4735-A92C-96524978D5CE}"/>
            </a:ext>
          </a:extLst>
        </xdr:cNvPr>
        <xdr:cNvSpPr/>
      </xdr:nvSpPr>
      <xdr:spPr>
        <a:xfrm>
          <a:off x="504825" y="42014776"/>
          <a:ext cx="3276600" cy="1905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504825</xdr:colOff>
      <xdr:row>211</xdr:row>
      <xdr:rowOff>9526</xdr:rowOff>
    </xdr:from>
    <xdr:to>
      <xdr:col>12</xdr:col>
      <xdr:colOff>123825</xdr:colOff>
      <xdr:row>212</xdr:row>
      <xdr:rowOff>1</xdr:rowOff>
    </xdr:to>
    <xdr:sp macro="" textlink="">
      <xdr:nvSpPr>
        <xdr:cNvPr id="62" name="矩形: 圓角 61">
          <a:extLst>
            <a:ext uri="{FF2B5EF4-FFF2-40B4-BE49-F238E27FC236}">
              <a16:creationId xmlns:a16="http://schemas.microsoft.com/office/drawing/2014/main" id="{362ECCFC-F0C2-4538-A103-78434FDB8BF7}"/>
            </a:ext>
          </a:extLst>
        </xdr:cNvPr>
        <xdr:cNvSpPr/>
      </xdr:nvSpPr>
      <xdr:spPr>
        <a:xfrm>
          <a:off x="4162425" y="42214801"/>
          <a:ext cx="3276600" cy="1905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504825</xdr:colOff>
      <xdr:row>200</xdr:row>
      <xdr:rowOff>9525</xdr:rowOff>
    </xdr:from>
    <xdr:to>
      <xdr:col>6</xdr:col>
      <xdr:colOff>123825</xdr:colOff>
      <xdr:row>201</xdr:row>
      <xdr:rowOff>0</xdr:rowOff>
    </xdr:to>
    <xdr:sp macro="" textlink="">
      <xdr:nvSpPr>
        <xdr:cNvPr id="63" name="矩形: 圓角 62">
          <a:extLst>
            <a:ext uri="{FF2B5EF4-FFF2-40B4-BE49-F238E27FC236}">
              <a16:creationId xmlns:a16="http://schemas.microsoft.com/office/drawing/2014/main" id="{E2A0B2EB-144D-40E6-BB86-9AC8CF441199}"/>
            </a:ext>
          </a:extLst>
        </xdr:cNvPr>
        <xdr:cNvSpPr/>
      </xdr:nvSpPr>
      <xdr:spPr>
        <a:xfrm>
          <a:off x="504825" y="40014525"/>
          <a:ext cx="3276600" cy="190500"/>
        </a:xfrm>
        <a:prstGeom prst="round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9</xdr:col>
      <xdr:colOff>429365</xdr:colOff>
      <xdr:row>232</xdr:row>
      <xdr:rowOff>124317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C9E828E7-B2FA-4D0D-8346-96A8E652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3005375"/>
          <a:ext cx="5306165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tabSelected="1" topLeftCell="A230" zoomScaleNormal="100" workbookViewId="0">
      <selection activeCell="I237" sqref="C237:I242"/>
    </sheetView>
  </sheetViews>
  <sheetFormatPr defaultRowHeight="15.75" x14ac:dyDescent="0.25"/>
  <sheetData>
    <row r="1" spans="1:14" x14ac:dyDescent="0.25">
      <c r="A1" s="9">
        <v>1</v>
      </c>
    </row>
    <row r="12" spans="1:14" x14ac:dyDescent="0.25">
      <c r="B12" s="3" t="s">
        <v>0</v>
      </c>
      <c r="C12" s="4" t="s">
        <v>1</v>
      </c>
      <c r="D12" s="4" t="s">
        <v>2</v>
      </c>
      <c r="E12" s="4" t="s">
        <v>3</v>
      </c>
    </row>
    <row r="13" spans="1:14" x14ac:dyDescent="0.25">
      <c r="B13" s="6">
        <v>2</v>
      </c>
      <c r="C13" s="6">
        <v>3</v>
      </c>
      <c r="D13" s="6">
        <v>2</v>
      </c>
      <c r="E13" s="6">
        <v>1</v>
      </c>
    </row>
    <row r="14" spans="1:14" x14ac:dyDescent="0.25">
      <c r="B14" s="2"/>
      <c r="C14" s="2"/>
      <c r="D14" s="2"/>
      <c r="E14" s="2"/>
    </row>
    <row r="15" spans="1:14" x14ac:dyDescent="0.25">
      <c r="B15" s="3" t="s">
        <v>0</v>
      </c>
      <c r="C15" s="4" t="s">
        <v>1</v>
      </c>
      <c r="D15" s="4" t="s">
        <v>2</v>
      </c>
      <c r="E15" s="4" t="s">
        <v>3</v>
      </c>
    </row>
    <row r="16" spans="1:14" x14ac:dyDescent="0.25">
      <c r="B16" s="6">
        <v>2</v>
      </c>
      <c r="C16" s="6">
        <v>5</v>
      </c>
      <c r="D16" s="6">
        <v>7</v>
      </c>
      <c r="E16" s="6">
        <v>8</v>
      </c>
      <c r="G16" s="3">
        <v>0</v>
      </c>
      <c r="H16" s="5">
        <v>1</v>
      </c>
      <c r="I16" s="3">
        <v>2</v>
      </c>
      <c r="J16" s="3">
        <v>3</v>
      </c>
      <c r="K16" s="5">
        <v>4</v>
      </c>
      <c r="L16" s="3">
        <v>5</v>
      </c>
      <c r="M16" s="3">
        <v>6</v>
      </c>
      <c r="N16" s="5">
        <v>7</v>
      </c>
    </row>
    <row r="17" spans="1:15" x14ac:dyDescent="0.25">
      <c r="B17" s="8">
        <v>2</v>
      </c>
      <c r="C17" s="8">
        <v>4</v>
      </c>
      <c r="D17" s="8">
        <v>7</v>
      </c>
      <c r="E17" s="8">
        <v>8</v>
      </c>
      <c r="G17" s="8"/>
      <c r="H17" s="8"/>
      <c r="I17" s="8"/>
      <c r="J17" s="8"/>
      <c r="K17" s="8" t="s">
        <v>1</v>
      </c>
      <c r="L17" s="8"/>
      <c r="M17" s="8"/>
      <c r="N17" s="8"/>
    </row>
    <row r="18" spans="1:15" x14ac:dyDescent="0.25">
      <c r="B18" s="8">
        <v>1</v>
      </c>
      <c r="C18" s="8">
        <v>4</v>
      </c>
      <c r="D18" s="8">
        <v>7</v>
      </c>
      <c r="E18" s="8">
        <v>8</v>
      </c>
      <c r="G18" s="8"/>
      <c r="H18" s="8" t="s">
        <v>0</v>
      </c>
      <c r="I18" s="8"/>
      <c r="J18" s="8"/>
      <c r="K18" s="8"/>
      <c r="L18" s="8"/>
      <c r="M18" s="8"/>
      <c r="N18" s="8"/>
    </row>
    <row r="19" spans="1:15" x14ac:dyDescent="0.25">
      <c r="B19" s="8">
        <v>0</v>
      </c>
      <c r="C19" s="8">
        <v>4</v>
      </c>
      <c r="D19" s="8">
        <v>7</v>
      </c>
      <c r="E19" s="8">
        <v>8</v>
      </c>
      <c r="G19" s="8" t="s">
        <v>4</v>
      </c>
      <c r="H19" s="8"/>
      <c r="I19" s="8"/>
      <c r="J19" s="8"/>
      <c r="K19" s="8"/>
      <c r="L19" s="8"/>
      <c r="M19" s="8"/>
      <c r="N19" s="8"/>
    </row>
    <row r="20" spans="1:15" x14ac:dyDescent="0.25">
      <c r="B20" s="8">
        <v>0</v>
      </c>
      <c r="C20" s="8">
        <v>3</v>
      </c>
      <c r="D20" s="8">
        <v>7</v>
      </c>
      <c r="E20" s="8">
        <v>8</v>
      </c>
      <c r="G20" s="8"/>
      <c r="H20" s="8"/>
      <c r="I20" s="8"/>
      <c r="J20" s="8" t="s">
        <v>5</v>
      </c>
      <c r="K20" s="8"/>
      <c r="L20" s="8"/>
      <c r="M20" s="8"/>
      <c r="N20" s="8"/>
    </row>
    <row r="21" spans="1:15" x14ac:dyDescent="0.25">
      <c r="B21" s="8">
        <v>0</v>
      </c>
      <c r="C21" s="8">
        <v>3</v>
      </c>
      <c r="D21" s="8">
        <v>6</v>
      </c>
      <c r="E21" s="8">
        <v>8</v>
      </c>
      <c r="G21" s="8"/>
      <c r="H21" s="8"/>
      <c r="I21" s="8"/>
      <c r="J21" s="8"/>
      <c r="K21" s="8"/>
      <c r="L21" s="8"/>
      <c r="M21" s="8" t="s">
        <v>6</v>
      </c>
      <c r="N21" s="8"/>
    </row>
    <row r="22" spans="1:15" x14ac:dyDescent="0.25">
      <c r="B22" s="8">
        <v>0</v>
      </c>
      <c r="C22" s="8">
        <v>3</v>
      </c>
      <c r="D22" s="8">
        <v>6</v>
      </c>
      <c r="E22" s="8">
        <v>7</v>
      </c>
      <c r="G22" s="8"/>
      <c r="H22" s="8"/>
      <c r="I22" s="8"/>
      <c r="J22" s="8"/>
      <c r="K22" s="8"/>
      <c r="L22" s="8"/>
      <c r="M22" s="8"/>
      <c r="N22" s="8" t="s">
        <v>7</v>
      </c>
    </row>
    <row r="23" spans="1:15" x14ac:dyDescent="0.25">
      <c r="B23" s="8">
        <v>0</v>
      </c>
      <c r="C23" s="8">
        <v>3</v>
      </c>
      <c r="D23" s="8">
        <v>5</v>
      </c>
      <c r="E23" s="8">
        <v>7</v>
      </c>
      <c r="G23" s="8"/>
      <c r="H23" s="8"/>
      <c r="I23" s="8"/>
      <c r="J23" s="8"/>
      <c r="K23" s="8"/>
      <c r="L23" s="8" t="s">
        <v>8</v>
      </c>
      <c r="M23" s="8"/>
      <c r="N23" s="8"/>
    </row>
    <row r="24" spans="1:15" x14ac:dyDescent="0.25">
      <c r="B24" s="8">
        <v>0</v>
      </c>
      <c r="C24" s="8">
        <v>2</v>
      </c>
      <c r="D24" s="8">
        <v>5</v>
      </c>
      <c r="E24" s="8">
        <v>7</v>
      </c>
      <c r="G24" s="8"/>
      <c r="H24" s="8"/>
      <c r="I24" s="8" t="s">
        <v>1</v>
      </c>
      <c r="J24" s="8"/>
      <c r="K24" s="8"/>
      <c r="L24" s="8"/>
      <c r="M24" s="8"/>
      <c r="N24" s="8"/>
    </row>
    <row r="25" spans="1:15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</row>
    <row r="27" spans="1:15" x14ac:dyDescent="0.25">
      <c r="A27" s="9">
        <v>2</v>
      </c>
    </row>
    <row r="41" spans="2:10" x14ac:dyDescent="0.25">
      <c r="C41" t="s">
        <v>9</v>
      </c>
    </row>
    <row r="42" spans="2:10" x14ac:dyDescent="0.25">
      <c r="C42" t="s">
        <v>10</v>
      </c>
    </row>
    <row r="43" spans="2:10" x14ac:dyDescent="0.25">
      <c r="C43" t="s">
        <v>11</v>
      </c>
      <c r="D43" s="7"/>
      <c r="E43" s="7"/>
      <c r="F43" s="7"/>
      <c r="G43" s="7"/>
    </row>
    <row r="44" spans="2:10" x14ac:dyDescent="0.25">
      <c r="C44" s="7"/>
      <c r="D44" s="7"/>
      <c r="E44" s="7"/>
      <c r="F44" s="7"/>
      <c r="G44" s="7"/>
    </row>
    <row r="45" spans="2:10" x14ac:dyDescent="0.25">
      <c r="D45" s="1" t="s">
        <v>12</v>
      </c>
      <c r="E45" s="1">
        <v>30</v>
      </c>
      <c r="F45" s="1">
        <v>20</v>
      </c>
      <c r="G45" s="1">
        <v>56</v>
      </c>
      <c r="H45" s="1">
        <v>75</v>
      </c>
      <c r="I45" s="1">
        <v>31</v>
      </c>
      <c r="J45" s="1">
        <v>19</v>
      </c>
    </row>
    <row r="46" spans="2:10" x14ac:dyDescent="0.25">
      <c r="D46" s="1" t="s">
        <v>13</v>
      </c>
      <c r="E46" s="8">
        <v>8</v>
      </c>
      <c r="F46" s="8">
        <v>9</v>
      </c>
      <c r="G46" s="8">
        <v>1</v>
      </c>
      <c r="H46" s="8">
        <v>9</v>
      </c>
      <c r="I46" s="8">
        <v>9</v>
      </c>
      <c r="J46" s="8">
        <v>8</v>
      </c>
    </row>
    <row r="48" spans="2:10" x14ac:dyDescent="0.25">
      <c r="B48" t="s">
        <v>15</v>
      </c>
      <c r="C48" t="s">
        <v>14</v>
      </c>
    </row>
    <row r="50" spans="1:14" x14ac:dyDescent="0.25">
      <c r="D50">
        <v>0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  <c r="K50">
        <v>7</v>
      </c>
      <c r="L50">
        <v>8</v>
      </c>
      <c r="M50">
        <v>9</v>
      </c>
      <c r="N50">
        <v>10</v>
      </c>
    </row>
    <row r="51" spans="1:14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E52" s="9">
        <v>56</v>
      </c>
      <c r="L52" s="9">
        <v>30</v>
      </c>
      <c r="M52" s="9">
        <v>20</v>
      </c>
    </row>
    <row r="53" spans="1:14" x14ac:dyDescent="0.25">
      <c r="L53" s="9">
        <v>19</v>
      </c>
      <c r="M53" s="9">
        <v>75</v>
      </c>
    </row>
    <row r="54" spans="1:14" x14ac:dyDescent="0.25">
      <c r="M54" s="9">
        <v>31</v>
      </c>
    </row>
    <row r="55" spans="1:14" x14ac:dyDescent="0.25">
      <c r="B55" t="s">
        <v>16</v>
      </c>
      <c r="C55" s="9" t="s">
        <v>17</v>
      </c>
    </row>
    <row r="57" spans="1:14" x14ac:dyDescent="0.25">
      <c r="B57" t="s">
        <v>18</v>
      </c>
      <c r="C57" t="s">
        <v>19</v>
      </c>
    </row>
    <row r="59" spans="1:14" x14ac:dyDescent="0.25">
      <c r="C59" s="9" t="s">
        <v>20</v>
      </c>
      <c r="H59" s="9">
        <f>1/6*1 + 1/6*1 + 1/6*1 + 1/6*2 + 1/6*2 + 1/6*3</f>
        <v>1.6666666666666665</v>
      </c>
    </row>
    <row r="62" spans="1:14" x14ac:dyDescent="0.25">
      <c r="A62" s="9">
        <v>3</v>
      </c>
    </row>
    <row r="74" spans="3:10" x14ac:dyDescent="0.25">
      <c r="C74" t="s">
        <v>21</v>
      </c>
    </row>
    <row r="75" spans="3:10" x14ac:dyDescent="0.25">
      <c r="C75" t="s">
        <v>22</v>
      </c>
    </row>
    <row r="76" spans="3:10" x14ac:dyDescent="0.25">
      <c r="C76" t="s">
        <v>23</v>
      </c>
    </row>
    <row r="78" spans="3:10" x14ac:dyDescent="0.25">
      <c r="D78" s="1" t="s">
        <v>12</v>
      </c>
      <c r="E78" s="1">
        <v>30</v>
      </c>
      <c r="F78" s="1">
        <v>20</v>
      </c>
      <c r="G78" s="1">
        <v>56</v>
      </c>
      <c r="H78" s="1">
        <v>75</v>
      </c>
      <c r="I78" s="1">
        <v>31</v>
      </c>
      <c r="J78" s="1">
        <v>19</v>
      </c>
    </row>
    <row r="79" spans="3:10" x14ac:dyDescent="0.25">
      <c r="D79" s="1" t="s">
        <v>13</v>
      </c>
      <c r="E79" s="8">
        <v>8</v>
      </c>
      <c r="F79" s="8">
        <v>9</v>
      </c>
      <c r="G79" s="8">
        <v>1</v>
      </c>
      <c r="H79" s="8">
        <v>9</v>
      </c>
      <c r="I79" s="8">
        <v>9</v>
      </c>
      <c r="J79" s="8">
        <v>8</v>
      </c>
    </row>
    <row r="82" spans="2:13" x14ac:dyDescent="0.25">
      <c r="B82" t="s">
        <v>24</v>
      </c>
      <c r="C82">
        <v>0</v>
      </c>
      <c r="D82">
        <v>1</v>
      </c>
      <c r="E82">
        <v>2</v>
      </c>
      <c r="F82">
        <v>3</v>
      </c>
      <c r="G82">
        <v>4</v>
      </c>
      <c r="H82">
        <v>5</v>
      </c>
      <c r="I82">
        <v>6</v>
      </c>
      <c r="J82">
        <v>7</v>
      </c>
      <c r="K82">
        <v>8</v>
      </c>
      <c r="L82">
        <v>9</v>
      </c>
      <c r="M82">
        <v>10</v>
      </c>
    </row>
    <row r="83" spans="2:13" x14ac:dyDescent="0.25">
      <c r="C83" s="8"/>
      <c r="D83" s="8"/>
      <c r="E83" s="8"/>
      <c r="F83" s="8"/>
      <c r="G83" s="8"/>
      <c r="H83" s="8"/>
      <c r="I83" s="8"/>
      <c r="J83" s="8"/>
      <c r="K83" s="8">
        <v>30</v>
      </c>
      <c r="L83" s="8"/>
      <c r="M83" s="8"/>
    </row>
    <row r="84" spans="2:13" x14ac:dyDescent="0.25">
      <c r="C84" s="8"/>
      <c r="D84" s="8"/>
      <c r="E84" s="8"/>
      <c r="F84" s="8"/>
      <c r="G84" s="8"/>
      <c r="H84" s="8"/>
      <c r="I84" s="8"/>
      <c r="J84" s="8"/>
      <c r="K84" s="8">
        <v>30</v>
      </c>
      <c r="L84" s="8">
        <v>20</v>
      </c>
      <c r="M84" s="8"/>
    </row>
    <row r="85" spans="2:13" x14ac:dyDescent="0.25">
      <c r="C85" s="8"/>
      <c r="D85" s="8">
        <v>56</v>
      </c>
      <c r="E85" s="8"/>
      <c r="F85" s="8"/>
      <c r="G85" s="8"/>
      <c r="H85" s="8"/>
      <c r="I85" s="8"/>
      <c r="J85" s="8"/>
      <c r="K85" s="8">
        <v>30</v>
      </c>
      <c r="L85" s="8">
        <v>20</v>
      </c>
      <c r="M85" s="8"/>
    </row>
    <row r="86" spans="2:13" x14ac:dyDescent="0.25">
      <c r="C86" s="8"/>
      <c r="D86" s="8">
        <v>56</v>
      </c>
      <c r="E86" s="8"/>
      <c r="F86" s="8"/>
      <c r="G86" s="8"/>
      <c r="H86" s="8"/>
      <c r="I86" s="8"/>
      <c r="J86" s="8"/>
      <c r="K86" s="8">
        <v>30</v>
      </c>
      <c r="L86" s="8">
        <v>20</v>
      </c>
      <c r="M86" s="8">
        <v>75</v>
      </c>
    </row>
    <row r="87" spans="2:13" x14ac:dyDescent="0.25">
      <c r="C87" s="8">
        <v>31</v>
      </c>
      <c r="D87" s="8">
        <v>56</v>
      </c>
      <c r="E87" s="8"/>
      <c r="F87" s="8"/>
      <c r="G87" s="8"/>
      <c r="H87" s="8"/>
      <c r="I87" s="8"/>
      <c r="J87" s="8"/>
      <c r="K87" s="8">
        <v>30</v>
      </c>
      <c r="L87" s="8">
        <v>20</v>
      </c>
      <c r="M87" s="8">
        <v>75</v>
      </c>
    </row>
    <row r="88" spans="2:13" x14ac:dyDescent="0.25">
      <c r="C88" s="8">
        <v>31</v>
      </c>
      <c r="D88" s="8">
        <v>56</v>
      </c>
      <c r="E88" s="8">
        <v>19</v>
      </c>
      <c r="F88" s="8"/>
      <c r="G88" s="8"/>
      <c r="H88" s="8"/>
      <c r="I88" s="8"/>
      <c r="J88" s="8"/>
      <c r="K88" s="8">
        <v>30</v>
      </c>
      <c r="L88" s="8">
        <v>20</v>
      </c>
      <c r="M88" s="8">
        <v>75</v>
      </c>
    </row>
    <row r="90" spans="2:13" x14ac:dyDescent="0.25">
      <c r="B90" t="s">
        <v>25</v>
      </c>
      <c r="C90" s="9" t="s">
        <v>26</v>
      </c>
    </row>
    <row r="92" spans="2:13" x14ac:dyDescent="0.25">
      <c r="B92" t="s">
        <v>27</v>
      </c>
      <c r="C92" t="s">
        <v>28</v>
      </c>
    </row>
    <row r="94" spans="2:13" x14ac:dyDescent="0.25">
      <c r="C94" t="s">
        <v>29</v>
      </c>
      <c r="H94" s="9">
        <f>1/6*1 + 1/6*1 + 1/6*1 + 1/6*2 + 1/6*3 + 1/6*6</f>
        <v>2.333333333333333</v>
      </c>
    </row>
    <row r="97" spans="1:12" x14ac:dyDescent="0.25">
      <c r="A97" s="9">
        <v>4</v>
      </c>
    </row>
    <row r="98" spans="1:12" x14ac:dyDescent="0.25">
      <c r="B98" s="1"/>
      <c r="C98" s="15" t="s">
        <v>30</v>
      </c>
      <c r="D98" s="14"/>
      <c r="E98" s="15" t="s">
        <v>31</v>
      </c>
      <c r="F98" s="14"/>
      <c r="G98" s="16" t="s">
        <v>32</v>
      </c>
      <c r="H98" s="16"/>
      <c r="I98" s="16" t="s">
        <v>33</v>
      </c>
      <c r="J98" s="16"/>
      <c r="K98" s="16" t="s">
        <v>34</v>
      </c>
      <c r="L98" s="16"/>
    </row>
    <row r="99" spans="1:12" x14ac:dyDescent="0.25">
      <c r="B99" s="1" t="s">
        <v>35</v>
      </c>
      <c r="C99" s="13" t="s">
        <v>38</v>
      </c>
      <c r="D99" s="14"/>
      <c r="E99" s="13" t="s">
        <v>40</v>
      </c>
      <c r="F99" s="14"/>
      <c r="G99" s="13" t="s">
        <v>40</v>
      </c>
      <c r="H99" s="14"/>
      <c r="I99" s="13" t="s">
        <v>39</v>
      </c>
      <c r="J99" s="14"/>
      <c r="K99" s="13" t="s">
        <v>39</v>
      </c>
      <c r="L99" s="14"/>
    </row>
    <row r="100" spans="1:12" x14ac:dyDescent="0.25">
      <c r="B100" s="1" t="s">
        <v>36</v>
      </c>
      <c r="C100" s="13" t="s">
        <v>39</v>
      </c>
      <c r="D100" s="14"/>
      <c r="E100" s="13" t="s">
        <v>38</v>
      </c>
      <c r="F100" s="14"/>
      <c r="G100" s="13" t="s">
        <v>40</v>
      </c>
      <c r="H100" s="14"/>
      <c r="I100" s="13" t="s">
        <v>39</v>
      </c>
      <c r="J100" s="14"/>
      <c r="K100" s="13" t="s">
        <v>39</v>
      </c>
      <c r="L100" s="14"/>
    </row>
    <row r="101" spans="1:12" x14ac:dyDescent="0.25">
      <c r="B101" s="1" t="s">
        <v>37</v>
      </c>
      <c r="C101" s="13" t="s">
        <v>39</v>
      </c>
      <c r="D101" s="14"/>
      <c r="E101" s="13" t="s">
        <v>38</v>
      </c>
      <c r="F101" s="14"/>
      <c r="G101" s="13" t="s">
        <v>40</v>
      </c>
      <c r="H101" s="14"/>
      <c r="I101" s="13" t="s">
        <v>39</v>
      </c>
      <c r="J101" s="14"/>
      <c r="K101" s="13" t="s">
        <v>39</v>
      </c>
      <c r="L101" s="14"/>
    </row>
    <row r="104" spans="1:12" x14ac:dyDescent="0.25">
      <c r="A104" s="9">
        <v>5</v>
      </c>
    </row>
    <row r="122" spans="2:11" x14ac:dyDescent="0.25">
      <c r="B122" t="s">
        <v>41</v>
      </c>
      <c r="D122" s="10">
        <v>10</v>
      </c>
      <c r="G122" s="10" t="s">
        <v>43</v>
      </c>
      <c r="J122" s="10" t="s">
        <v>43</v>
      </c>
    </row>
    <row r="124" spans="2:11" x14ac:dyDescent="0.25">
      <c r="C124">
        <v>6</v>
      </c>
      <c r="E124" t="s">
        <v>42</v>
      </c>
      <c r="F124">
        <v>6</v>
      </c>
      <c r="G124" s="10">
        <v>15</v>
      </c>
      <c r="H124" s="11">
        <v>31</v>
      </c>
      <c r="I124">
        <v>6</v>
      </c>
      <c r="J124" s="10">
        <v>15</v>
      </c>
      <c r="K124" t="s">
        <v>44</v>
      </c>
    </row>
    <row r="127" spans="2:11" x14ac:dyDescent="0.25">
      <c r="D127" s="10">
        <v>20</v>
      </c>
      <c r="J127" s="10">
        <v>20</v>
      </c>
    </row>
    <row r="129" spans="1:12" x14ac:dyDescent="0.25">
      <c r="C129">
        <v>10</v>
      </c>
      <c r="E129" s="11">
        <v>31</v>
      </c>
      <c r="I129">
        <v>10</v>
      </c>
      <c r="K129" s="11">
        <v>31</v>
      </c>
    </row>
    <row r="131" spans="1:12" x14ac:dyDescent="0.25">
      <c r="B131">
        <v>6</v>
      </c>
      <c r="C131">
        <v>15</v>
      </c>
      <c r="E131" s="11">
        <v>27</v>
      </c>
      <c r="F131" s="11">
        <v>50</v>
      </c>
      <c r="H131">
        <v>6</v>
      </c>
      <c r="I131" s="12" t="s">
        <v>45</v>
      </c>
      <c r="K131" s="11">
        <v>27</v>
      </c>
      <c r="L131" s="11" t="s">
        <v>46</v>
      </c>
    </row>
    <row r="134" spans="1:12" x14ac:dyDescent="0.25">
      <c r="A134" s="9">
        <v>6</v>
      </c>
    </row>
    <row r="142" spans="1:12" x14ac:dyDescent="0.25">
      <c r="B142" s="18"/>
      <c r="C142" s="17">
        <v>0</v>
      </c>
      <c r="D142" s="17">
        <v>1</v>
      </c>
      <c r="E142" s="17">
        <v>2</v>
      </c>
      <c r="F142" s="17">
        <v>3</v>
      </c>
    </row>
    <row r="143" spans="1:12" x14ac:dyDescent="0.25">
      <c r="B143" s="19">
        <v>0</v>
      </c>
      <c r="C143" s="9">
        <v>1</v>
      </c>
      <c r="D143" s="9"/>
      <c r="E143" s="9"/>
      <c r="F143" s="9"/>
    </row>
    <row r="144" spans="1:12" x14ac:dyDescent="0.25">
      <c r="B144" s="19">
        <v>1</v>
      </c>
      <c r="C144" s="9">
        <v>1</v>
      </c>
      <c r="D144" s="9">
        <v>1</v>
      </c>
      <c r="E144" s="9"/>
      <c r="F144" s="9"/>
    </row>
    <row r="145" spans="1:6" x14ac:dyDescent="0.25">
      <c r="B145" s="19">
        <v>2</v>
      </c>
      <c r="C145" s="9">
        <v>1</v>
      </c>
      <c r="D145" s="9">
        <f>D144+C144</f>
        <v>2</v>
      </c>
      <c r="E145" s="9">
        <f>E144+D144</f>
        <v>1</v>
      </c>
      <c r="F145" s="9"/>
    </row>
    <row r="146" spans="1:6" x14ac:dyDescent="0.25">
      <c r="B146" s="19">
        <v>3</v>
      </c>
      <c r="C146" s="9">
        <v>1</v>
      </c>
      <c r="D146" s="9">
        <f t="shared" ref="D146:D149" si="0">D145+C145</f>
        <v>3</v>
      </c>
      <c r="E146" s="9">
        <f t="shared" ref="E146:F149" si="1">E145+D145</f>
        <v>3</v>
      </c>
      <c r="F146" s="9">
        <f t="shared" si="1"/>
        <v>1</v>
      </c>
    </row>
    <row r="147" spans="1:6" x14ac:dyDescent="0.25">
      <c r="B147" s="19">
        <v>4</v>
      </c>
      <c r="C147" s="9">
        <v>1</v>
      </c>
      <c r="D147" s="9">
        <f t="shared" si="0"/>
        <v>4</v>
      </c>
      <c r="E147" s="9">
        <f t="shared" ref="E147:E149" si="2">E146+D146</f>
        <v>6</v>
      </c>
      <c r="F147" s="9">
        <f t="shared" ref="F147:F149" si="3">F146+E146</f>
        <v>4</v>
      </c>
    </row>
    <row r="148" spans="1:6" x14ac:dyDescent="0.25">
      <c r="B148" s="19">
        <v>5</v>
      </c>
      <c r="C148" s="9">
        <v>1</v>
      </c>
      <c r="D148" s="9">
        <f t="shared" si="0"/>
        <v>5</v>
      </c>
      <c r="E148" s="9">
        <f t="shared" si="2"/>
        <v>10</v>
      </c>
      <c r="F148" s="9">
        <f t="shared" si="3"/>
        <v>10</v>
      </c>
    </row>
    <row r="149" spans="1:6" x14ac:dyDescent="0.25">
      <c r="B149" s="19">
        <v>6</v>
      </c>
      <c r="C149" s="9">
        <v>1</v>
      </c>
      <c r="D149" s="9">
        <f t="shared" si="0"/>
        <v>6</v>
      </c>
      <c r="E149" s="9">
        <f t="shared" si="2"/>
        <v>15</v>
      </c>
      <c r="F149" s="9">
        <f t="shared" si="3"/>
        <v>20</v>
      </c>
    </row>
    <row r="151" spans="1:6" x14ac:dyDescent="0.25">
      <c r="A151" s="9">
        <v>7</v>
      </c>
    </row>
    <row r="159" spans="1:6" x14ac:dyDescent="0.25">
      <c r="B159" s="20" t="s">
        <v>47</v>
      </c>
    </row>
    <row r="161" spans="1:6" x14ac:dyDescent="0.25">
      <c r="A161" s="9">
        <v>8</v>
      </c>
    </row>
    <row r="176" spans="1:6" x14ac:dyDescent="0.25">
      <c r="B176" s="21" t="str">
        <f>"0100"</f>
        <v>0100</v>
      </c>
      <c r="D176" s="25" t="str">
        <f>"0110"</f>
        <v>0110</v>
      </c>
      <c r="F176" s="25" t="str">
        <f>"0111"</f>
        <v>0111</v>
      </c>
    </row>
    <row r="177" spans="1:6" x14ac:dyDescent="0.25">
      <c r="B177" s="22" t="str">
        <f>"0010"</f>
        <v>0010</v>
      </c>
      <c r="D177" s="23" t="str">
        <f>"0010"</f>
        <v>0010</v>
      </c>
      <c r="F177" s="23" t="str">
        <f>"0011"</f>
        <v>0011</v>
      </c>
    </row>
    <row r="178" spans="1:6" x14ac:dyDescent="0.25">
      <c r="B178" s="23" t="str">
        <f>"0001"</f>
        <v>0001</v>
      </c>
      <c r="D178" s="23" t="str">
        <f>"0001"</f>
        <v>0001</v>
      </c>
      <c r="F178" s="23" t="str">
        <f>"0001"</f>
        <v>0001</v>
      </c>
    </row>
    <row r="179" spans="1:6" x14ac:dyDescent="0.25">
      <c r="B179" s="24" t="str">
        <f>"0000"</f>
        <v>0000</v>
      </c>
      <c r="D179" s="24" t="str">
        <f>"0000"</f>
        <v>0000</v>
      </c>
      <c r="F179" s="24" t="str">
        <f>"0000"</f>
        <v>0000</v>
      </c>
    </row>
    <row r="182" spans="1:6" x14ac:dyDescent="0.25">
      <c r="A182" s="9">
        <v>9</v>
      </c>
    </row>
    <row r="201" spans="2:18" x14ac:dyDescent="0.25">
      <c r="B201" s="26" t="s">
        <v>48</v>
      </c>
      <c r="C201" s="27">
        <v>2</v>
      </c>
      <c r="D201" s="28" t="s">
        <v>49</v>
      </c>
      <c r="E201" s="27">
        <v>1</v>
      </c>
      <c r="F201" s="29">
        <v>8</v>
      </c>
      <c r="H201" s="26" t="s">
        <v>48</v>
      </c>
      <c r="I201" s="27">
        <v>2</v>
      </c>
      <c r="J201" s="28" t="s">
        <v>49</v>
      </c>
      <c r="K201" s="27">
        <v>1</v>
      </c>
      <c r="L201" s="29">
        <v>8</v>
      </c>
      <c r="N201" s="26" t="s">
        <v>48</v>
      </c>
      <c r="O201" s="27">
        <v>2</v>
      </c>
      <c r="P201" s="28">
        <v>5</v>
      </c>
      <c r="Q201" s="27">
        <v>1</v>
      </c>
      <c r="R201" s="29">
        <v>8</v>
      </c>
    </row>
    <row r="202" spans="2:18" x14ac:dyDescent="0.25">
      <c r="B202" s="30">
        <v>6</v>
      </c>
      <c r="C202" s="31" t="s">
        <v>48</v>
      </c>
      <c r="D202" s="32">
        <v>3</v>
      </c>
      <c r="E202" s="32">
        <v>2</v>
      </c>
      <c r="F202" s="33" t="s">
        <v>49</v>
      </c>
      <c r="H202" s="30">
        <v>6</v>
      </c>
      <c r="I202" s="31" t="s">
        <v>48</v>
      </c>
      <c r="J202" s="32">
        <v>3</v>
      </c>
      <c r="K202" s="32">
        <v>2</v>
      </c>
      <c r="L202" s="33">
        <v>14</v>
      </c>
      <c r="N202" s="30">
        <v>6</v>
      </c>
      <c r="O202" s="31" t="s">
        <v>48</v>
      </c>
      <c r="P202" s="32">
        <v>3</v>
      </c>
      <c r="Q202" s="32">
        <v>2</v>
      </c>
      <c r="R202" s="33">
        <v>14</v>
      </c>
    </row>
    <row r="203" spans="2:18" x14ac:dyDescent="0.25">
      <c r="B203" s="34" t="s">
        <v>49</v>
      </c>
      <c r="C203" s="35" t="s">
        <v>49</v>
      </c>
      <c r="D203" s="32">
        <v>0</v>
      </c>
      <c r="E203" s="32">
        <v>4</v>
      </c>
      <c r="F203" s="33" t="s">
        <v>49</v>
      </c>
      <c r="H203" s="34" t="s">
        <v>49</v>
      </c>
      <c r="I203" s="35" t="s">
        <v>49</v>
      </c>
      <c r="J203" s="32">
        <v>0</v>
      </c>
      <c r="K203" s="32">
        <v>4</v>
      </c>
      <c r="L203" s="33" t="s">
        <v>49</v>
      </c>
      <c r="N203" s="34" t="s">
        <v>49</v>
      </c>
      <c r="O203" s="35" t="s">
        <v>49</v>
      </c>
      <c r="P203" s="32">
        <v>0</v>
      </c>
      <c r="Q203" s="32">
        <v>4</v>
      </c>
      <c r="R203" s="33" t="s">
        <v>49</v>
      </c>
    </row>
    <row r="204" spans="2:18" x14ac:dyDescent="0.25">
      <c r="B204" s="34" t="s">
        <v>49</v>
      </c>
      <c r="C204" s="35" t="s">
        <v>49</v>
      </c>
      <c r="D204" s="32">
        <v>2</v>
      </c>
      <c r="E204" s="32">
        <v>0</v>
      </c>
      <c r="F204" s="36">
        <v>3</v>
      </c>
      <c r="H204" s="34" t="s">
        <v>49</v>
      </c>
      <c r="I204" s="35" t="s">
        <v>49</v>
      </c>
      <c r="J204" s="32">
        <v>2</v>
      </c>
      <c r="K204" s="32">
        <v>0</v>
      </c>
      <c r="L204" s="36">
        <v>3</v>
      </c>
      <c r="N204" s="34" t="s">
        <v>49</v>
      </c>
      <c r="O204" s="35" t="s">
        <v>49</v>
      </c>
      <c r="P204" s="32">
        <v>2</v>
      </c>
      <c r="Q204" s="32">
        <v>0</v>
      </c>
      <c r="R204" s="36">
        <v>3</v>
      </c>
    </row>
    <row r="205" spans="2:18" x14ac:dyDescent="0.25">
      <c r="B205" s="37">
        <v>3</v>
      </c>
      <c r="C205" s="38" t="s">
        <v>49</v>
      </c>
      <c r="D205" s="38" t="s">
        <v>49</v>
      </c>
      <c r="E205" s="38" t="s">
        <v>49</v>
      </c>
      <c r="F205" s="39" t="s">
        <v>48</v>
      </c>
      <c r="H205" s="37">
        <v>3</v>
      </c>
      <c r="I205" s="38">
        <v>5</v>
      </c>
      <c r="J205" s="38" t="s">
        <v>49</v>
      </c>
      <c r="K205" s="38">
        <v>4</v>
      </c>
      <c r="L205" s="39" t="s">
        <v>48</v>
      </c>
      <c r="N205" s="37">
        <v>3</v>
      </c>
      <c r="O205" s="38">
        <v>5</v>
      </c>
      <c r="P205" s="38">
        <v>8</v>
      </c>
      <c r="Q205" s="38">
        <v>4</v>
      </c>
      <c r="R205" s="39" t="s">
        <v>48</v>
      </c>
    </row>
    <row r="208" spans="2:18" x14ac:dyDescent="0.25">
      <c r="B208" s="26" t="s">
        <v>48</v>
      </c>
      <c r="C208" s="27">
        <v>2</v>
      </c>
      <c r="D208" s="28">
        <v>5</v>
      </c>
      <c r="E208" s="27">
        <v>1</v>
      </c>
      <c r="F208" s="29">
        <v>8</v>
      </c>
      <c r="H208" s="26" t="s">
        <v>48</v>
      </c>
      <c r="I208" s="27">
        <v>2</v>
      </c>
      <c r="J208" s="28">
        <v>3</v>
      </c>
      <c r="K208" s="27">
        <v>1</v>
      </c>
      <c r="L208" s="29">
        <v>4</v>
      </c>
      <c r="N208" s="26" t="s">
        <v>48</v>
      </c>
      <c r="O208" s="27">
        <v>2</v>
      </c>
      <c r="P208" s="28">
        <v>3</v>
      </c>
      <c r="Q208" s="27">
        <v>1</v>
      </c>
      <c r="R208" s="29">
        <v>4</v>
      </c>
    </row>
    <row r="209" spans="1:18" x14ac:dyDescent="0.25">
      <c r="B209" s="30">
        <v>6</v>
      </c>
      <c r="C209" s="31" t="s">
        <v>48</v>
      </c>
      <c r="D209" s="32">
        <v>3</v>
      </c>
      <c r="E209" s="32">
        <v>2</v>
      </c>
      <c r="F209" s="33">
        <v>14</v>
      </c>
      <c r="H209" s="30">
        <v>6</v>
      </c>
      <c r="I209" s="31" t="s">
        <v>48</v>
      </c>
      <c r="J209" s="32">
        <v>3</v>
      </c>
      <c r="K209" s="32">
        <v>2</v>
      </c>
      <c r="L209" s="33">
        <v>5</v>
      </c>
      <c r="N209" s="30">
        <v>6</v>
      </c>
      <c r="O209" s="31" t="s">
        <v>48</v>
      </c>
      <c r="P209" s="32">
        <v>3</v>
      </c>
      <c r="Q209" s="32">
        <v>2</v>
      </c>
      <c r="R209" s="33">
        <v>5</v>
      </c>
    </row>
    <row r="210" spans="1:18" x14ac:dyDescent="0.25">
      <c r="B210" s="34" t="s">
        <v>49</v>
      </c>
      <c r="C210" s="35" t="s">
        <v>49</v>
      </c>
      <c r="D210" s="32">
        <v>0</v>
      </c>
      <c r="E210" s="32">
        <v>4</v>
      </c>
      <c r="F210" s="33" t="s">
        <v>49</v>
      </c>
      <c r="H210" s="34" t="s">
        <v>49</v>
      </c>
      <c r="I210" s="35" t="s">
        <v>49</v>
      </c>
      <c r="J210" s="32">
        <v>0</v>
      </c>
      <c r="K210" s="32">
        <v>4</v>
      </c>
      <c r="L210" s="33">
        <v>7</v>
      </c>
      <c r="N210" s="34">
        <v>10</v>
      </c>
      <c r="O210" s="35">
        <v>12</v>
      </c>
      <c r="P210" s="32">
        <v>0</v>
      </c>
      <c r="Q210" s="32">
        <v>4</v>
      </c>
      <c r="R210" s="33">
        <v>7</v>
      </c>
    </row>
    <row r="211" spans="1:18" x14ac:dyDescent="0.25">
      <c r="B211" s="34" t="s">
        <v>49</v>
      </c>
      <c r="C211" s="35" t="s">
        <v>49</v>
      </c>
      <c r="D211" s="32">
        <v>2</v>
      </c>
      <c r="E211" s="32">
        <v>0</v>
      </c>
      <c r="F211" s="36">
        <v>3</v>
      </c>
      <c r="H211" s="34" t="s">
        <v>49</v>
      </c>
      <c r="I211" s="35" t="s">
        <v>49</v>
      </c>
      <c r="J211" s="32">
        <v>2</v>
      </c>
      <c r="K211" s="32">
        <v>0</v>
      </c>
      <c r="L211" s="36">
        <v>3</v>
      </c>
      <c r="N211" s="34">
        <v>6</v>
      </c>
      <c r="O211" s="35">
        <v>8</v>
      </c>
      <c r="P211" s="32">
        <v>2</v>
      </c>
      <c r="Q211" s="32">
        <v>0</v>
      </c>
      <c r="R211" s="36">
        <v>3</v>
      </c>
    </row>
    <row r="212" spans="1:18" x14ac:dyDescent="0.25">
      <c r="B212" s="37">
        <v>3</v>
      </c>
      <c r="C212" s="38">
        <v>5</v>
      </c>
      <c r="D212" s="38">
        <v>8</v>
      </c>
      <c r="E212" s="38">
        <v>4</v>
      </c>
      <c r="F212" s="39" t="s">
        <v>48</v>
      </c>
      <c r="H212" s="37">
        <v>3</v>
      </c>
      <c r="I212" s="38">
        <v>5</v>
      </c>
      <c r="J212" s="38">
        <v>6</v>
      </c>
      <c r="K212" s="38">
        <v>4</v>
      </c>
      <c r="L212" s="39" t="s">
        <v>48</v>
      </c>
      <c r="N212" s="37">
        <v>3</v>
      </c>
      <c r="O212" s="38">
        <v>5</v>
      </c>
      <c r="P212" s="38">
        <v>6</v>
      </c>
      <c r="Q212" s="38">
        <v>4</v>
      </c>
      <c r="R212" s="39" t="s">
        <v>48</v>
      </c>
    </row>
    <row r="215" spans="1:18" x14ac:dyDescent="0.25">
      <c r="A215" s="9">
        <v>10</v>
      </c>
    </row>
    <row r="236" spans="2:11" x14ac:dyDescent="0.25">
      <c r="B236" s="41" t="s">
        <v>50</v>
      </c>
      <c r="C236" s="40">
        <v>0</v>
      </c>
      <c r="D236" s="40">
        <v>1</v>
      </c>
      <c r="E236" s="40">
        <v>2</v>
      </c>
      <c r="F236" s="40">
        <v>3</v>
      </c>
      <c r="G236" s="40">
        <v>4</v>
      </c>
      <c r="H236" s="40">
        <v>5</v>
      </c>
      <c r="I236" s="40">
        <v>6</v>
      </c>
      <c r="J236" s="17" t="s">
        <v>51</v>
      </c>
      <c r="K236" s="17"/>
    </row>
    <row r="237" spans="2:11" x14ac:dyDescent="0.25">
      <c r="B237" s="1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</row>
    <row r="238" spans="2:11" x14ac:dyDescent="0.25">
      <c r="B238" s="19">
        <v>1</v>
      </c>
      <c r="C238" s="9">
        <v>0</v>
      </c>
      <c r="D238" s="9">
        <v>0</v>
      </c>
      <c r="E238" s="9">
        <v>0</v>
      </c>
      <c r="F238" s="9">
        <v>25</v>
      </c>
      <c r="G238" s="9">
        <v>25</v>
      </c>
      <c r="H238" s="9">
        <v>25</v>
      </c>
      <c r="I238" s="9">
        <v>25</v>
      </c>
    </row>
    <row r="239" spans="2:11" x14ac:dyDescent="0.25">
      <c r="B239" s="19">
        <v>2</v>
      </c>
      <c r="C239" s="9">
        <v>0</v>
      </c>
      <c r="D239" s="9">
        <v>0</v>
      </c>
      <c r="E239" s="9">
        <v>20</v>
      </c>
      <c r="F239" s="9">
        <v>25</v>
      </c>
      <c r="G239" s="9">
        <v>25</v>
      </c>
      <c r="H239" s="9">
        <v>45</v>
      </c>
      <c r="I239" s="9">
        <v>45</v>
      </c>
    </row>
    <row r="240" spans="2:11" x14ac:dyDescent="0.25">
      <c r="B240" s="19">
        <v>3</v>
      </c>
      <c r="C240" s="9">
        <v>0</v>
      </c>
      <c r="D240" s="9">
        <v>15</v>
      </c>
      <c r="E240" s="9">
        <v>20</v>
      </c>
      <c r="F240" s="9">
        <v>35</v>
      </c>
      <c r="G240" s="9">
        <v>40</v>
      </c>
      <c r="H240" s="9">
        <v>45</v>
      </c>
      <c r="I240" s="9">
        <v>60</v>
      </c>
    </row>
    <row r="241" spans="2:9" x14ac:dyDescent="0.25">
      <c r="B241" s="19">
        <v>4</v>
      </c>
      <c r="C241" s="9">
        <v>0</v>
      </c>
      <c r="D241" s="9">
        <v>15</v>
      </c>
      <c r="E241" s="9">
        <v>20</v>
      </c>
      <c r="F241" s="9">
        <v>35</v>
      </c>
      <c r="G241" s="9">
        <v>40</v>
      </c>
      <c r="H241" s="9">
        <v>55</v>
      </c>
      <c r="I241" s="9">
        <v>60</v>
      </c>
    </row>
    <row r="242" spans="2:9" x14ac:dyDescent="0.25">
      <c r="B242" s="19">
        <v>5</v>
      </c>
      <c r="C242" s="9">
        <v>0</v>
      </c>
      <c r="D242" s="9">
        <v>15</v>
      </c>
      <c r="E242" s="9">
        <v>20</v>
      </c>
      <c r="F242" s="9">
        <v>35</v>
      </c>
      <c r="G242" s="9">
        <v>40</v>
      </c>
      <c r="H242" s="9">
        <v>55</v>
      </c>
      <c r="I242" s="9">
        <v>65</v>
      </c>
    </row>
    <row r="243" spans="2:9" x14ac:dyDescent="0.25">
      <c r="B243" s="19" t="s">
        <v>52</v>
      </c>
    </row>
  </sheetData>
  <mergeCells count="20">
    <mergeCell ref="K98:L98"/>
    <mergeCell ref="K99:L99"/>
    <mergeCell ref="K100:L100"/>
    <mergeCell ref="K101:L101"/>
    <mergeCell ref="G100:H100"/>
    <mergeCell ref="G101:H101"/>
    <mergeCell ref="I98:J98"/>
    <mergeCell ref="I99:J99"/>
    <mergeCell ref="I100:J100"/>
    <mergeCell ref="I101:J101"/>
    <mergeCell ref="C98:D98"/>
    <mergeCell ref="E98:F98"/>
    <mergeCell ref="G98:H98"/>
    <mergeCell ref="E99:F99"/>
    <mergeCell ref="E100:F100"/>
    <mergeCell ref="E101:F101"/>
    <mergeCell ref="C99:D99"/>
    <mergeCell ref="C100:D100"/>
    <mergeCell ref="C101:D101"/>
    <mergeCell ref="G99:H99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99a30f90-f4e3-4d06-a942-697a6b518a93</vt:lpwstr>
  </property>
</Properties>
</file>