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fessional Portfolio\Assistant Professor\2023-24 University of Kansas\Research\2024-25\Golf LVP\"/>
    </mc:Choice>
  </mc:AlternateContent>
  <xr:revisionPtr revIDLastSave="0" documentId="13_ncr:1_{75E44878-3748-41A0-B4AA-F799D16F3E2C}" xr6:coauthVersionLast="47" xr6:coauthVersionMax="47" xr10:uidLastSave="{00000000-0000-0000-0000-000000000000}"/>
  <bookViews>
    <workbookView xWindow="-108" yWindow="-108" windowWidth="23256" windowHeight="12456" xr2:uid="{1C49A69A-D1C6-4CD3-96AD-47917180E112}"/>
  </bookViews>
  <sheets>
    <sheet name="KPI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<sst xmlns="http://schemas.openxmlformats.org/spreadsheetml/2006/main" count="25" uniqueCount="25">
  <si>
    <t>Date</t>
  </si>
  <si>
    <t>ID</t>
  </si>
  <si>
    <t>Sex</t>
  </si>
  <si>
    <t>Ht (cm)</t>
  </si>
  <si>
    <t>Ht (in)</t>
  </si>
  <si>
    <t>Wt (lbs)</t>
  </si>
  <si>
    <t>Wt (kg)</t>
  </si>
  <si>
    <t>12 PV</t>
  </si>
  <si>
    <t>12 AV</t>
  </si>
  <si>
    <t>15 PV</t>
  </si>
  <si>
    <t>15 AV</t>
  </si>
  <si>
    <t>18 PV</t>
  </si>
  <si>
    <t>18 AV</t>
  </si>
  <si>
    <t>12% (lbs)</t>
  </si>
  <si>
    <t>15% (lbs)</t>
  </si>
  <si>
    <t>18% (lbs)</t>
  </si>
  <si>
    <t>VJ (FT)</t>
  </si>
  <si>
    <t>VJ (HT)</t>
  </si>
  <si>
    <t>DLatB (in)</t>
  </si>
  <si>
    <t>NLatB (in)</t>
  </si>
  <si>
    <t>D CHS N</t>
  </si>
  <si>
    <t>D CHS F</t>
  </si>
  <si>
    <t>B Sh Trn</t>
  </si>
  <si>
    <t>B Pel Trn</t>
  </si>
  <si>
    <t>B X-Fact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</si>
</sst>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2" fillId="2" borderId="2" xfId="0" applyNumberFormat="1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60B1D-6F92-4A72-B08F-B04950140EA2}" name="Table1" displayName="Table1" ref="A1:Y22" totalsRowShown="0" headerRowDxfId="29" dataDxfId="27" headerRowBorderDxfId="28" tableBorderDxfId="26" totalsRowBorderDxfId="25">
  <autoFilter ref="A1:Y22" xr:uid="{CA560B1D-6F92-4A72-B08F-B04950140EA2}"/>
  <tableColumns count="25">
    <tableColumn id="1" xr3:uid="{950FCB4E-ACF9-4626-BFD1-F1AA4F8C3346}" name="Date" dataDxfId="24"/>
    <tableColumn id="2" xr3:uid="{57EAC973-8C1C-4C8C-9041-4B3D8D9CBBD2}" name="ID" dataDxfId="23"/>
    <tableColumn id="3" xr3:uid="{17E7AE98-1C83-47C9-88FB-A9EA00BFEA04}" name="Sex" dataDxfId="22"/>
    <tableColumn id="4" xr3:uid="{719D124F-A89D-40B5-B6FD-C97D676A00BC}" name="Ht (cm)" dataDxfId="21"/>
    <tableColumn id="5" xr3:uid="{D82C9100-1368-4610-B78C-B6C9FD49664A}" name="Ht (in)" dataDxfId="20"/>
    <tableColumn id="6" xr3:uid="{56C5C3F2-2E23-4726-B7EB-B1B5834B410F}" name="Wt (lbs)" dataDxfId="19"/>
    <tableColumn id="7" xr3:uid="{BFF20CEA-EA75-4AAB-80B4-11FD4E99C858}" name="Wt (kg)" dataDxfId="10">
      <calculatedColumnFormula>F2/2.205</calculatedColumnFormula>
    </tableColumn>
    <tableColumn id="8" xr3:uid="{F78D36CB-17F6-45C7-8562-97838F325279}" name="12% (lbs)" dataDxfId="18">
      <calculatedColumnFormula>F2*0.12</calculatedColumnFormula>
    </tableColumn>
    <tableColumn id="9" xr3:uid="{FAEDA87B-E78D-41BD-8125-D88924F35427}" name="15% (lbs)" dataDxfId="17">
      <calculatedColumnFormula>F2*0.15</calculatedColumnFormula>
    </tableColumn>
    <tableColumn id="10" xr3:uid="{2724D8B3-2BB5-48D5-9C00-31F27EF43E54}" name="18% (lbs)" dataDxfId="16">
      <calculatedColumnFormula>F2*0.18</calculatedColumnFormula>
    </tableColumn>
    <tableColumn id="13" xr3:uid="{8187D48F-8C60-4795-9609-A16EA17DEBCE}" name="12 PV" dataDxfId="15"/>
    <tableColumn id="14" xr3:uid="{D02D54E6-D6A5-4753-B031-785DE47925AA}" name="12 AV" dataDxfId="14"/>
    <tableColumn id="17" xr3:uid="{C084FD08-0185-4F03-A30F-AA01135439C1}" name="15 PV" dataDxfId="13"/>
    <tableColumn id="18" xr3:uid="{B7846DCD-D415-4CB7-B17E-506782DD4214}" name="15 AV" dataDxfId="12"/>
    <tableColumn id="21" xr3:uid="{0330F18E-DDF7-4781-8215-E01B38699E45}" name="18 PV" dataDxfId="11"/>
    <tableColumn id="22" xr3:uid="{37BF1801-12F4-45CC-90E4-5518BA7E8397}" name="18 AV" dataDxfId="9"/>
    <tableColumn id="11" xr3:uid="{7D62CE76-D4EB-41F9-987F-C076B433058E}" name="VJ (FT)" dataDxfId="8"/>
    <tableColumn id="12" xr3:uid="{9C92ED00-A80D-4456-A178-60D21B5AAE82}" name="VJ (HT)" dataDxfId="7"/>
    <tableColumn id="15" xr3:uid="{22D32412-A1EF-488D-9FBF-E18430BF71C5}" name="DLatB (in)" dataDxfId="6"/>
    <tableColumn id="16" xr3:uid="{AE93F5B6-824A-43E9-9843-4C3B7F2F5240}" name="NLatB (in)" dataDxfId="5"/>
    <tableColumn id="19" xr3:uid="{55487396-E6A9-45A4-828B-CFADDDE69C17}" name="D CHS N" dataDxfId="4"/>
    <tableColumn id="20" xr3:uid="{B62F1AE0-AD0D-4979-809A-CC1ED366E447}" name="D CHS F" dataDxfId="3"/>
    <tableColumn id="23" xr3:uid="{B9C92543-5C2C-4254-91F1-6CD155DA4781}" name="B Sh Trn" dataDxfId="2"/>
    <tableColumn id="24" xr3:uid="{A59CB313-F78D-4A5A-818B-D641D64C9E97}" name="B Pel Trn" dataDxfId="1"/>
    <tableColumn id="25" xr3:uid="{71636589-A530-4F0E-9241-F148CE6D71DB}" name="B X-Fac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D74-C851-44E7-81D4-ECAEFDD6937D}">
  <dimension ref="A1:Y26"/>
  <sheetViews>
    <sheetView tabSelected="1" workbookViewId="0">
      <selection activeCell="O15" sqref="O15"/>
    </sheetView>
  </sheetViews>
  <sheetFormatPr defaultRowHeight="14.4" x14ac:dyDescent="0.3"/>
  <cols>
    <col min="4" max="4" width="9.44140625" customWidth="1"/>
    <col min="6" max="6" width="9.88671875" customWidth="1"/>
    <col min="7" max="7" width="9.21875" customWidth="1"/>
  </cols>
  <sheetData>
    <row r="1" spans="1:2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13</v>
      </c>
      <c r="I1" s="8" t="s">
        <v>14</v>
      </c>
      <c r="J1" s="8" t="s">
        <v>15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x14ac:dyDescent="0.3">
      <c r="A2" s="5">
        <v>44511</v>
      </c>
      <c r="B2" s="1">
        <v>0</v>
      </c>
      <c r="C2" s="1">
        <v>1</v>
      </c>
      <c r="D2" s="1">
        <v>166</v>
      </c>
      <c r="E2" s="3">
        <v>65.354330708661422</v>
      </c>
      <c r="F2" s="1">
        <v>169.8</v>
      </c>
      <c r="G2" s="3">
        <f t="shared" ref="G2:G22" si="0">F2/2.205</f>
        <v>77.006802721088434</v>
      </c>
      <c r="H2" s="3">
        <f>F2*0.12</f>
        <v>20.376000000000001</v>
      </c>
      <c r="I2" s="3">
        <f>F2*0.15</f>
        <v>25.470000000000002</v>
      </c>
      <c r="J2" s="3">
        <f>F2*0.18</f>
        <v>30.564</v>
      </c>
      <c r="K2" s="1">
        <v>2.4700000000000002</v>
      </c>
      <c r="L2" s="1">
        <v>1.38</v>
      </c>
      <c r="M2" s="1">
        <v>2.62</v>
      </c>
      <c r="N2" s="1">
        <v>1.38</v>
      </c>
      <c r="O2" s="1">
        <v>2.36</v>
      </c>
      <c r="P2" s="1">
        <v>1.32</v>
      </c>
      <c r="Q2" s="14">
        <v>0.68</v>
      </c>
      <c r="R2" s="14">
        <v>22.8</v>
      </c>
      <c r="S2" s="14">
        <v>78</v>
      </c>
      <c r="T2" s="14">
        <v>77</v>
      </c>
      <c r="U2" s="14">
        <v>122.7</v>
      </c>
      <c r="V2" s="14">
        <v>126.5</v>
      </c>
      <c r="W2" s="14">
        <v>100</v>
      </c>
      <c r="X2" s="14">
        <v>42</v>
      </c>
      <c r="Y2" s="14">
        <v>64</v>
      </c>
    </row>
    <row r="3" spans="1:25" x14ac:dyDescent="0.3">
      <c r="A3" s="6">
        <v>44511</v>
      </c>
      <c r="B3" s="2">
        <v>2</v>
      </c>
      <c r="C3" s="2">
        <v>1</v>
      </c>
      <c r="D3" s="2">
        <v>175</v>
      </c>
      <c r="E3" s="4">
        <v>68.897637795275585</v>
      </c>
      <c r="F3" s="2">
        <v>156</v>
      </c>
      <c r="G3" s="4">
        <f t="shared" si="0"/>
        <v>70.748299319727892</v>
      </c>
      <c r="H3" s="4">
        <f t="shared" ref="H3:H22" si="1">F3*0.12</f>
        <v>18.72</v>
      </c>
      <c r="I3" s="4">
        <f t="shared" ref="I3:I22" si="2">F3*0.15</f>
        <v>23.4</v>
      </c>
      <c r="J3" s="4">
        <f t="shared" ref="J3:J22" si="3">F3*0.18</f>
        <v>28.08</v>
      </c>
      <c r="K3" s="2">
        <v>3.14</v>
      </c>
      <c r="L3" s="2">
        <v>1.57</v>
      </c>
      <c r="M3" s="2">
        <v>3.36</v>
      </c>
      <c r="N3" s="2">
        <v>1.69</v>
      </c>
      <c r="O3" s="2">
        <v>3.04</v>
      </c>
      <c r="P3" s="2">
        <v>1.63</v>
      </c>
      <c r="Q3" s="15">
        <v>0.69</v>
      </c>
      <c r="R3" s="15">
        <v>23.2</v>
      </c>
      <c r="S3" s="15">
        <v>74.5</v>
      </c>
      <c r="T3" s="15">
        <v>75.5</v>
      </c>
      <c r="U3" s="15">
        <v>116.1</v>
      </c>
      <c r="V3" s="15">
        <v>118.4</v>
      </c>
      <c r="W3" s="15">
        <v>103</v>
      </c>
      <c r="X3" s="15">
        <v>53</v>
      </c>
      <c r="Y3" s="15">
        <v>58</v>
      </c>
    </row>
    <row r="4" spans="1:25" x14ac:dyDescent="0.3">
      <c r="A4" s="5">
        <v>44511</v>
      </c>
      <c r="B4" s="1">
        <v>3</v>
      </c>
      <c r="C4" s="1">
        <v>1</v>
      </c>
      <c r="D4" s="1">
        <v>187.96</v>
      </c>
      <c r="E4" s="3">
        <v>74</v>
      </c>
      <c r="F4" s="1">
        <v>180</v>
      </c>
      <c r="G4" s="3">
        <f t="shared" si="0"/>
        <v>81.632653061224488</v>
      </c>
      <c r="H4" s="3">
        <f t="shared" si="1"/>
        <v>21.599999999999998</v>
      </c>
      <c r="I4" s="3">
        <f t="shared" si="2"/>
        <v>27</v>
      </c>
      <c r="J4" s="3">
        <f t="shared" si="3"/>
        <v>32.4</v>
      </c>
      <c r="K4" s="1">
        <v>2.5299999999999998</v>
      </c>
      <c r="L4" s="1">
        <v>1.54</v>
      </c>
      <c r="M4" s="1">
        <v>2.4700000000000002</v>
      </c>
      <c r="N4" s="1">
        <v>1.68</v>
      </c>
      <c r="O4" s="1">
        <v>2.7</v>
      </c>
      <c r="P4" s="1">
        <v>1.71</v>
      </c>
      <c r="Q4" s="15">
        <v>0.79</v>
      </c>
      <c r="R4" s="15">
        <v>30.6</v>
      </c>
      <c r="S4" s="15">
        <v>89</v>
      </c>
      <c r="T4" s="15">
        <v>93</v>
      </c>
      <c r="U4" s="15">
        <v>121.4</v>
      </c>
      <c r="V4" s="15">
        <v>128.6</v>
      </c>
      <c r="W4" s="15">
        <v>98</v>
      </c>
      <c r="X4" s="15">
        <v>46</v>
      </c>
      <c r="Y4" s="15">
        <v>58</v>
      </c>
    </row>
    <row r="5" spans="1:25" x14ac:dyDescent="0.3">
      <c r="A5" s="6">
        <v>44511</v>
      </c>
      <c r="B5" s="2">
        <v>4</v>
      </c>
      <c r="C5" s="2">
        <v>1</v>
      </c>
      <c r="D5" s="2">
        <v>170.5</v>
      </c>
      <c r="E5" s="4">
        <v>67.125984251968504</v>
      </c>
      <c r="F5" s="2">
        <v>161</v>
      </c>
      <c r="G5" s="4">
        <f t="shared" si="0"/>
        <v>73.015873015873012</v>
      </c>
      <c r="H5" s="4">
        <f t="shared" si="1"/>
        <v>19.32</v>
      </c>
      <c r="I5" s="4">
        <f t="shared" si="2"/>
        <v>24.15</v>
      </c>
      <c r="J5" s="4">
        <f t="shared" si="3"/>
        <v>28.98</v>
      </c>
      <c r="K5" s="2">
        <v>2</v>
      </c>
      <c r="L5" s="2">
        <v>1.29</v>
      </c>
      <c r="M5" s="2">
        <v>2.33</v>
      </c>
      <c r="N5" s="2">
        <v>1.41</v>
      </c>
      <c r="O5" s="2">
        <v>2.35</v>
      </c>
      <c r="P5" s="2">
        <v>1.5</v>
      </c>
      <c r="Q5" s="15">
        <v>0.74</v>
      </c>
      <c r="R5" s="15">
        <v>26.7</v>
      </c>
      <c r="S5" s="15">
        <v>69</v>
      </c>
      <c r="T5" s="15">
        <v>69.5</v>
      </c>
      <c r="U5" s="15">
        <v>112</v>
      </c>
      <c r="V5" s="15">
        <v>115.4</v>
      </c>
      <c r="W5" s="15">
        <v>94</v>
      </c>
      <c r="X5" s="15">
        <v>44</v>
      </c>
      <c r="Y5" s="15">
        <v>60</v>
      </c>
    </row>
    <row r="6" spans="1:25" x14ac:dyDescent="0.3">
      <c r="A6" s="5">
        <v>44511</v>
      </c>
      <c r="B6" s="1">
        <v>6</v>
      </c>
      <c r="C6" s="1">
        <v>1</v>
      </c>
      <c r="D6" s="1">
        <v>173</v>
      </c>
      <c r="E6" s="3">
        <v>68.110236220472444</v>
      </c>
      <c r="F6" s="1">
        <v>211</v>
      </c>
      <c r="G6" s="3">
        <f t="shared" si="0"/>
        <v>95.691609977324262</v>
      </c>
      <c r="H6" s="3">
        <f t="shared" si="1"/>
        <v>25.32</v>
      </c>
      <c r="I6" s="3">
        <f t="shared" si="2"/>
        <v>31.65</v>
      </c>
      <c r="J6" s="3">
        <f t="shared" si="3"/>
        <v>37.979999999999997</v>
      </c>
      <c r="K6" s="1">
        <v>2.7</v>
      </c>
      <c r="L6" s="1">
        <v>1.5</v>
      </c>
      <c r="M6" s="1">
        <v>2.6</v>
      </c>
      <c r="N6" s="1">
        <v>1.5</v>
      </c>
      <c r="O6" s="1">
        <v>2.5299999999999998</v>
      </c>
      <c r="P6" s="1">
        <v>1.35</v>
      </c>
      <c r="Q6" s="15">
        <v>0.69</v>
      </c>
      <c r="R6" s="15">
        <v>23.4</v>
      </c>
      <c r="S6" s="15">
        <v>73</v>
      </c>
      <c r="T6" s="15">
        <v>69</v>
      </c>
      <c r="U6" s="15">
        <v>109.8</v>
      </c>
      <c r="V6" s="15">
        <v>114.8</v>
      </c>
      <c r="W6" s="15">
        <v>98</v>
      </c>
      <c r="X6" s="15">
        <v>41</v>
      </c>
      <c r="Y6" s="15">
        <v>63</v>
      </c>
    </row>
    <row r="7" spans="1:25" x14ac:dyDescent="0.3">
      <c r="A7" s="6">
        <v>44511</v>
      </c>
      <c r="B7" s="2">
        <v>7</v>
      </c>
      <c r="C7" s="2">
        <v>1</v>
      </c>
      <c r="D7" s="2">
        <v>177</v>
      </c>
      <c r="E7" s="4">
        <v>69.685039370078741</v>
      </c>
      <c r="F7" s="2">
        <v>165</v>
      </c>
      <c r="G7" s="4">
        <f t="shared" si="0"/>
        <v>74.829931972789112</v>
      </c>
      <c r="H7" s="4">
        <f t="shared" si="1"/>
        <v>19.8</v>
      </c>
      <c r="I7" s="4">
        <f t="shared" si="2"/>
        <v>24.75</v>
      </c>
      <c r="J7" s="4">
        <f t="shared" si="3"/>
        <v>29.7</v>
      </c>
      <c r="K7" s="2">
        <v>1.92</v>
      </c>
      <c r="L7" s="2">
        <v>1.1499999999999999</v>
      </c>
      <c r="M7" s="2">
        <v>1.85</v>
      </c>
      <c r="N7" s="2">
        <v>1.22</v>
      </c>
      <c r="O7" s="2">
        <v>1.81</v>
      </c>
      <c r="P7" s="2">
        <v>1.1599999999999999</v>
      </c>
      <c r="Q7" s="15">
        <v>0.73</v>
      </c>
      <c r="R7" s="15">
        <v>25.8</v>
      </c>
      <c r="S7" s="15">
        <v>66</v>
      </c>
      <c r="T7" s="15">
        <v>71</v>
      </c>
      <c r="U7" s="15">
        <v>117.4</v>
      </c>
      <c r="V7" s="15">
        <v>119.9</v>
      </c>
      <c r="W7" s="15">
        <v>98</v>
      </c>
      <c r="X7" s="15">
        <v>43</v>
      </c>
      <c r="Y7" s="15">
        <v>63</v>
      </c>
    </row>
    <row r="8" spans="1:25" x14ac:dyDescent="0.3">
      <c r="A8" s="5">
        <v>44511</v>
      </c>
      <c r="B8" s="1">
        <v>8</v>
      </c>
      <c r="C8" s="1">
        <v>1</v>
      </c>
      <c r="D8" s="1">
        <v>166</v>
      </c>
      <c r="E8" s="3">
        <v>65.354330708661422</v>
      </c>
      <c r="F8" s="1">
        <v>141</v>
      </c>
      <c r="G8" s="3">
        <f t="shared" si="0"/>
        <v>63.945578231292515</v>
      </c>
      <c r="H8" s="3">
        <f t="shared" si="1"/>
        <v>16.919999999999998</v>
      </c>
      <c r="I8" s="3">
        <f t="shared" si="2"/>
        <v>21.15</v>
      </c>
      <c r="J8" s="3">
        <f t="shared" si="3"/>
        <v>25.38</v>
      </c>
      <c r="K8" s="1">
        <v>2.72</v>
      </c>
      <c r="L8" s="1">
        <v>1.66</v>
      </c>
      <c r="M8" s="1">
        <v>2.5</v>
      </c>
      <c r="N8" s="1">
        <v>1.53</v>
      </c>
      <c r="O8" s="1">
        <v>2.72</v>
      </c>
      <c r="P8" s="1">
        <v>1.54</v>
      </c>
      <c r="Q8" s="15">
        <v>0.67</v>
      </c>
      <c r="R8" s="15">
        <v>22.2</v>
      </c>
      <c r="S8" s="15">
        <v>49.5</v>
      </c>
      <c r="T8" s="15">
        <v>64.5</v>
      </c>
      <c r="U8" s="15">
        <v>115.8</v>
      </c>
      <c r="V8" s="15">
        <v>120.4</v>
      </c>
      <c r="W8" s="15">
        <v>97</v>
      </c>
      <c r="X8" s="15">
        <v>43</v>
      </c>
      <c r="Y8" s="15">
        <v>62</v>
      </c>
    </row>
    <row r="9" spans="1:25" x14ac:dyDescent="0.3">
      <c r="A9" s="6">
        <v>44511</v>
      </c>
      <c r="B9" s="2">
        <v>9</v>
      </c>
      <c r="C9" s="2">
        <v>1</v>
      </c>
      <c r="D9" s="2">
        <v>191</v>
      </c>
      <c r="E9" s="4">
        <v>75.196850393700785</v>
      </c>
      <c r="F9" s="2">
        <v>215</v>
      </c>
      <c r="G9" s="4">
        <f t="shared" si="0"/>
        <v>97.505668934240362</v>
      </c>
      <c r="H9" s="4">
        <f t="shared" si="1"/>
        <v>25.8</v>
      </c>
      <c r="I9" s="4">
        <f t="shared" si="2"/>
        <v>32.25</v>
      </c>
      <c r="J9" s="4">
        <f t="shared" si="3"/>
        <v>38.699999999999996</v>
      </c>
      <c r="K9" s="2">
        <v>2.8</v>
      </c>
      <c r="L9" s="2">
        <v>1.49</v>
      </c>
      <c r="M9" s="2">
        <v>2.67</v>
      </c>
      <c r="N9" s="2">
        <v>1.45</v>
      </c>
      <c r="O9" s="2">
        <v>2.62</v>
      </c>
      <c r="P9" s="2">
        <v>1.52</v>
      </c>
      <c r="Q9" s="15">
        <v>0.69</v>
      </c>
      <c r="R9" s="15">
        <v>23.2</v>
      </c>
      <c r="S9" s="15">
        <v>64</v>
      </c>
      <c r="T9" s="15">
        <v>60</v>
      </c>
      <c r="U9" s="15">
        <v>116.7</v>
      </c>
      <c r="V9" s="15">
        <v>124.8</v>
      </c>
      <c r="W9" s="15">
        <v>100</v>
      </c>
      <c r="X9" s="15">
        <v>49</v>
      </c>
      <c r="Y9" s="15">
        <v>57</v>
      </c>
    </row>
    <row r="10" spans="1:25" x14ac:dyDescent="0.3">
      <c r="A10" s="5">
        <v>44511</v>
      </c>
      <c r="B10" s="1">
        <v>10</v>
      </c>
      <c r="C10" s="1">
        <v>1</v>
      </c>
      <c r="D10" s="1">
        <v>172</v>
      </c>
      <c r="E10" s="3">
        <v>67.71653543307086</v>
      </c>
      <c r="F10" s="1">
        <v>157</v>
      </c>
      <c r="G10" s="3">
        <f t="shared" si="0"/>
        <v>71.201814058956913</v>
      </c>
      <c r="H10" s="3">
        <f t="shared" si="1"/>
        <v>18.84</v>
      </c>
      <c r="I10" s="3">
        <f t="shared" si="2"/>
        <v>23.55</v>
      </c>
      <c r="J10" s="3">
        <f t="shared" si="3"/>
        <v>28.259999999999998</v>
      </c>
      <c r="K10" s="1">
        <v>2.42</v>
      </c>
      <c r="L10" s="1">
        <v>1.35</v>
      </c>
      <c r="M10" s="1">
        <v>2.4500000000000002</v>
      </c>
      <c r="N10" s="1">
        <v>1.33</v>
      </c>
      <c r="O10" s="1">
        <v>2.5099999999999998</v>
      </c>
      <c r="P10" s="1">
        <v>1.37</v>
      </c>
      <c r="Q10" s="15">
        <v>0.61</v>
      </c>
      <c r="R10" s="15">
        <v>22</v>
      </c>
      <c r="S10" s="15">
        <v>68</v>
      </c>
      <c r="T10" s="15">
        <v>67</v>
      </c>
      <c r="U10" s="15">
        <v>112.2</v>
      </c>
      <c r="V10" s="15">
        <v>117.7</v>
      </c>
      <c r="W10" s="15">
        <v>99</v>
      </c>
      <c r="X10" s="15">
        <v>43</v>
      </c>
      <c r="Y10" s="15">
        <v>63</v>
      </c>
    </row>
    <row r="11" spans="1:25" x14ac:dyDescent="0.3">
      <c r="A11" s="6">
        <v>44511</v>
      </c>
      <c r="B11" s="2">
        <v>11</v>
      </c>
      <c r="C11" s="2">
        <v>1</v>
      </c>
      <c r="D11" s="2">
        <v>174</v>
      </c>
      <c r="E11" s="4">
        <v>68.503937007874015</v>
      </c>
      <c r="F11" s="2">
        <v>165</v>
      </c>
      <c r="G11" s="4">
        <f t="shared" si="0"/>
        <v>74.829931972789112</v>
      </c>
      <c r="H11" s="4">
        <f t="shared" si="1"/>
        <v>19.8</v>
      </c>
      <c r="I11" s="4">
        <f t="shared" si="2"/>
        <v>24.75</v>
      </c>
      <c r="J11" s="4">
        <f t="shared" si="3"/>
        <v>29.7</v>
      </c>
      <c r="K11" s="2">
        <v>2.67</v>
      </c>
      <c r="L11" s="2">
        <v>1.64</v>
      </c>
      <c r="M11" s="2">
        <v>2.67</v>
      </c>
      <c r="N11" s="2">
        <v>1.62</v>
      </c>
      <c r="O11" s="2">
        <v>2.58</v>
      </c>
      <c r="P11" s="2">
        <v>1.62</v>
      </c>
      <c r="Q11" s="15">
        <v>0.73</v>
      </c>
      <c r="R11" s="15">
        <v>25.7</v>
      </c>
      <c r="S11" s="15">
        <v>78</v>
      </c>
      <c r="T11" s="15">
        <v>76</v>
      </c>
      <c r="U11" s="15">
        <v>115.1</v>
      </c>
      <c r="V11" s="15">
        <v>117.7</v>
      </c>
      <c r="W11" s="15">
        <v>105</v>
      </c>
      <c r="X11" s="15">
        <v>48</v>
      </c>
      <c r="Y11" s="15">
        <v>63</v>
      </c>
    </row>
    <row r="12" spans="1:25" x14ac:dyDescent="0.3">
      <c r="A12" s="5">
        <v>44501</v>
      </c>
      <c r="B12" s="1">
        <v>13</v>
      </c>
      <c r="C12" s="1">
        <v>0</v>
      </c>
      <c r="D12" s="1">
        <v>164.5</v>
      </c>
      <c r="E12" s="3">
        <v>64.763779527559052</v>
      </c>
      <c r="F12" s="1">
        <v>127</v>
      </c>
      <c r="G12" s="3">
        <f t="shared" si="0"/>
        <v>57.596371882086167</v>
      </c>
      <c r="H12" s="3">
        <f t="shared" si="1"/>
        <v>15.24</v>
      </c>
      <c r="I12" s="3">
        <f t="shared" si="2"/>
        <v>19.05</v>
      </c>
      <c r="J12" s="3">
        <f t="shared" si="3"/>
        <v>22.86</v>
      </c>
      <c r="K12" s="1">
        <v>2.4900000000000002</v>
      </c>
      <c r="L12" s="1">
        <v>1.42</v>
      </c>
      <c r="M12" s="1">
        <v>2.6</v>
      </c>
      <c r="N12" s="1">
        <v>1.48</v>
      </c>
      <c r="O12" s="1">
        <v>2.5299999999999998</v>
      </c>
      <c r="P12" s="1">
        <v>1.48</v>
      </c>
      <c r="Q12" s="15">
        <v>0.57999999999999996</v>
      </c>
      <c r="R12" s="15">
        <v>16.7</v>
      </c>
      <c r="S12" s="15">
        <v>54.5</v>
      </c>
      <c r="T12" s="15">
        <v>41</v>
      </c>
      <c r="U12" s="15">
        <v>97.6</v>
      </c>
      <c r="V12" s="15">
        <v>101.9</v>
      </c>
      <c r="W12" s="15">
        <v>107</v>
      </c>
      <c r="X12" s="15">
        <v>78</v>
      </c>
      <c r="Y12" s="15">
        <v>63</v>
      </c>
    </row>
    <row r="13" spans="1:25" x14ac:dyDescent="0.3">
      <c r="A13" s="6">
        <v>44501</v>
      </c>
      <c r="B13" s="2">
        <v>14</v>
      </c>
      <c r="C13" s="2">
        <v>0</v>
      </c>
      <c r="D13" s="2">
        <v>164</v>
      </c>
      <c r="E13" s="4">
        <v>64.566929133858267</v>
      </c>
      <c r="F13" s="2">
        <v>185</v>
      </c>
      <c r="G13" s="4">
        <f t="shared" si="0"/>
        <v>83.900226757369609</v>
      </c>
      <c r="H13" s="4">
        <f t="shared" si="1"/>
        <v>22.2</v>
      </c>
      <c r="I13" s="4">
        <f t="shared" si="2"/>
        <v>27.75</v>
      </c>
      <c r="J13" s="4">
        <f t="shared" si="3"/>
        <v>33.299999999999997</v>
      </c>
      <c r="K13" s="2">
        <v>2.15</v>
      </c>
      <c r="L13" s="2">
        <v>1.26</v>
      </c>
      <c r="M13" s="2">
        <v>1.98</v>
      </c>
      <c r="N13" s="2">
        <v>1.1100000000000001</v>
      </c>
      <c r="O13" s="2">
        <v>1.73</v>
      </c>
      <c r="P13" s="2">
        <v>1.04</v>
      </c>
      <c r="Q13" s="15">
        <v>0.61</v>
      </c>
      <c r="R13" s="15">
        <v>18.3</v>
      </c>
      <c r="S13" s="15">
        <v>48.5</v>
      </c>
      <c r="T13" s="15">
        <v>49.25</v>
      </c>
      <c r="U13" s="15">
        <v>86.9</v>
      </c>
      <c r="V13" s="15">
        <v>89</v>
      </c>
      <c r="W13" s="15">
        <v>99</v>
      </c>
      <c r="X13" s="15">
        <v>44</v>
      </c>
      <c r="Y13" s="15">
        <v>61</v>
      </c>
    </row>
    <row r="14" spans="1:25" x14ac:dyDescent="0.3">
      <c r="A14" s="5">
        <v>44501</v>
      </c>
      <c r="B14" s="1">
        <v>15</v>
      </c>
      <c r="C14" s="1">
        <v>0</v>
      </c>
      <c r="D14" s="1">
        <v>165</v>
      </c>
      <c r="E14" s="3">
        <v>64.960629921259837</v>
      </c>
      <c r="F14" s="1">
        <v>176</v>
      </c>
      <c r="G14" s="3">
        <f t="shared" si="0"/>
        <v>79.818594104308389</v>
      </c>
      <c r="H14" s="3">
        <f t="shared" si="1"/>
        <v>21.119999999999997</v>
      </c>
      <c r="I14" s="3">
        <f t="shared" si="2"/>
        <v>26.4</v>
      </c>
      <c r="J14" s="3">
        <f t="shared" si="3"/>
        <v>31.68</v>
      </c>
      <c r="K14" s="1">
        <v>2.02</v>
      </c>
      <c r="L14" s="1">
        <v>1.25</v>
      </c>
      <c r="M14" s="1">
        <v>2.09</v>
      </c>
      <c r="N14" s="1">
        <v>1.32</v>
      </c>
      <c r="O14" s="1">
        <v>2.0299999999999998</v>
      </c>
      <c r="P14" s="1">
        <v>1.35</v>
      </c>
      <c r="Q14" s="15">
        <v>0.57999999999999996</v>
      </c>
      <c r="R14" s="15">
        <v>16.399999999999999</v>
      </c>
      <c r="S14" s="15">
        <v>41.5</v>
      </c>
      <c r="T14" s="15">
        <v>42.5</v>
      </c>
      <c r="U14" s="15">
        <v>97.8</v>
      </c>
      <c r="V14" s="15">
        <v>97.9</v>
      </c>
      <c r="W14" s="15">
        <v>90</v>
      </c>
      <c r="X14" s="15">
        <v>45</v>
      </c>
      <c r="Y14" s="15">
        <v>50</v>
      </c>
    </row>
    <row r="15" spans="1:25" x14ac:dyDescent="0.3">
      <c r="A15" s="6">
        <v>44501</v>
      </c>
      <c r="B15" s="2">
        <v>16</v>
      </c>
      <c r="C15" s="2">
        <v>0</v>
      </c>
      <c r="D15" s="2">
        <v>162</v>
      </c>
      <c r="E15" s="4">
        <v>63.779527559055119</v>
      </c>
      <c r="F15" s="2">
        <v>128</v>
      </c>
      <c r="G15" s="4">
        <f t="shared" si="0"/>
        <v>58.049886621315189</v>
      </c>
      <c r="H15" s="4">
        <f t="shared" si="1"/>
        <v>15.36</v>
      </c>
      <c r="I15" s="4">
        <f t="shared" si="2"/>
        <v>19.2</v>
      </c>
      <c r="J15" s="4">
        <f t="shared" si="3"/>
        <v>23.04</v>
      </c>
      <c r="K15" s="2">
        <v>2.15</v>
      </c>
      <c r="L15" s="2">
        <v>1.53</v>
      </c>
      <c r="M15" s="2">
        <v>2.02</v>
      </c>
      <c r="N15" s="2">
        <v>1.58</v>
      </c>
      <c r="O15" s="2">
        <v>2.2000000000000002</v>
      </c>
      <c r="P15" s="2">
        <v>1.57</v>
      </c>
      <c r="Q15" s="15">
        <v>0.56999999999999995</v>
      </c>
      <c r="R15" s="15">
        <v>15.8</v>
      </c>
      <c r="S15" s="15">
        <v>47</v>
      </c>
      <c r="T15" s="15">
        <v>46</v>
      </c>
      <c r="U15" s="15">
        <v>97.3</v>
      </c>
      <c r="V15" s="15">
        <v>97.6</v>
      </c>
      <c r="W15" s="15">
        <v>97</v>
      </c>
      <c r="X15" s="15">
        <v>43</v>
      </c>
      <c r="Y15" s="15">
        <v>60</v>
      </c>
    </row>
    <row r="16" spans="1:25" x14ac:dyDescent="0.3">
      <c r="A16" s="5">
        <v>44501</v>
      </c>
      <c r="B16" s="1">
        <v>17</v>
      </c>
      <c r="C16" s="1">
        <v>0</v>
      </c>
      <c r="D16" s="1">
        <v>167</v>
      </c>
      <c r="E16" s="3">
        <v>65.748031496062993</v>
      </c>
      <c r="F16" s="1">
        <v>136</v>
      </c>
      <c r="G16" s="3">
        <f t="shared" si="0"/>
        <v>61.678004535147387</v>
      </c>
      <c r="H16" s="3">
        <f t="shared" si="1"/>
        <v>16.32</v>
      </c>
      <c r="I16" s="3">
        <f t="shared" si="2"/>
        <v>20.399999999999999</v>
      </c>
      <c r="J16" s="3">
        <f t="shared" si="3"/>
        <v>24.48</v>
      </c>
      <c r="K16" s="1">
        <v>1.91</v>
      </c>
      <c r="L16" s="1">
        <v>1.18</v>
      </c>
      <c r="M16" s="1">
        <v>1.46</v>
      </c>
      <c r="N16" s="1">
        <v>1.39</v>
      </c>
      <c r="O16" s="1">
        <v>1.91</v>
      </c>
      <c r="P16" s="1">
        <v>1.44</v>
      </c>
      <c r="Q16" s="15">
        <v>0.56999999999999995</v>
      </c>
      <c r="R16" s="15">
        <v>15.6</v>
      </c>
      <c r="S16" s="15">
        <v>53</v>
      </c>
      <c r="T16" s="15">
        <v>49</v>
      </c>
      <c r="U16" s="15">
        <v>89.4</v>
      </c>
      <c r="V16" s="15">
        <v>90.6</v>
      </c>
      <c r="W16" s="15">
        <v>97</v>
      </c>
      <c r="X16" s="15">
        <v>40</v>
      </c>
      <c r="Y16" s="15">
        <v>61</v>
      </c>
    </row>
    <row r="17" spans="1:25" x14ac:dyDescent="0.3">
      <c r="A17" s="6">
        <v>44501</v>
      </c>
      <c r="B17" s="2">
        <v>18</v>
      </c>
      <c r="C17" s="2">
        <v>0</v>
      </c>
      <c r="D17" s="2">
        <v>166.5</v>
      </c>
      <c r="E17" s="4">
        <v>65.551181102362207</v>
      </c>
      <c r="F17" s="2">
        <v>142</v>
      </c>
      <c r="G17" s="4">
        <f t="shared" si="0"/>
        <v>64.399092970521536</v>
      </c>
      <c r="H17" s="4">
        <f t="shared" si="1"/>
        <v>17.04</v>
      </c>
      <c r="I17" s="4">
        <f t="shared" si="2"/>
        <v>21.3</v>
      </c>
      <c r="J17" s="4">
        <f t="shared" si="3"/>
        <v>25.56</v>
      </c>
      <c r="K17" s="2">
        <v>1.44</v>
      </c>
      <c r="L17" s="2">
        <v>0.98</v>
      </c>
      <c r="M17" s="2">
        <v>1.54</v>
      </c>
      <c r="N17" s="2">
        <v>1.08</v>
      </c>
      <c r="O17" s="2">
        <v>1.72</v>
      </c>
      <c r="P17" s="2">
        <v>1.1599999999999999</v>
      </c>
      <c r="Q17" s="15">
        <v>0.56999999999999995</v>
      </c>
      <c r="R17" s="15">
        <v>15.9</v>
      </c>
      <c r="S17" s="15">
        <v>48.5</v>
      </c>
      <c r="T17" s="15">
        <v>48</v>
      </c>
      <c r="U17" s="15">
        <v>93.6</v>
      </c>
      <c r="V17" s="15">
        <v>96.8</v>
      </c>
      <c r="W17" s="15">
        <v>95</v>
      </c>
      <c r="X17" s="15">
        <v>45</v>
      </c>
      <c r="Y17" s="15">
        <v>54</v>
      </c>
    </row>
    <row r="18" spans="1:25" x14ac:dyDescent="0.3">
      <c r="A18" s="5">
        <v>44501</v>
      </c>
      <c r="B18" s="1">
        <v>19</v>
      </c>
      <c r="C18" s="1">
        <v>0</v>
      </c>
      <c r="D18" s="1">
        <v>172</v>
      </c>
      <c r="E18" s="3">
        <v>67.71653543307086</v>
      </c>
      <c r="F18" s="1">
        <v>138</v>
      </c>
      <c r="G18" s="3">
        <f t="shared" si="0"/>
        <v>62.585034013605437</v>
      </c>
      <c r="H18" s="3">
        <f t="shared" si="1"/>
        <v>16.559999999999999</v>
      </c>
      <c r="I18" s="3">
        <f t="shared" si="2"/>
        <v>20.7</v>
      </c>
      <c r="J18" s="3">
        <f t="shared" si="3"/>
        <v>24.84</v>
      </c>
      <c r="K18" s="1">
        <v>1.71</v>
      </c>
      <c r="L18" s="1">
        <v>1.03</v>
      </c>
      <c r="M18" s="1">
        <v>1.65</v>
      </c>
      <c r="N18" s="1">
        <v>1.01</v>
      </c>
      <c r="O18" s="1">
        <v>1.82</v>
      </c>
      <c r="P18" s="1">
        <v>1.19</v>
      </c>
      <c r="Q18" s="15">
        <v>0.52</v>
      </c>
      <c r="R18" s="15">
        <v>13.3</v>
      </c>
      <c r="S18" s="15">
        <v>43</v>
      </c>
      <c r="T18" s="15">
        <v>40</v>
      </c>
      <c r="U18" s="15">
        <v>93.6</v>
      </c>
      <c r="V18" s="15">
        <v>95.5</v>
      </c>
      <c r="W18" s="15">
        <v>97</v>
      </c>
      <c r="X18" s="15">
        <v>44</v>
      </c>
      <c r="Y18" s="15">
        <v>61</v>
      </c>
    </row>
    <row r="19" spans="1:25" x14ac:dyDescent="0.3">
      <c r="A19" s="6">
        <v>44501</v>
      </c>
      <c r="B19" s="2">
        <v>20</v>
      </c>
      <c r="C19" s="2">
        <v>0</v>
      </c>
      <c r="D19" s="2">
        <v>165</v>
      </c>
      <c r="E19" s="4">
        <v>64.960629921259837</v>
      </c>
      <c r="F19" s="2">
        <v>155</v>
      </c>
      <c r="G19" s="4">
        <f t="shared" si="0"/>
        <v>70.29478458049887</v>
      </c>
      <c r="H19" s="4">
        <f t="shared" si="1"/>
        <v>18.599999999999998</v>
      </c>
      <c r="I19" s="4">
        <f t="shared" si="2"/>
        <v>23.25</v>
      </c>
      <c r="J19" s="4">
        <f t="shared" si="3"/>
        <v>27.9</v>
      </c>
      <c r="K19" s="2">
        <v>2.4900000000000002</v>
      </c>
      <c r="L19" s="2">
        <v>1.38</v>
      </c>
      <c r="M19" s="2">
        <v>2.58</v>
      </c>
      <c r="N19" s="2">
        <v>1.37</v>
      </c>
      <c r="O19" s="2">
        <v>2.7</v>
      </c>
      <c r="P19" s="2">
        <v>1.49</v>
      </c>
      <c r="Q19" s="15">
        <v>0.6</v>
      </c>
      <c r="R19" s="15">
        <v>17.399999999999999</v>
      </c>
      <c r="S19" s="15">
        <v>43</v>
      </c>
      <c r="T19" s="15">
        <v>39.5</v>
      </c>
      <c r="U19" s="15">
        <v>82.9</v>
      </c>
      <c r="V19" s="15">
        <v>85.1</v>
      </c>
      <c r="W19" s="15">
        <v>102</v>
      </c>
      <c r="X19" s="15">
        <v>33</v>
      </c>
      <c r="Y19" s="15">
        <v>71</v>
      </c>
    </row>
    <row r="20" spans="1:25" x14ac:dyDescent="0.3">
      <c r="A20" s="5">
        <v>44501</v>
      </c>
      <c r="B20" s="1">
        <v>21</v>
      </c>
      <c r="C20" s="1">
        <v>0</v>
      </c>
      <c r="D20" s="1">
        <v>168</v>
      </c>
      <c r="E20" s="3">
        <v>66.141732283464563</v>
      </c>
      <c r="F20" s="1">
        <v>149</v>
      </c>
      <c r="G20" s="3">
        <f t="shared" si="0"/>
        <v>67.573696145124714</v>
      </c>
      <c r="H20" s="3">
        <f t="shared" si="1"/>
        <v>17.88</v>
      </c>
      <c r="I20" s="3">
        <f t="shared" si="2"/>
        <v>22.349999999999998</v>
      </c>
      <c r="J20" s="3">
        <f t="shared" si="3"/>
        <v>26.82</v>
      </c>
      <c r="K20" s="1">
        <v>2.4900000000000002</v>
      </c>
      <c r="L20" s="1">
        <v>1.26</v>
      </c>
      <c r="M20" s="1">
        <v>2.08</v>
      </c>
      <c r="N20" s="1">
        <v>1.36</v>
      </c>
      <c r="O20" s="1">
        <v>2.0299999999999998</v>
      </c>
      <c r="P20" s="1">
        <v>1.41</v>
      </c>
      <c r="Q20" s="15">
        <v>0.65</v>
      </c>
      <c r="R20" s="15">
        <v>20.6</v>
      </c>
      <c r="S20" s="15">
        <v>56.5</v>
      </c>
      <c r="T20" s="15">
        <v>59.5</v>
      </c>
      <c r="U20" s="15">
        <v>100.2</v>
      </c>
      <c r="V20" s="15">
        <v>102.4</v>
      </c>
      <c r="W20" s="15">
        <v>96</v>
      </c>
      <c r="X20" s="15">
        <v>39</v>
      </c>
      <c r="Y20" s="15">
        <v>61</v>
      </c>
    </row>
    <row r="21" spans="1:25" x14ac:dyDescent="0.3">
      <c r="A21" s="6">
        <v>44501</v>
      </c>
      <c r="B21" s="2">
        <v>22</v>
      </c>
      <c r="C21" s="2">
        <v>0</v>
      </c>
      <c r="D21" s="2">
        <v>147</v>
      </c>
      <c r="E21" s="4">
        <v>57.874015748031496</v>
      </c>
      <c r="F21" s="2">
        <v>141</v>
      </c>
      <c r="G21" s="4">
        <f t="shared" si="0"/>
        <v>63.945578231292515</v>
      </c>
      <c r="H21" s="4">
        <f t="shared" si="1"/>
        <v>16.919999999999998</v>
      </c>
      <c r="I21" s="4">
        <f t="shared" si="2"/>
        <v>21.15</v>
      </c>
      <c r="J21" s="4">
        <f t="shared" si="3"/>
        <v>25.38</v>
      </c>
      <c r="K21" s="2">
        <v>2.8</v>
      </c>
      <c r="L21" s="2">
        <v>1.77</v>
      </c>
      <c r="M21" s="2">
        <v>2.4700000000000002</v>
      </c>
      <c r="N21" s="2">
        <v>1.76</v>
      </c>
      <c r="O21" s="2">
        <v>2.8</v>
      </c>
      <c r="P21" s="2">
        <v>1.88</v>
      </c>
      <c r="Q21" s="15">
        <v>0.6</v>
      </c>
      <c r="R21" s="15">
        <v>17.8</v>
      </c>
      <c r="S21" s="15">
        <v>60.5</v>
      </c>
      <c r="T21" s="15">
        <v>51.5</v>
      </c>
      <c r="U21" s="15">
        <v>89.7</v>
      </c>
      <c r="V21" s="15">
        <v>92.7</v>
      </c>
      <c r="W21" s="15">
        <v>97</v>
      </c>
      <c r="X21" s="15">
        <v>43</v>
      </c>
      <c r="Y21" s="15">
        <v>65</v>
      </c>
    </row>
    <row r="22" spans="1:25" x14ac:dyDescent="0.3">
      <c r="A22" s="9">
        <v>44501</v>
      </c>
      <c r="B22" s="10">
        <v>23</v>
      </c>
      <c r="C22" s="10">
        <v>0</v>
      </c>
      <c r="D22" s="10">
        <v>154</v>
      </c>
      <c r="E22" s="11">
        <v>60.629921259842519</v>
      </c>
      <c r="F22" s="10">
        <v>155</v>
      </c>
      <c r="G22" s="11">
        <f t="shared" si="0"/>
        <v>70.29478458049887</v>
      </c>
      <c r="H22" s="11">
        <f t="shared" si="1"/>
        <v>18.599999999999998</v>
      </c>
      <c r="I22" s="11">
        <f t="shared" si="2"/>
        <v>23.25</v>
      </c>
      <c r="J22" s="11">
        <f t="shared" si="3"/>
        <v>27.9</v>
      </c>
      <c r="K22" s="10">
        <v>2.02</v>
      </c>
      <c r="L22" s="10">
        <v>1.1599999999999999</v>
      </c>
      <c r="M22" s="10">
        <v>2.0299999999999998</v>
      </c>
      <c r="N22" s="10">
        <v>1.08</v>
      </c>
      <c r="O22" s="10">
        <v>2.09</v>
      </c>
      <c r="P22" s="10">
        <v>1.2</v>
      </c>
      <c r="Q22" s="16">
        <v>0.55000000000000004</v>
      </c>
      <c r="R22" s="16">
        <v>14.9</v>
      </c>
      <c r="S22" s="16">
        <v>55</v>
      </c>
      <c r="T22" s="16">
        <v>52</v>
      </c>
      <c r="U22" s="16">
        <v>99.8</v>
      </c>
      <c r="V22" s="16">
        <v>100.7</v>
      </c>
      <c r="W22" s="16">
        <v>93</v>
      </c>
      <c r="X22" s="16">
        <v>43</v>
      </c>
      <c r="Y22" s="16">
        <v>60</v>
      </c>
    </row>
    <row r="24" spans="1:25" x14ac:dyDescent="0.3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25" x14ac:dyDescent="0.3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25" x14ac:dyDescent="0.3"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Quincy</dc:creator>
  <cp:lastModifiedBy>Johnson, Quincy</cp:lastModifiedBy>
  <dcterms:created xsi:type="dcterms:W3CDTF">2024-06-21T22:09:21Z</dcterms:created>
  <dcterms:modified xsi:type="dcterms:W3CDTF">2024-10-25T11:55:04Z</dcterms:modified>
</cp:coreProperties>
</file>