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Queenie/Desktop/ORIE5380 Optimization/hw/hw4/"/>
    </mc:Choice>
  </mc:AlternateContent>
  <bookViews>
    <workbookView xWindow="0" yWindow="460" windowWidth="28800" windowHeight="16180" tabRatio="500"/>
  </bookViews>
  <sheets>
    <sheet name="工作表1" sheetId="1" r:id="rId1"/>
  </sheets>
  <definedNames>
    <definedName name="solver_adj" localSheetId="0" hidden="1">工作表1!$D$3:$D$13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itr" localSheetId="0" hidden="1">2147483647</definedName>
    <definedName name="solver_lhs1" localSheetId="0" hidden="1">工作表1!$C$19</definedName>
    <definedName name="solver_lhs2" localSheetId="0" hidden="1">工作表1!$C$20</definedName>
    <definedName name="solver_lhs3" localSheetId="0" hidden="1">工作表1!$C$21</definedName>
    <definedName name="solver_lhs4" localSheetId="0" hidden="1">工作表1!$C$22</definedName>
    <definedName name="solver_lhs5" localSheetId="0" hidden="1">工作表1!$C$23</definedName>
    <definedName name="solver_lhs6" localSheetId="0" hidden="1">工作表1!$C$24</definedName>
    <definedName name="solver_lhs7" localSheetId="0" hidden="1">工作表1!$C$25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7</definedName>
    <definedName name="solver_opt" localSheetId="0" hidden="1">工作表1!$B$16</definedName>
    <definedName name="solver_pre" localSheetId="0" hidden="1">0.000001</definedName>
    <definedName name="solver_rbv" localSheetId="0" hidden="1">1</definedName>
    <definedName name="solver_rel1" localSheetId="0" hidden="1">2</definedName>
    <definedName name="solver_rel2" localSheetId="0" hidden="1">2</definedName>
    <definedName name="solver_rel3" localSheetId="0" hidden="1">2</definedName>
    <definedName name="solver_rel4" localSheetId="0" hidden="1">2</definedName>
    <definedName name="solver_rel5" localSheetId="0" hidden="1">2</definedName>
    <definedName name="solver_rel6" localSheetId="0" hidden="1">2</definedName>
    <definedName name="solver_rel7" localSheetId="0" hidden="1">2</definedName>
    <definedName name="solver_rhs1" localSheetId="0" hidden="1">工作表1!$E$19</definedName>
    <definedName name="solver_rhs2" localSheetId="0" hidden="1">工作表1!$E$20</definedName>
    <definedName name="solver_rhs3" localSheetId="0" hidden="1">工作表1!$E$21</definedName>
    <definedName name="solver_rhs4" localSheetId="0" hidden="1">工作表1!$E$22</definedName>
    <definedName name="solver_rhs5" localSheetId="0" hidden="1">工作表1!$E$23</definedName>
    <definedName name="solver_rhs6" localSheetId="0" hidden="1">工作表1!$E$24</definedName>
    <definedName name="solver_rhs7" localSheetId="0" hidden="1">工作表1!$E$25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2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5" i="1" l="1"/>
  <c r="C24" i="1"/>
  <c r="C23" i="1"/>
  <c r="C22" i="1"/>
  <c r="C21" i="1"/>
  <c r="C20" i="1"/>
  <c r="C19" i="1"/>
  <c r="B16" i="1"/>
</calcChain>
</file>

<file path=xl/sharedStrings.xml><?xml version="1.0" encoding="utf-8"?>
<sst xmlns="http://schemas.openxmlformats.org/spreadsheetml/2006/main" count="33" uniqueCount="30">
  <si>
    <t>Q1</t>
    <phoneticPr fontId="1" type="noConversion"/>
  </si>
  <si>
    <t>Decision Variable</t>
    <phoneticPr fontId="1" type="noConversion"/>
  </si>
  <si>
    <t>x12</t>
    <phoneticPr fontId="1" type="noConversion"/>
  </si>
  <si>
    <t>x17</t>
    <phoneticPr fontId="1" type="noConversion"/>
  </si>
  <si>
    <t>x37</t>
    <phoneticPr fontId="1" type="noConversion"/>
  </si>
  <si>
    <t>x34</t>
    <phoneticPr fontId="1" type="noConversion"/>
  </si>
  <si>
    <t>x54</t>
    <phoneticPr fontId="1" type="noConversion"/>
  </si>
  <si>
    <t>x75</t>
    <phoneticPr fontId="1" type="noConversion"/>
  </si>
  <si>
    <t>x57</t>
    <phoneticPr fontId="1" type="noConversion"/>
  </si>
  <si>
    <t>x65</t>
    <phoneticPr fontId="1" type="noConversion"/>
  </si>
  <si>
    <t>x72</t>
    <phoneticPr fontId="1" type="noConversion"/>
  </si>
  <si>
    <t>x62</t>
    <phoneticPr fontId="1" type="noConversion"/>
  </si>
  <si>
    <t>x56</t>
    <phoneticPr fontId="1" type="noConversion"/>
  </si>
  <si>
    <t xml:space="preserve">Objective </t>
    <phoneticPr fontId="1" type="noConversion"/>
  </si>
  <si>
    <t>Minimize</t>
    <phoneticPr fontId="1" type="noConversion"/>
  </si>
  <si>
    <t>Variable</t>
    <phoneticPr fontId="1" type="noConversion"/>
  </si>
  <si>
    <t>Coefficient</t>
    <phoneticPr fontId="1" type="noConversion"/>
  </si>
  <si>
    <t>Output</t>
    <phoneticPr fontId="1" type="noConversion"/>
  </si>
  <si>
    <t>Constraint</t>
    <phoneticPr fontId="1" type="noConversion"/>
  </si>
  <si>
    <t>x12+x17</t>
    <phoneticPr fontId="1" type="noConversion"/>
  </si>
  <si>
    <t>=</t>
    <phoneticPr fontId="1" type="noConversion"/>
  </si>
  <si>
    <t>X37+X34</t>
    <phoneticPr fontId="1" type="noConversion"/>
  </si>
  <si>
    <t>X72+X75-X37-X17-X57</t>
    <phoneticPr fontId="1" type="noConversion"/>
  </si>
  <si>
    <t>=</t>
    <phoneticPr fontId="1" type="noConversion"/>
  </si>
  <si>
    <t>X54+X57+X56-X75-X65</t>
    <phoneticPr fontId="1" type="noConversion"/>
  </si>
  <si>
    <t>=</t>
    <phoneticPr fontId="1" type="noConversion"/>
  </si>
  <si>
    <t>x62+x65-x56</t>
    <phoneticPr fontId="1" type="noConversion"/>
  </si>
  <si>
    <t>x34+x54</t>
    <phoneticPr fontId="1" type="noConversion"/>
  </si>
  <si>
    <t>x12+x72+x62</t>
    <phoneticPr fontId="1" type="noConversion"/>
  </si>
  <si>
    <t>=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</si>
</sst>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0" xfId="0" applyBorder="1"/>
    <xf numFmtId="0" fontId="0" fillId="2" borderId="1" xfId="0" applyFill="1" applyBorder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tabSelected="1" zoomScale="125" workbookViewId="0">
      <selection activeCell="K14" sqref="K14"/>
    </sheetView>
  </sheetViews>
  <sheetFormatPr baseColWidth="10" defaultRowHeight="16" x14ac:dyDescent="0.2"/>
  <cols>
    <col min="1" max="1" width="16.1640625" bestFit="1" customWidth="1"/>
    <col min="2" max="2" width="22" bestFit="1" customWidth="1"/>
  </cols>
  <sheetData>
    <row r="1" spans="1:4" x14ac:dyDescent="0.2">
      <c r="A1" t="s">
        <v>0</v>
      </c>
    </row>
    <row r="2" spans="1:4" x14ac:dyDescent="0.2">
      <c r="B2" t="s">
        <v>16</v>
      </c>
      <c r="C2" t="s">
        <v>15</v>
      </c>
      <c r="D2" t="s">
        <v>17</v>
      </c>
    </row>
    <row r="3" spans="1:4" x14ac:dyDescent="0.2">
      <c r="A3" t="s">
        <v>1</v>
      </c>
      <c r="B3" s="1">
        <v>20</v>
      </c>
      <c r="C3" s="1" t="s">
        <v>2</v>
      </c>
      <c r="D3" s="3">
        <v>49.999999999999993</v>
      </c>
    </row>
    <row r="4" spans="1:4" x14ac:dyDescent="0.2">
      <c r="B4" s="1">
        <v>3</v>
      </c>
      <c r="C4" s="1" t="s">
        <v>3</v>
      </c>
      <c r="D4" s="3">
        <v>0</v>
      </c>
    </row>
    <row r="5" spans="1:4" x14ac:dyDescent="0.2">
      <c r="B5" s="1">
        <v>9</v>
      </c>
      <c r="C5" s="1" t="s">
        <v>4</v>
      </c>
      <c r="D5" s="3">
        <v>59.999999999999993</v>
      </c>
    </row>
    <row r="6" spans="1:4" x14ac:dyDescent="0.2">
      <c r="B6" s="1">
        <v>30</v>
      </c>
      <c r="C6" s="1" t="s">
        <v>5</v>
      </c>
      <c r="D6" s="3">
        <v>0</v>
      </c>
    </row>
    <row r="7" spans="1:4" x14ac:dyDescent="0.2">
      <c r="B7" s="1">
        <v>2</v>
      </c>
      <c r="C7" s="1" t="s">
        <v>6</v>
      </c>
      <c r="D7" s="3">
        <v>20</v>
      </c>
    </row>
    <row r="8" spans="1:4" x14ac:dyDescent="0.2">
      <c r="B8" s="1">
        <v>10</v>
      </c>
      <c r="C8" s="1" t="s">
        <v>7</v>
      </c>
      <c r="D8" s="3">
        <v>59.999999999999993</v>
      </c>
    </row>
    <row r="9" spans="1:4" x14ac:dyDescent="0.2">
      <c r="B9" s="1">
        <v>10</v>
      </c>
      <c r="C9" s="1" t="s">
        <v>8</v>
      </c>
      <c r="D9" s="3">
        <v>0</v>
      </c>
    </row>
    <row r="10" spans="1:4" x14ac:dyDescent="0.2">
      <c r="B10" s="1">
        <v>4</v>
      </c>
      <c r="C10" s="1" t="s">
        <v>12</v>
      </c>
      <c r="D10" s="3">
        <v>40</v>
      </c>
    </row>
    <row r="11" spans="1:4" x14ac:dyDescent="0.2">
      <c r="B11" s="1">
        <v>4</v>
      </c>
      <c r="C11" s="1" t="s">
        <v>9</v>
      </c>
      <c r="D11" s="3">
        <v>0</v>
      </c>
    </row>
    <row r="12" spans="1:4" x14ac:dyDescent="0.2">
      <c r="B12" s="1">
        <v>40</v>
      </c>
      <c r="C12" s="1" t="s">
        <v>10</v>
      </c>
      <c r="D12" s="3">
        <v>0</v>
      </c>
    </row>
    <row r="13" spans="1:4" x14ac:dyDescent="0.2">
      <c r="B13" s="1">
        <v>8</v>
      </c>
      <c r="C13" s="1" t="s">
        <v>11</v>
      </c>
      <c r="D13" s="3">
        <v>40</v>
      </c>
    </row>
    <row r="15" spans="1:4" x14ac:dyDescent="0.2">
      <c r="A15" t="s">
        <v>13</v>
      </c>
    </row>
    <row r="16" spans="1:4" x14ac:dyDescent="0.2">
      <c r="A16" t="s">
        <v>14</v>
      </c>
      <c r="B16" s="3">
        <f>SUMPRODUCT(B3:B13,D3:D13)</f>
        <v>2659.9999999999995</v>
      </c>
    </row>
    <row r="17" spans="1:5" x14ac:dyDescent="0.2">
      <c r="B17" s="2"/>
    </row>
    <row r="19" spans="1:5" x14ac:dyDescent="0.2">
      <c r="A19" t="s">
        <v>18</v>
      </c>
      <c r="B19" s="1" t="s">
        <v>19</v>
      </c>
      <c r="C19" s="1">
        <f>D3+D4</f>
        <v>49.999999999999993</v>
      </c>
      <c r="D19" s="1" t="s">
        <v>20</v>
      </c>
      <c r="E19" s="1">
        <v>50</v>
      </c>
    </row>
    <row r="20" spans="1:5" x14ac:dyDescent="0.2">
      <c r="B20" s="1" t="s">
        <v>21</v>
      </c>
      <c r="C20" s="1">
        <f>D5+D6</f>
        <v>59.999999999999993</v>
      </c>
      <c r="D20" s="1" t="s">
        <v>23</v>
      </c>
      <c r="E20" s="1">
        <v>60</v>
      </c>
    </row>
    <row r="21" spans="1:5" x14ac:dyDescent="0.2">
      <c r="B21" s="1" t="s">
        <v>22</v>
      </c>
      <c r="C21" s="1">
        <f>D12+D8-D5-D4-D9</f>
        <v>0</v>
      </c>
      <c r="D21" s="1" t="s">
        <v>23</v>
      </c>
      <c r="E21" s="1">
        <v>0</v>
      </c>
    </row>
    <row r="22" spans="1:5" x14ac:dyDescent="0.2">
      <c r="B22" s="1" t="s">
        <v>24</v>
      </c>
      <c r="C22" s="1">
        <f>D7+D9+D10-D8-D11</f>
        <v>7.1054273576010019E-15</v>
      </c>
      <c r="D22" s="1" t="s">
        <v>25</v>
      </c>
      <c r="E22" s="1">
        <v>0</v>
      </c>
    </row>
    <row r="23" spans="1:5" x14ac:dyDescent="0.2">
      <c r="B23" s="1" t="s">
        <v>26</v>
      </c>
      <c r="C23" s="1">
        <f>D13+D11-D10</f>
        <v>0</v>
      </c>
      <c r="D23" s="1" t="s">
        <v>23</v>
      </c>
      <c r="E23" s="1">
        <v>0</v>
      </c>
    </row>
    <row r="24" spans="1:5" x14ac:dyDescent="0.2">
      <c r="B24" s="1" t="s">
        <v>27</v>
      </c>
      <c r="C24" s="1">
        <f>D6+D7</f>
        <v>20</v>
      </c>
      <c r="D24" s="1" t="s">
        <v>23</v>
      </c>
      <c r="E24" s="1">
        <v>20</v>
      </c>
    </row>
    <row r="25" spans="1:5" x14ac:dyDescent="0.2">
      <c r="B25" s="1" t="s">
        <v>28</v>
      </c>
      <c r="C25" s="1">
        <f>D3+D12+D13</f>
        <v>90</v>
      </c>
      <c r="D25" s="1" t="s">
        <v>29</v>
      </c>
      <c r="E25" s="1">
        <v>90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2019-10-17T21:46:23Z</dcterms:created>
  <dcterms:modified xsi:type="dcterms:W3CDTF">2019-10-17T22:33:17Z</dcterms:modified>
</cp:coreProperties>
</file>