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ze\PycharmProjects\WSN_HW_1\"/>
    </mc:Choice>
  </mc:AlternateContent>
  <xr:revisionPtr revIDLastSave="0" documentId="13_ncr:1_{F3235023-813B-40E0-B097-9D1C9D67C171}" xr6:coauthVersionLast="47" xr6:coauthVersionMax="47" xr10:uidLastSave="{00000000-0000-0000-0000-000000000000}"/>
  <bookViews>
    <workbookView xWindow="19200" yWindow="0" windowWidth="19200" windowHeight="21000" xr2:uid="{A8A72211-907D-420D-B034-943A9724D965}"/>
  </bookViews>
  <sheets>
    <sheet name="Sheet1" sheetId="1" r:id="rId1"/>
  </sheets>
  <definedNames>
    <definedName name="_xlnm._FilterDatabase" localSheetId="0" hidden="1">Sheet1!$B$19:$I$110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65" i="1"/>
  <c r="I66" i="1"/>
  <c r="I67" i="1"/>
  <c r="I57" i="1"/>
  <c r="I68" i="1"/>
  <c r="I59" i="1"/>
  <c r="I54" i="1"/>
  <c r="I70" i="1"/>
  <c r="I71" i="1"/>
  <c r="I75" i="1"/>
  <c r="I64" i="1"/>
  <c r="I76" i="1"/>
  <c r="I77" i="1"/>
  <c r="I78" i="1"/>
  <c r="I80" i="1"/>
  <c r="I69" i="1"/>
  <c r="I84" i="1"/>
  <c r="I87" i="1"/>
  <c r="I72" i="1"/>
  <c r="I73" i="1"/>
  <c r="I74" i="1"/>
  <c r="I88" i="1"/>
  <c r="I89" i="1"/>
  <c r="I91" i="1"/>
  <c r="I55" i="1"/>
  <c r="I79" i="1"/>
  <c r="I94" i="1"/>
  <c r="I81" i="1"/>
  <c r="I82" i="1"/>
  <c r="I83" i="1"/>
  <c r="I56" i="1"/>
  <c r="I85" i="1"/>
  <c r="I86" i="1"/>
  <c r="I58" i="1"/>
  <c r="I100" i="1"/>
  <c r="I60" i="1"/>
  <c r="I90" i="1"/>
  <c r="I102" i="1"/>
  <c r="I92" i="1"/>
  <c r="I93" i="1"/>
  <c r="I105" i="1"/>
  <c r="I95" i="1"/>
  <c r="I96" i="1"/>
  <c r="I97" i="1"/>
  <c r="I98" i="1"/>
  <c r="I99" i="1"/>
  <c r="I61" i="1"/>
  <c r="I101" i="1"/>
  <c r="I62" i="1"/>
  <c r="I103" i="1"/>
  <c r="I104" i="1"/>
  <c r="I63" i="1"/>
  <c r="I106" i="1"/>
  <c r="I107" i="1"/>
  <c r="I108" i="1"/>
  <c r="I109" i="1"/>
  <c r="I110" i="1"/>
  <c r="I20" i="1"/>
  <c r="F20" i="1"/>
  <c r="E55" i="1"/>
  <c r="H55" i="1" s="1"/>
  <c r="E83" i="1"/>
  <c r="H83" i="1" s="1"/>
  <c r="F83" i="1"/>
  <c r="E22" i="1"/>
  <c r="H22" i="1" s="1"/>
  <c r="F22" i="1"/>
  <c r="E63" i="1"/>
  <c r="F63" i="1"/>
  <c r="E35" i="1"/>
  <c r="F35" i="1"/>
  <c r="E32" i="1"/>
  <c r="H32" i="1" s="1"/>
  <c r="F32" i="1"/>
  <c r="E94" i="1"/>
  <c r="H94" i="1" s="1"/>
  <c r="F94" i="1"/>
  <c r="E23" i="1"/>
  <c r="H23" i="1" s="1"/>
  <c r="F23" i="1"/>
  <c r="E103" i="1"/>
  <c r="H103" i="1" s="1"/>
  <c r="F103" i="1"/>
  <c r="E72" i="1"/>
  <c r="H72" i="1" s="1"/>
  <c r="F72" i="1"/>
  <c r="E80" i="1"/>
  <c r="H80" i="1" s="1"/>
  <c r="F80" i="1"/>
  <c r="E31" i="1"/>
  <c r="H31" i="1" s="1"/>
  <c r="F31" i="1"/>
  <c r="E82" i="1"/>
  <c r="H82" i="1" s="1"/>
  <c r="F82" i="1"/>
  <c r="E44" i="1"/>
  <c r="H44" i="1" s="1"/>
  <c r="F44" i="1"/>
  <c r="E28" i="1"/>
  <c r="H28" i="1" s="1"/>
  <c r="F28" i="1"/>
  <c r="E87" i="1"/>
  <c r="F87" i="1"/>
  <c r="E53" i="1"/>
  <c r="F53" i="1"/>
  <c r="E61" i="1"/>
  <c r="F61" i="1"/>
  <c r="E43" i="1"/>
  <c r="H43" i="1" s="1"/>
  <c r="F43" i="1"/>
  <c r="E38" i="1"/>
  <c r="F38" i="1"/>
  <c r="E25" i="1"/>
  <c r="F25" i="1"/>
  <c r="E84" i="1"/>
  <c r="H84" i="1" s="1"/>
  <c r="F84" i="1"/>
  <c r="E90" i="1"/>
  <c r="H90" i="1" s="1"/>
  <c r="F90" i="1"/>
  <c r="E58" i="1"/>
  <c r="H58" i="1" s="1"/>
  <c r="F58" i="1"/>
  <c r="E96" i="1"/>
  <c r="H96" i="1" s="1"/>
  <c r="F96" i="1"/>
  <c r="E69" i="1"/>
  <c r="H69" i="1" s="1"/>
  <c r="F69" i="1"/>
  <c r="E27" i="1"/>
  <c r="H27" i="1" s="1"/>
  <c r="F27" i="1"/>
  <c r="E21" i="1"/>
  <c r="F21" i="1"/>
  <c r="E106" i="1"/>
  <c r="F106" i="1"/>
  <c r="E49" i="1"/>
  <c r="F49" i="1"/>
  <c r="E48" i="1"/>
  <c r="F48" i="1"/>
  <c r="E46" i="1"/>
  <c r="H46" i="1" s="1"/>
  <c r="F46" i="1"/>
  <c r="E33" i="1"/>
  <c r="H33" i="1" s="1"/>
  <c r="F33" i="1"/>
  <c r="E76" i="1"/>
  <c r="H76" i="1" s="1"/>
  <c r="F76" i="1"/>
  <c r="E93" i="1"/>
  <c r="H93" i="1" s="1"/>
  <c r="F93" i="1"/>
  <c r="E41" i="1"/>
  <c r="H41" i="1" s="1"/>
  <c r="F41" i="1"/>
  <c r="E26" i="1"/>
  <c r="H26" i="1" s="1"/>
  <c r="F26" i="1"/>
  <c r="E109" i="1"/>
  <c r="H109" i="1" s="1"/>
  <c r="F109" i="1"/>
  <c r="E79" i="1"/>
  <c r="H79" i="1" s="1"/>
  <c r="F79" i="1"/>
  <c r="E52" i="1"/>
  <c r="F52" i="1"/>
  <c r="E37" i="1"/>
  <c r="H37" i="1" s="1"/>
  <c r="F37" i="1"/>
  <c r="E45" i="1"/>
  <c r="H45" i="1" s="1"/>
  <c r="F45" i="1"/>
  <c r="E108" i="1"/>
  <c r="H108" i="1" s="1"/>
  <c r="F108" i="1"/>
  <c r="E105" i="1"/>
  <c r="H105" i="1" s="1"/>
  <c r="F105" i="1"/>
  <c r="E64" i="1"/>
  <c r="H64" i="1" s="1"/>
  <c r="F64" i="1"/>
  <c r="E60" i="1"/>
  <c r="H60" i="1" s="1"/>
  <c r="F60" i="1"/>
  <c r="E89" i="1"/>
  <c r="H89" i="1" s="1"/>
  <c r="F89" i="1"/>
  <c r="E91" i="1"/>
  <c r="H91" i="1" s="1"/>
  <c r="F91" i="1"/>
  <c r="E54" i="1"/>
  <c r="H54" i="1" s="1"/>
  <c r="F54" i="1"/>
  <c r="E70" i="1"/>
  <c r="H70" i="1" s="1"/>
  <c r="F70" i="1"/>
  <c r="E67" i="1"/>
  <c r="H67" i="1" s="1"/>
  <c r="F67" i="1"/>
  <c r="E102" i="1"/>
  <c r="F102" i="1"/>
  <c r="E100" i="1"/>
  <c r="H100" i="1" s="1"/>
  <c r="F100" i="1"/>
  <c r="E101" i="1"/>
  <c r="H101" i="1" s="1"/>
  <c r="F101" i="1"/>
  <c r="E78" i="1"/>
  <c r="H78" i="1" s="1"/>
  <c r="F78" i="1"/>
  <c r="E30" i="1"/>
  <c r="H30" i="1" s="1"/>
  <c r="F30" i="1"/>
  <c r="E68" i="1"/>
  <c r="H68" i="1" s="1"/>
  <c r="F68" i="1"/>
  <c r="E92" i="1"/>
  <c r="H92" i="1" s="1"/>
  <c r="F92" i="1"/>
  <c r="E57" i="1"/>
  <c r="H57" i="1" s="1"/>
  <c r="F57" i="1"/>
  <c r="E29" i="1"/>
  <c r="H29" i="1" s="1"/>
  <c r="F29" i="1"/>
  <c r="E98" i="1"/>
  <c r="H98" i="1" s="1"/>
  <c r="F98" i="1"/>
  <c r="E81" i="1"/>
  <c r="H81" i="1" s="1"/>
  <c r="F81" i="1"/>
  <c r="E97" i="1"/>
  <c r="H97" i="1" s="1"/>
  <c r="F97" i="1"/>
  <c r="E65" i="1"/>
  <c r="H65" i="1" s="1"/>
  <c r="F65" i="1"/>
  <c r="E59" i="1"/>
  <c r="H59" i="1" s="1"/>
  <c r="F59" i="1"/>
  <c r="E107" i="1"/>
  <c r="H107" i="1" s="1"/>
  <c r="F107" i="1"/>
  <c r="E104" i="1"/>
  <c r="H104" i="1" s="1"/>
  <c r="F104" i="1"/>
  <c r="E62" i="1"/>
  <c r="H62" i="1" s="1"/>
  <c r="F62" i="1"/>
  <c r="E36" i="1"/>
  <c r="H36" i="1" s="1"/>
  <c r="F36" i="1"/>
  <c r="E39" i="1"/>
  <c r="H39" i="1" s="1"/>
  <c r="F39" i="1"/>
  <c r="E42" i="1"/>
  <c r="H42" i="1" s="1"/>
  <c r="F42" i="1"/>
  <c r="E40" i="1"/>
  <c r="H40" i="1" s="1"/>
  <c r="F40" i="1"/>
  <c r="E85" i="1"/>
  <c r="H85" i="1" s="1"/>
  <c r="F85" i="1"/>
  <c r="E88" i="1"/>
  <c r="H88" i="1" s="1"/>
  <c r="F88" i="1"/>
  <c r="E51" i="1"/>
  <c r="H51" i="1" s="1"/>
  <c r="F51" i="1"/>
  <c r="E95" i="1"/>
  <c r="H95" i="1" s="1"/>
  <c r="F95" i="1"/>
  <c r="E75" i="1"/>
  <c r="H75" i="1" s="1"/>
  <c r="F75" i="1"/>
  <c r="E56" i="1"/>
  <c r="H56" i="1" s="1"/>
  <c r="F56" i="1"/>
  <c r="E99" i="1"/>
  <c r="H99" i="1" s="1"/>
  <c r="F99" i="1"/>
  <c r="E47" i="1"/>
  <c r="H47" i="1" s="1"/>
  <c r="F47" i="1"/>
  <c r="E20" i="1"/>
  <c r="H20" i="1" s="1"/>
  <c r="E74" i="1"/>
  <c r="H74" i="1" s="1"/>
  <c r="F74" i="1"/>
  <c r="E34" i="1"/>
  <c r="H34" i="1" s="1"/>
  <c r="F34" i="1"/>
  <c r="E77" i="1"/>
  <c r="H77" i="1" s="1"/>
  <c r="F77" i="1"/>
  <c r="E50" i="1"/>
  <c r="H50" i="1" s="1"/>
  <c r="F50" i="1"/>
  <c r="E24" i="1"/>
  <c r="H24" i="1" s="1"/>
  <c r="F24" i="1"/>
  <c r="E110" i="1"/>
  <c r="H110" i="1" s="1"/>
  <c r="F110" i="1"/>
  <c r="E71" i="1"/>
  <c r="H71" i="1" s="1"/>
  <c r="F71" i="1"/>
  <c r="E73" i="1"/>
  <c r="H73" i="1" s="1"/>
  <c r="F73" i="1"/>
  <c r="E86" i="1"/>
  <c r="H86" i="1" s="1"/>
  <c r="F86" i="1"/>
  <c r="E66" i="1"/>
  <c r="H66" i="1" s="1"/>
  <c r="F66" i="1"/>
  <c r="H63" i="1"/>
  <c r="H35" i="1"/>
  <c r="H87" i="1"/>
  <c r="H53" i="1"/>
  <c r="H61" i="1"/>
  <c r="H38" i="1"/>
  <c r="H25" i="1"/>
  <c r="H21" i="1"/>
  <c r="H106" i="1"/>
  <c r="H49" i="1"/>
  <c r="H48" i="1"/>
  <c r="H52" i="1"/>
  <c r="H102" i="1"/>
  <c r="F55" i="1"/>
</calcChain>
</file>

<file path=xl/sharedStrings.xml><?xml version="1.0" encoding="utf-8"?>
<sst xmlns="http://schemas.openxmlformats.org/spreadsheetml/2006/main" count="28" uniqueCount="16">
  <si>
    <t>x</t>
  </si>
  <si>
    <t>y</t>
  </si>
  <si>
    <t>R</t>
  </si>
  <si>
    <t>0-5</t>
  </si>
  <si>
    <t>15-20</t>
  </si>
  <si>
    <t>5-10</t>
  </si>
  <si>
    <t>10-15</t>
  </si>
  <si>
    <t>source</t>
  </si>
  <si>
    <t>Reach</t>
  </si>
  <si>
    <t>Dest</t>
  </si>
  <si>
    <t>D1</t>
  </si>
  <si>
    <t>D2</t>
  </si>
  <si>
    <t>D1 : distance from source</t>
  </si>
  <si>
    <t>D2 : distance from destination</t>
  </si>
  <si>
    <t xml:space="preserve">Reach : </t>
  </si>
  <si>
    <t>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</si>
</sst>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21"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8345-3595-4F8B-9771-3F595A41F85F}">
  <dimension ref="B1:L110"/>
  <sheetViews>
    <sheetView tabSelected="1" topLeftCell="A2" workbookViewId="0">
      <selection activeCell="M30" sqref="M30"/>
    </sheetView>
  </sheetViews>
  <sheetFormatPr defaultRowHeight="15" x14ac:dyDescent="0.25"/>
  <sheetData>
    <row r="1" spans="2:12" ht="15.75" thickBot="1" x14ac:dyDescent="0.3"/>
    <row r="2" spans="2:12" ht="15.75" thickBot="1" x14ac:dyDescent="0.3">
      <c r="D2" s="12" t="s">
        <v>0</v>
      </c>
      <c r="E2" s="13"/>
      <c r="F2" s="13"/>
      <c r="G2" s="14"/>
    </row>
    <row r="3" spans="2:12" ht="15.75" thickBot="1" x14ac:dyDescent="0.3">
      <c r="C3" s="3"/>
      <c r="D3" s="5" t="s">
        <v>3</v>
      </c>
      <c r="E3" s="4" t="s">
        <v>5</v>
      </c>
      <c r="F3" s="4" t="s">
        <v>6</v>
      </c>
      <c r="G3" s="7" t="s">
        <v>4</v>
      </c>
      <c r="I3">
        <v>38</v>
      </c>
      <c r="J3">
        <v>82</v>
      </c>
      <c r="K3">
        <v>68</v>
      </c>
      <c r="L3">
        <v>36</v>
      </c>
    </row>
    <row r="4" spans="2:12" x14ac:dyDescent="0.25">
      <c r="B4" s="10" t="s">
        <v>1</v>
      </c>
      <c r="C4" s="16" t="s">
        <v>3</v>
      </c>
      <c r="D4" s="10">
        <v>1</v>
      </c>
      <c r="E4" s="10">
        <v>2</v>
      </c>
      <c r="F4" s="10">
        <v>3</v>
      </c>
      <c r="G4" s="10">
        <v>4</v>
      </c>
    </row>
    <row r="5" spans="2:12" ht="15.75" thickBot="1" x14ac:dyDescent="0.3">
      <c r="B5" s="15"/>
      <c r="C5" s="8"/>
      <c r="D5" s="11"/>
      <c r="E5" s="11"/>
      <c r="F5" s="11"/>
      <c r="G5" s="11"/>
    </row>
    <row r="6" spans="2:12" x14ac:dyDescent="0.25">
      <c r="B6" s="15"/>
      <c r="C6" s="8" t="s">
        <v>5</v>
      </c>
      <c r="D6" s="10">
        <v>5</v>
      </c>
      <c r="E6" s="10">
        <v>6</v>
      </c>
      <c r="F6" s="10">
        <v>7</v>
      </c>
      <c r="G6" s="10">
        <v>8</v>
      </c>
    </row>
    <row r="7" spans="2:12" ht="15.75" thickBot="1" x14ac:dyDescent="0.3">
      <c r="B7" s="15"/>
      <c r="C7" s="8"/>
      <c r="D7" s="11"/>
      <c r="E7" s="11"/>
      <c r="F7" s="11"/>
      <c r="G7" s="11"/>
    </row>
    <row r="8" spans="2:12" x14ac:dyDescent="0.25">
      <c r="B8" s="15"/>
      <c r="C8" s="8" t="s">
        <v>6</v>
      </c>
      <c r="D8" s="10">
        <v>9</v>
      </c>
      <c r="E8" s="10">
        <v>10</v>
      </c>
      <c r="F8" s="10">
        <v>11</v>
      </c>
      <c r="G8" s="10">
        <v>12</v>
      </c>
    </row>
    <row r="9" spans="2:12" ht="15.75" thickBot="1" x14ac:dyDescent="0.3">
      <c r="B9" s="15"/>
      <c r="C9" s="8"/>
      <c r="D9" s="11"/>
      <c r="E9" s="11"/>
      <c r="F9" s="11"/>
      <c r="G9" s="11"/>
    </row>
    <row r="10" spans="2:12" x14ac:dyDescent="0.25">
      <c r="B10" s="15"/>
      <c r="C10" s="8" t="s">
        <v>4</v>
      </c>
      <c r="D10" s="10">
        <v>13</v>
      </c>
      <c r="E10" s="10">
        <v>14</v>
      </c>
      <c r="F10" s="10">
        <v>15</v>
      </c>
      <c r="G10" s="10">
        <v>16</v>
      </c>
    </row>
    <row r="11" spans="2:12" ht="15.75" thickBot="1" x14ac:dyDescent="0.3">
      <c r="B11" s="11"/>
      <c r="C11" s="9"/>
      <c r="D11" s="11"/>
      <c r="E11" s="11"/>
      <c r="F11" s="11"/>
      <c r="G11" s="11"/>
    </row>
    <row r="14" spans="2:12" x14ac:dyDescent="0.25">
      <c r="C14" s="1" t="s">
        <v>7</v>
      </c>
      <c r="D14" s="1" t="s">
        <v>0</v>
      </c>
      <c r="E14" s="1" t="s">
        <v>1</v>
      </c>
      <c r="F14" s="1" t="s">
        <v>2</v>
      </c>
      <c r="I14" t="s">
        <v>12</v>
      </c>
    </row>
    <row r="15" spans="2:12" x14ac:dyDescent="0.25">
      <c r="C15" s="1">
        <v>68</v>
      </c>
      <c r="D15" s="6">
        <v>10.31</v>
      </c>
      <c r="E15" s="6">
        <v>8.6999999999999993</v>
      </c>
      <c r="F15" s="6">
        <v>7.49</v>
      </c>
      <c r="I15" t="s">
        <v>13</v>
      </c>
    </row>
    <row r="16" spans="2:12" x14ac:dyDescent="0.25">
      <c r="C16" s="1" t="s">
        <v>9</v>
      </c>
      <c r="D16" s="1" t="s">
        <v>0</v>
      </c>
      <c r="E16" s="1" t="s">
        <v>1</v>
      </c>
      <c r="F16" s="1" t="s">
        <v>2</v>
      </c>
      <c r="I16" t="s">
        <v>14</v>
      </c>
    </row>
    <row r="17" spans="2:9" x14ac:dyDescent="0.25">
      <c r="C17" s="1">
        <v>28</v>
      </c>
      <c r="D17" s="6">
        <v>0.82</v>
      </c>
      <c r="E17" s="6">
        <v>17.37</v>
      </c>
      <c r="F17" s="6">
        <v>2.58</v>
      </c>
    </row>
    <row r="19" spans="2:9" x14ac:dyDescent="0.25">
      <c r="B19" s="1"/>
      <c r="C19" s="2" t="s">
        <v>0</v>
      </c>
      <c r="D19" s="2" t="s">
        <v>1</v>
      </c>
      <c r="E19" s="2" t="s">
        <v>10</v>
      </c>
      <c r="F19" s="2" t="s">
        <v>11</v>
      </c>
      <c r="G19" s="2" t="s">
        <v>2</v>
      </c>
      <c r="H19" s="2" t="s">
        <v>8</v>
      </c>
      <c r="I19" s="1" t="s">
        <v>15</v>
      </c>
    </row>
    <row r="20" spans="2:9" x14ac:dyDescent="0.25">
      <c r="B20" s="1">
        <v>81</v>
      </c>
      <c r="C20" s="1">
        <v>18.79</v>
      </c>
      <c r="D20" s="1">
        <v>19.04</v>
      </c>
      <c r="E20" s="6">
        <f>SQRT(($C20 - $D$15)^2 + ($D20 - $E$15)^2)</f>
        <v>13.372583893922668</v>
      </c>
      <c r="F20" s="6">
        <f>SQRT(($C20 - $D$17)^2 + ($D20 - $E$17)^2)</f>
        <v>18.047431950280348</v>
      </c>
      <c r="G20" s="1">
        <v>7.99</v>
      </c>
      <c r="H20" s="6" t="str">
        <f>IF($F$15-$E20&gt;0,"in range","short")</f>
        <v>short</v>
      </c>
      <c r="I20" s="2" t="str">
        <f>IF(B20=$C$15,"Self",IF(B20=$C$17,"Dest",""))</f>
        <v/>
      </c>
    </row>
    <row r="21" spans="2:9" x14ac:dyDescent="0.25">
      <c r="B21" s="1">
        <v>28</v>
      </c>
      <c r="C21" s="1">
        <v>0.82</v>
      </c>
      <c r="D21" s="1">
        <v>17.37</v>
      </c>
      <c r="E21" s="6">
        <f>SQRT(($C21 - $D$15)^2 + ($D21 - $E$15)^2)</f>
        <v>12.854143300897187</v>
      </c>
      <c r="F21" s="6">
        <f>SQRT(($C21 - $D$17)^2 + ($D21 - $E$17)^2)</f>
        <v>0</v>
      </c>
      <c r="G21" s="1">
        <v>2.58</v>
      </c>
      <c r="H21" s="6" t="str">
        <f>IF($F$15-$E21&gt;0,"in range","short")</f>
        <v>short</v>
      </c>
      <c r="I21" s="2" t="str">
        <f>IF(B21=$C$15,"Self",IF(B21=$C$17,"Dest",""))</f>
        <v>Dest</v>
      </c>
    </row>
    <row r="22" spans="2:9" x14ac:dyDescent="0.25">
      <c r="B22" s="1">
        <v>3</v>
      </c>
      <c r="C22" s="1">
        <v>17.88</v>
      </c>
      <c r="D22" s="1">
        <v>19.36</v>
      </c>
      <c r="E22" s="6">
        <f>SQRT(($C22 - $D$15)^2 + ($D22 - $E$15)^2)</f>
        <v>13.074421593324884</v>
      </c>
      <c r="F22" s="6">
        <f>SQRT(($C22 - $D$17)^2 + ($D22 - $E$17)^2)</f>
        <v>17.175671748144232</v>
      </c>
      <c r="G22" s="1">
        <v>2</v>
      </c>
      <c r="H22" s="6" t="str">
        <f>IF($F$15-$E22&gt;0,"in range","short")</f>
        <v>short</v>
      </c>
      <c r="I22" s="2" t="str">
        <f>IF(B22=$C$15,"Self",IF(B22=$C$17,"Dest",""))</f>
        <v/>
      </c>
    </row>
    <row r="23" spans="2:9" x14ac:dyDescent="0.25">
      <c r="B23" s="1">
        <v>8</v>
      </c>
      <c r="C23" s="1">
        <v>13.89</v>
      </c>
      <c r="D23" s="1">
        <v>17.47</v>
      </c>
      <c r="E23" s="6">
        <f>SQRT(($C23 - $D$15)^2 + ($D23 - $E$15)^2)</f>
        <v>9.4725550935320513</v>
      </c>
      <c r="F23" s="6">
        <f>SQRT(($C23 - $D$17)^2 + ($D23 - $E$17)^2)</f>
        <v>13.070382549872058</v>
      </c>
      <c r="G23" s="1">
        <v>7.59</v>
      </c>
      <c r="H23" s="6" t="str">
        <f>IF($F$15-$E23&gt;0,"in range","short")</f>
        <v>short</v>
      </c>
      <c r="I23" s="2" t="str">
        <f>IF(B23=$C$15,"Self",IF(B23=$C$17,"Dest",""))</f>
        <v/>
      </c>
    </row>
    <row r="24" spans="2:9" x14ac:dyDescent="0.25">
      <c r="B24" s="1">
        <v>86</v>
      </c>
      <c r="C24" s="1">
        <v>1.55</v>
      </c>
      <c r="D24" s="1">
        <v>18.71</v>
      </c>
      <c r="E24" s="6">
        <f>SQRT(($C24 - $D$15)^2 + ($D24 - $E$15)^2)</f>
        <v>13.301793112208596</v>
      </c>
      <c r="F24" s="6">
        <f>SQRT(($C24 - $D$17)^2 + ($D24 - $E$17)^2)</f>
        <v>1.5259423318068084</v>
      </c>
      <c r="G24" s="1">
        <v>2.38</v>
      </c>
      <c r="H24" s="6" t="str">
        <f>IF($F$15-$E24&gt;0,"in range","short")</f>
        <v>short</v>
      </c>
      <c r="I24" s="2" t="str">
        <f>IF(B24=$C$15,"Self",IF(B24=$C$17,"Dest",""))</f>
        <v/>
      </c>
    </row>
    <row r="25" spans="2:9" x14ac:dyDescent="0.25">
      <c r="B25" s="1">
        <v>21</v>
      </c>
      <c r="C25" s="1">
        <v>16.77</v>
      </c>
      <c r="D25" s="1">
        <v>17.93</v>
      </c>
      <c r="E25" s="6">
        <f>SQRT(($C25 - $D$15)^2 + ($D25 - $E$15)^2)</f>
        <v>11.266077400763763</v>
      </c>
      <c r="F25" s="6">
        <f>SQRT(($C25 - $D$17)^2 + ($D25 - $E$17)^2)</f>
        <v>15.959827693305463</v>
      </c>
      <c r="G25" s="1">
        <v>2.14</v>
      </c>
      <c r="H25" s="6" t="str">
        <f>IF($F$15-$E25&gt;0,"in range","short")</f>
        <v>short</v>
      </c>
      <c r="I25" s="2" t="str">
        <f>IF(B25=$C$15,"Self",IF(B25=$C$17,"Dest",""))</f>
        <v/>
      </c>
    </row>
    <row r="26" spans="2:9" x14ac:dyDescent="0.25">
      <c r="B26" s="1">
        <v>37</v>
      </c>
      <c r="C26" s="1">
        <v>2.95</v>
      </c>
      <c r="D26" s="1">
        <v>15.46</v>
      </c>
      <c r="E26" s="6">
        <f>SQRT(($C26 - $D$15)^2 + ($D26 - $E$15)^2)</f>
        <v>9.9933577940550098</v>
      </c>
      <c r="F26" s="6">
        <f>SQRT(($C26 - $D$17)^2 + ($D26 - $E$17)^2)</f>
        <v>2.8609439001839938</v>
      </c>
      <c r="G26" s="1">
        <v>4.26</v>
      </c>
      <c r="H26" s="6" t="str">
        <f>IF($F$15-$E26&gt;0,"in range","short")</f>
        <v>short</v>
      </c>
      <c r="I26" s="2" t="str">
        <f>IF(B26=$C$15,"Self",IF(B26=$C$17,"Dest",""))</f>
        <v/>
      </c>
    </row>
    <row r="27" spans="2:9" x14ac:dyDescent="0.25">
      <c r="B27" s="1">
        <v>27</v>
      </c>
      <c r="C27" s="1">
        <v>16.23</v>
      </c>
      <c r="D27" s="1">
        <v>18.63</v>
      </c>
      <c r="E27" s="6">
        <f>SQRT(($C27 - $D$15)^2 + ($D27 - $E$15)^2)</f>
        <v>11.560765545585637</v>
      </c>
      <c r="F27" s="6">
        <f>SQRT(($C27 - $D$17)^2 + ($D27 - $E$17)^2)</f>
        <v>15.461426195535779</v>
      </c>
      <c r="G27" s="1">
        <v>7.92</v>
      </c>
      <c r="H27" s="6" t="str">
        <f>IF($F$15-$E27&gt;0,"in range","short")</f>
        <v>short</v>
      </c>
      <c r="I27" s="2" t="str">
        <f>IF(B27=$C$15,"Self",IF(B27=$C$17,"Dest",""))</f>
        <v/>
      </c>
    </row>
    <row r="28" spans="2:9" x14ac:dyDescent="0.25">
      <c r="B28" s="1">
        <v>15</v>
      </c>
      <c r="C28" s="1">
        <v>2.5099999999999998</v>
      </c>
      <c r="D28" s="1">
        <v>3.18</v>
      </c>
      <c r="E28" s="6">
        <f>SQRT(($C28 - $D$15)^2 + ($D28 - $E$15)^2)</f>
        <v>9.5556475447768587</v>
      </c>
      <c r="F28" s="6">
        <f>SQRT(($C28 - $D$17)^2 + ($D28 - $E$17)^2)</f>
        <v>14.290283412165065</v>
      </c>
      <c r="G28" s="1">
        <v>7.7</v>
      </c>
      <c r="H28" s="6" t="str">
        <f>IF($F$15-$E28&gt;0,"in range","short")</f>
        <v>short</v>
      </c>
      <c r="I28" s="2" t="str">
        <f>IF(B28=$C$15,"Self",IF(B28=$C$17,"Dest",""))</f>
        <v/>
      </c>
    </row>
    <row r="29" spans="2:9" x14ac:dyDescent="0.25">
      <c r="B29" s="1">
        <v>60</v>
      </c>
      <c r="C29" s="1">
        <v>3.43</v>
      </c>
      <c r="D29" s="1">
        <v>19.66</v>
      </c>
      <c r="E29" s="6">
        <f>SQRT(($C29 - $D$15)^2 + ($D29 - $E$15)^2)</f>
        <v>12.940479125596548</v>
      </c>
      <c r="F29" s="6">
        <f>SQRT(($C29 - $D$17)^2 + ($D29 - $E$17)^2)</f>
        <v>3.4722039110628278</v>
      </c>
      <c r="G29" s="1">
        <v>3.87</v>
      </c>
      <c r="H29" s="6" t="str">
        <f>IF($F$15-$E29&gt;0,"in range","short")</f>
        <v>short</v>
      </c>
      <c r="I29" s="2" t="str">
        <f>IF(B29=$C$15,"Self",IF(B29=$C$17,"Dest",""))</f>
        <v/>
      </c>
    </row>
    <row r="30" spans="2:9" x14ac:dyDescent="0.25">
      <c r="B30" s="1">
        <v>56</v>
      </c>
      <c r="C30" s="1">
        <v>17.11</v>
      </c>
      <c r="D30" s="1">
        <v>15.87</v>
      </c>
      <c r="E30" s="6">
        <f>SQRT(($C30 - $D$15)^2 + ($D30 - $E$15)^2)</f>
        <v>9.8817457971757197</v>
      </c>
      <c r="F30" s="6">
        <f>SQRT(($C30 - $D$17)^2 + ($D30 - $E$17)^2)</f>
        <v>16.358915000696101</v>
      </c>
      <c r="G30" s="1">
        <v>2.17</v>
      </c>
      <c r="H30" s="6" t="str">
        <f>IF($F$15-$E30&gt;0,"in range","short")</f>
        <v>short</v>
      </c>
      <c r="I30" s="2" t="str">
        <f>IF(B30=$C$15,"Self",IF(B30=$C$17,"Dest",""))</f>
        <v/>
      </c>
    </row>
    <row r="31" spans="2:9" x14ac:dyDescent="0.25">
      <c r="B31" s="1">
        <v>12</v>
      </c>
      <c r="C31" s="1">
        <v>14.54</v>
      </c>
      <c r="D31" s="1">
        <v>18.55</v>
      </c>
      <c r="E31" s="6">
        <f>SQRT(($C31 - $D$15)^2 + ($D31 - $E$15)^2)</f>
        <v>10.719860073713649</v>
      </c>
      <c r="F31" s="6">
        <f>SQRT(($C31 - $D$17)^2 + ($D31 - $E$17)^2)</f>
        <v>13.770649948350295</v>
      </c>
      <c r="G31" s="1">
        <v>4.24</v>
      </c>
      <c r="H31" s="6" t="str">
        <f>IF($F$15-$E31&gt;0,"in range","short")</f>
        <v>short</v>
      </c>
      <c r="I31" s="2" t="str">
        <f>IF(B31=$C$15,"Self",IF(B31=$C$17,"Dest",""))</f>
        <v/>
      </c>
    </row>
    <row r="32" spans="2:9" x14ac:dyDescent="0.25">
      <c r="B32" s="1">
        <v>6</v>
      </c>
      <c r="C32" s="1">
        <v>3.96</v>
      </c>
      <c r="D32" s="1">
        <v>15.17</v>
      </c>
      <c r="E32" s="6">
        <f>SQRT(($C32 - $D$15)^2 + ($D32 - $E$15)^2)</f>
        <v>9.065506053166585</v>
      </c>
      <c r="F32" s="6">
        <f>SQRT(($C32 - $D$17)^2 + ($D32 - $E$17)^2)</f>
        <v>3.8340057381282051</v>
      </c>
      <c r="G32" s="1">
        <v>7.5</v>
      </c>
      <c r="H32" s="6" t="str">
        <f>IF($F$15-$E32&gt;0,"in range","short")</f>
        <v>short</v>
      </c>
      <c r="I32" s="2" t="str">
        <f>IF(B32=$C$15,"Self",IF(B32=$C$17,"Dest",""))</f>
        <v/>
      </c>
    </row>
    <row r="33" spans="2:9" x14ac:dyDescent="0.25">
      <c r="B33" s="1">
        <v>33</v>
      </c>
      <c r="C33" s="1">
        <v>16.79</v>
      </c>
      <c r="D33" s="1">
        <v>13.6</v>
      </c>
      <c r="E33" s="6">
        <f>SQRT(($C33 - $D$15)^2 + ($D33 - $E$15)^2)</f>
        <v>8.1240630228968556</v>
      </c>
      <c r="F33" s="6">
        <f>SQRT(($C33 - $D$17)^2 + ($D33 - $E$17)^2)</f>
        <v>16.408954872264108</v>
      </c>
      <c r="G33" s="1">
        <v>5.54</v>
      </c>
      <c r="H33" s="6" t="str">
        <f>IF($F$15-$E33&gt;0,"in range","short")</f>
        <v>short</v>
      </c>
      <c r="I33" s="2" t="str">
        <f>IF(B33=$C$15,"Self",IF(B33=$C$17,"Dest",""))</f>
        <v/>
      </c>
    </row>
    <row r="34" spans="2:9" x14ac:dyDescent="0.25">
      <c r="B34" s="1">
        <v>83</v>
      </c>
      <c r="C34" s="1">
        <v>12.66</v>
      </c>
      <c r="D34" s="1">
        <v>18.93</v>
      </c>
      <c r="E34" s="6">
        <f>SQRT(($C34 - $D$15)^2 + ($D34 - $E$15)^2)</f>
        <v>10.496447017919921</v>
      </c>
      <c r="F34" s="6">
        <f>SQRT(($C34 - $D$17)^2 + ($D34 - $E$17)^2)</f>
        <v>11.94232808124111</v>
      </c>
      <c r="G34" s="1">
        <v>4.0599999999999996</v>
      </c>
      <c r="H34" s="6" t="str">
        <f>IF($F$15-$E34&gt;0,"in range","short")</f>
        <v>short</v>
      </c>
      <c r="I34" s="2" t="str">
        <f>IF(B34=$C$15,"Self",IF(B34=$C$17,"Dest",""))</f>
        <v/>
      </c>
    </row>
    <row r="35" spans="2:9" x14ac:dyDescent="0.25">
      <c r="B35" s="1">
        <v>5</v>
      </c>
      <c r="C35" s="1">
        <v>5.58</v>
      </c>
      <c r="D35" s="1">
        <v>18.04</v>
      </c>
      <c r="E35" s="6">
        <f>SQRT(($C35 - $D$15)^2 + ($D35 - $E$15)^2)</f>
        <v>10.469407815153634</v>
      </c>
      <c r="F35" s="6">
        <f>SQRT(($C35 - $D$17)^2 + ($D35 - $E$17)^2)</f>
        <v>4.8069220921500273</v>
      </c>
      <c r="G35" s="1">
        <v>6.77</v>
      </c>
      <c r="H35" s="6" t="str">
        <f>IF($F$15-$E35&gt;0,"in range","short")</f>
        <v>short</v>
      </c>
      <c r="I35" s="2" t="str">
        <f>IF(B35=$C$15,"Self",IF(B35=$C$17,"Dest",""))</f>
        <v/>
      </c>
    </row>
    <row r="36" spans="2:9" x14ac:dyDescent="0.25">
      <c r="B36" s="1">
        <v>69</v>
      </c>
      <c r="C36" s="1">
        <v>4.88</v>
      </c>
      <c r="D36" s="1">
        <v>14.06</v>
      </c>
      <c r="E36" s="6">
        <f>SQRT(($C36 - $D$15)^2 + ($D36 - $E$15)^2)</f>
        <v>7.6298427244603158</v>
      </c>
      <c r="F36" s="6">
        <f>SQRT(($C36 - $D$17)^2 + ($D36 - $E$17)^2)</f>
        <v>5.2382917062721885</v>
      </c>
      <c r="G36" s="1">
        <v>5.24</v>
      </c>
      <c r="H36" s="6" t="str">
        <f>IF($F$15-$E36&gt;0,"in range","short")</f>
        <v>short</v>
      </c>
      <c r="I36" s="2" t="str">
        <f>IF(B36=$C$15,"Self",IF(B36=$C$17,"Dest",""))</f>
        <v/>
      </c>
    </row>
    <row r="37" spans="2:9" x14ac:dyDescent="0.25">
      <c r="B37" s="1">
        <v>41</v>
      </c>
      <c r="C37" s="1">
        <v>6.18</v>
      </c>
      <c r="D37" s="1">
        <v>17.86</v>
      </c>
      <c r="E37" s="6">
        <f>SQRT(($C37 - $D$15)^2 + ($D37 - $E$15)^2)</f>
        <v>10.048009753179981</v>
      </c>
      <c r="F37" s="6">
        <f>SQRT(($C37 - $D$17)^2 + ($D37 - $E$17)^2)</f>
        <v>5.3823507875276944</v>
      </c>
      <c r="G37" s="1">
        <v>2.5499999999999998</v>
      </c>
      <c r="H37" s="6" t="str">
        <f>IF($F$15-$E37&gt;0,"in range","short")</f>
        <v>short</v>
      </c>
      <c r="I37" s="2" t="str">
        <f>IF(B37=$C$15,"Self",IF(B37=$C$17,"Dest",""))</f>
        <v/>
      </c>
    </row>
    <row r="38" spans="2:9" x14ac:dyDescent="0.25">
      <c r="B38" s="1">
        <v>20</v>
      </c>
      <c r="C38" s="1">
        <v>2.92</v>
      </c>
      <c r="D38" s="1">
        <v>12.19</v>
      </c>
      <c r="E38" s="6">
        <f>SQRT(($C38 - $D$15)^2 + ($D38 - $E$15)^2)</f>
        <v>8.1726495091861135</v>
      </c>
      <c r="F38" s="6">
        <f>SQRT(($C38 - $D$17)^2 + ($D38 - $E$17)^2)</f>
        <v>5.5894901377495971</v>
      </c>
      <c r="G38" s="1">
        <v>5.17</v>
      </c>
      <c r="H38" s="6" t="str">
        <f>IF($F$15-$E38&gt;0,"in range","short")</f>
        <v>short</v>
      </c>
      <c r="I38" s="2" t="str">
        <f>IF(B38=$C$15,"Self",IF(B38=$C$17,"Dest",""))</f>
        <v/>
      </c>
    </row>
    <row r="39" spans="2:9" x14ac:dyDescent="0.25">
      <c r="B39" s="1">
        <v>70</v>
      </c>
      <c r="C39" s="1">
        <v>6.43</v>
      </c>
      <c r="D39" s="1">
        <v>19.12</v>
      </c>
      <c r="E39" s="6">
        <f>SQRT(($C39 - $D$15)^2 + ($D39 - $E$15)^2)</f>
        <v>11.118938798284665</v>
      </c>
      <c r="F39" s="6">
        <f>SQRT(($C39 - $D$17)^2 + ($D39 - $E$17)^2)</f>
        <v>5.8766146717306551</v>
      </c>
      <c r="G39" s="1">
        <v>3.87</v>
      </c>
      <c r="H39" s="6" t="str">
        <f>IF($F$15-$E39&gt;0,"in range","short")</f>
        <v>short</v>
      </c>
      <c r="I39" s="2" t="str">
        <f>IF(B39=$C$15,"Self",IF(B39=$C$17,"Dest",""))</f>
        <v/>
      </c>
    </row>
    <row r="40" spans="2:9" x14ac:dyDescent="0.25">
      <c r="B40" s="1">
        <v>72</v>
      </c>
      <c r="C40" s="1">
        <v>17.53</v>
      </c>
      <c r="D40" s="1">
        <v>12.82</v>
      </c>
      <c r="E40" s="6">
        <f>SQRT(($C40 - $D$15)^2 + ($D40 - $E$15)^2)</f>
        <v>8.3128093927384157</v>
      </c>
      <c r="F40" s="6">
        <f>SQRT(($C40 - $D$17)^2 + ($D40 - $E$17)^2)</f>
        <v>17.318389070580441</v>
      </c>
      <c r="G40" s="1">
        <v>1.62</v>
      </c>
      <c r="H40" s="6" t="str">
        <f>IF($F$15-$E40&gt;0,"in range","short")</f>
        <v>short</v>
      </c>
      <c r="I40" s="2" t="str">
        <f>IF(B40=$C$15,"Self",IF(B40=$C$17,"Dest",""))</f>
        <v/>
      </c>
    </row>
    <row r="41" spans="2:9" x14ac:dyDescent="0.25">
      <c r="B41" s="1">
        <v>36</v>
      </c>
      <c r="C41" s="1">
        <v>5.84</v>
      </c>
      <c r="D41" s="1">
        <v>13.35</v>
      </c>
      <c r="E41" s="6">
        <f>SQRT(($C41 - $D$15)^2 + ($D41 - $E$15)^2)</f>
        <v>6.4500697670645399</v>
      </c>
      <c r="F41" s="6">
        <f>SQRT(($C41 - $D$17)^2 + ($D41 - $E$17)^2)</f>
        <v>6.4312362730660118</v>
      </c>
      <c r="G41" s="1">
        <v>7.22</v>
      </c>
      <c r="H41" s="6" t="str">
        <f>IF($F$15-$E41&gt;0,"in range","short")</f>
        <v>in range</v>
      </c>
      <c r="I41" s="2" t="str">
        <f>IF(B41=$C$15,"Self",IF(B41=$C$17,"Dest",""))</f>
        <v/>
      </c>
    </row>
    <row r="42" spans="2:9" x14ac:dyDescent="0.25">
      <c r="B42" s="1">
        <v>71</v>
      </c>
      <c r="C42" s="1">
        <v>3.52</v>
      </c>
      <c r="D42" s="1">
        <v>11.13</v>
      </c>
      <c r="E42" s="6">
        <f>SQRT(($C42 - $D$15)^2 + ($D42 - $E$15)^2)</f>
        <v>7.2117265616494368</v>
      </c>
      <c r="F42" s="6">
        <f>SQRT(($C42 - $D$17)^2 + ($D42 - $E$17)^2)</f>
        <v>6.7990881741598264</v>
      </c>
      <c r="G42" s="1">
        <v>6.96</v>
      </c>
      <c r="H42" s="6" t="str">
        <f>IF($F$15-$E42&gt;0,"in range","short")</f>
        <v>in range</v>
      </c>
      <c r="I42" s="2" t="str">
        <f>IF(B42=$C$15,"Self",IF(B42=$C$17,"Dest",""))</f>
        <v/>
      </c>
    </row>
    <row r="43" spans="2:9" x14ac:dyDescent="0.25">
      <c r="B43" s="1">
        <v>19</v>
      </c>
      <c r="C43" s="1">
        <v>4.2300000000000004</v>
      </c>
      <c r="D43" s="1">
        <v>11.24</v>
      </c>
      <c r="E43" s="6">
        <f>SQRT(($C43 - $D$15)^2 + ($D43 - $E$15)^2)</f>
        <v>6.5892336428449712</v>
      </c>
      <c r="F43" s="6">
        <f>SQRT(($C43 - $D$17)^2 + ($D43 - $E$17)^2)</f>
        <v>7.0146275738630637</v>
      </c>
      <c r="G43" s="1">
        <v>2.8</v>
      </c>
      <c r="H43" s="6" t="str">
        <f>IF($F$15-$E43&gt;0,"in range","short")</f>
        <v>in range</v>
      </c>
      <c r="I43" s="2" t="str">
        <f>IF(B43=$C$15,"Self",IF(B43=$C$17,"Dest",""))</f>
        <v/>
      </c>
    </row>
    <row r="44" spans="2:9" x14ac:dyDescent="0.25">
      <c r="B44" s="1">
        <v>14</v>
      </c>
      <c r="C44" s="1">
        <v>7.85</v>
      </c>
      <c r="D44" s="1">
        <v>17.23</v>
      </c>
      <c r="E44" s="6">
        <f>SQRT(($C44 - $D$15)^2 + ($D44 - $E$15)^2)</f>
        <v>8.8776404522823533</v>
      </c>
      <c r="F44" s="6">
        <f>SQRT(($C44 - $D$17)^2 + ($D44 - $E$17)^2)</f>
        <v>7.0313938874166331</v>
      </c>
      <c r="G44" s="1">
        <v>1.95</v>
      </c>
      <c r="H44" s="6" t="str">
        <f>IF($F$15-$E44&gt;0,"in range","short")</f>
        <v>short</v>
      </c>
      <c r="I44" s="2" t="str">
        <f>IF(B44=$C$15,"Self",IF(B44=$C$17,"Dest",""))</f>
        <v/>
      </c>
    </row>
    <row r="45" spans="2:9" x14ac:dyDescent="0.25">
      <c r="B45" s="1">
        <v>42</v>
      </c>
      <c r="C45" s="1">
        <v>18.16</v>
      </c>
      <c r="D45" s="1">
        <v>12.63</v>
      </c>
      <c r="E45" s="6">
        <f>SQRT(($C45 - $D$15)^2 + ($D45 - $E$15)^2)</f>
        <v>8.7788040187715772</v>
      </c>
      <c r="F45" s="6">
        <f>SQRT(($C45 - $D$17)^2 + ($D45 - $E$17)^2)</f>
        <v>17.976184244716674</v>
      </c>
      <c r="G45" s="1">
        <v>7.09</v>
      </c>
      <c r="H45" s="6" t="str">
        <f>IF($F$15-$E45&gt;0,"in range","short")</f>
        <v>short</v>
      </c>
      <c r="I45" s="2" t="str">
        <f>IF(B45=$C$15,"Self",IF(B45=$C$17,"Dest",""))</f>
        <v/>
      </c>
    </row>
    <row r="46" spans="2:9" x14ac:dyDescent="0.25">
      <c r="B46" s="1">
        <v>32</v>
      </c>
      <c r="C46" s="1">
        <v>7.21</v>
      </c>
      <c r="D46" s="1">
        <v>14.35</v>
      </c>
      <c r="E46" s="6">
        <f>SQRT(($C46 - $D$15)^2 + ($D46 - $E$15)^2)</f>
        <v>6.4445713589035547</v>
      </c>
      <c r="F46" s="6">
        <f>SQRT(($C46 - $D$17)^2 + ($D46 - $E$17)^2)</f>
        <v>7.0677082565708673</v>
      </c>
      <c r="G46" s="1">
        <v>2.66</v>
      </c>
      <c r="H46" s="6" t="str">
        <f>IF($F$15-$E46&gt;0,"in range","short")</f>
        <v>in range</v>
      </c>
      <c r="I46" s="2" t="str">
        <f>IF(B46=$C$15,"Self",IF(B46=$C$17,"Dest",""))</f>
        <v/>
      </c>
    </row>
    <row r="47" spans="2:9" x14ac:dyDescent="0.25">
      <c r="B47" s="1">
        <v>80</v>
      </c>
      <c r="C47" s="1">
        <v>6.29</v>
      </c>
      <c r="D47" s="1">
        <v>12.61</v>
      </c>
      <c r="E47" s="6">
        <f>SQRT(($C47 - $D$15)^2 + ($D47 - $E$15)^2)</f>
        <v>5.6078962187258785</v>
      </c>
      <c r="F47" s="6">
        <f>SQRT(($C47 - $D$17)^2 + ($D47 - $E$17)^2)</f>
        <v>7.251103364316358</v>
      </c>
      <c r="G47" s="1">
        <v>6.38</v>
      </c>
      <c r="H47" s="6" t="str">
        <f>IF($F$15-$E47&gt;0,"in range","short")</f>
        <v>in range</v>
      </c>
      <c r="I47" s="2" t="str">
        <f>IF(B47=$C$15,"Self",IF(B47=$C$17,"Dest",""))</f>
        <v/>
      </c>
    </row>
    <row r="48" spans="2:9" x14ac:dyDescent="0.25">
      <c r="B48" s="1">
        <v>31</v>
      </c>
      <c r="C48" s="1">
        <v>2.66</v>
      </c>
      <c r="D48" s="1">
        <v>10.27</v>
      </c>
      <c r="E48" s="6">
        <f>SQRT(($C48 - $D$15)^2 + ($D48 - $E$15)^2)</f>
        <v>7.8094430019048096</v>
      </c>
      <c r="F48" s="6">
        <f>SQRT(($C48 - $D$17)^2 + ($D48 - $E$17)^2)</f>
        <v>7.3345483841883556</v>
      </c>
      <c r="G48" s="1">
        <v>7.36</v>
      </c>
      <c r="H48" s="6" t="str">
        <f>IF($F$15-$E48&gt;0,"in range","short")</f>
        <v>short</v>
      </c>
      <c r="I48" s="2" t="str">
        <f>IF(B48=$C$15,"Self",IF(B48=$C$17,"Dest",""))</f>
        <v/>
      </c>
    </row>
    <row r="49" spans="2:9" x14ac:dyDescent="0.25">
      <c r="B49" s="1">
        <v>30</v>
      </c>
      <c r="C49" s="1">
        <v>4.46</v>
      </c>
      <c r="D49" s="1">
        <v>10.26</v>
      </c>
      <c r="E49" s="6">
        <f>SQRT(($C49 - $D$15)^2 + ($D49 - $E$15)^2)</f>
        <v>6.0544281315414095</v>
      </c>
      <c r="F49" s="6">
        <f>SQRT(($C49 - $D$17)^2 + ($D49 - $E$17)^2)</f>
        <v>7.9875966347832073</v>
      </c>
      <c r="G49" s="1">
        <v>4.6900000000000004</v>
      </c>
      <c r="H49" s="6" t="str">
        <f>IF($F$15-$E49&gt;0,"in range","short")</f>
        <v>in range</v>
      </c>
      <c r="I49" s="2" t="str">
        <f>IF(B49=$C$15,"Self",IF(B49=$C$17,"Dest",""))</f>
        <v/>
      </c>
    </row>
    <row r="50" spans="2:9" x14ac:dyDescent="0.25">
      <c r="B50" s="1">
        <v>85</v>
      </c>
      <c r="C50" s="1">
        <v>8.8699999999999992</v>
      </c>
      <c r="D50" s="1">
        <v>17.23</v>
      </c>
      <c r="E50" s="6">
        <f>SQRT(($C50 - $D$15)^2 + ($D50 - $E$15)^2)</f>
        <v>8.6506936138092438</v>
      </c>
      <c r="F50" s="6">
        <f>SQRT(($C50 - $D$17)^2 + ($D50 - $E$17)^2)</f>
        <v>8.0512172992659927</v>
      </c>
      <c r="G50" s="1">
        <v>3.61</v>
      </c>
      <c r="H50" s="6" t="str">
        <f>IF($F$15-$E50&gt;0,"in range","short")</f>
        <v>short</v>
      </c>
      <c r="I50" s="2" t="str">
        <f>IF(B50=$C$15,"Self",IF(B50=$C$17,"Dest",""))</f>
        <v/>
      </c>
    </row>
    <row r="51" spans="2:9" x14ac:dyDescent="0.25">
      <c r="B51" s="1">
        <v>75</v>
      </c>
      <c r="C51" s="1">
        <v>4.1500000000000004</v>
      </c>
      <c r="D51" s="1">
        <v>9.83</v>
      </c>
      <c r="E51" s="6">
        <f>SQRT(($C51 - $D$15)^2 + ($D51 - $E$15)^2)</f>
        <v>6.2627869195750225</v>
      </c>
      <c r="F51" s="6">
        <f>SQRT(($C51 - $D$17)^2 + ($D51 - $E$17)^2)</f>
        <v>8.242602744279262</v>
      </c>
      <c r="G51" s="1">
        <v>5.2</v>
      </c>
      <c r="H51" s="6" t="str">
        <f>IF($F$15-$E51&gt;0,"in range","short")</f>
        <v>in range</v>
      </c>
      <c r="I51" s="2" t="str">
        <f>IF(B51=$C$15,"Self",IF(B51=$C$17,"Dest",""))</f>
        <v/>
      </c>
    </row>
    <row r="52" spans="2:9" x14ac:dyDescent="0.25">
      <c r="B52" s="1">
        <v>40</v>
      </c>
      <c r="C52" s="1">
        <v>9.59</v>
      </c>
      <c r="D52" s="1">
        <v>18.41</v>
      </c>
      <c r="E52" s="6">
        <f>SQRT(($C52 - $D$15)^2 + ($D52 - $E$15)^2)</f>
        <v>9.7366575373687674</v>
      </c>
      <c r="F52" s="6">
        <f>SQRT(($C52 - $D$17)^2 + ($D52 - $E$17)^2)</f>
        <v>8.8314494846542591</v>
      </c>
      <c r="G52" s="1">
        <v>7.58</v>
      </c>
      <c r="H52" s="6" t="str">
        <f>IF($F$15-$E52&gt;0,"in range","short")</f>
        <v>short</v>
      </c>
      <c r="I52" s="2" t="str">
        <f>IF(B52=$C$15,"Self",IF(B52=$C$17,"Dest",""))</f>
        <v/>
      </c>
    </row>
    <row r="53" spans="2:9" x14ac:dyDescent="0.25">
      <c r="B53" s="1">
        <v>17</v>
      </c>
      <c r="C53" s="1">
        <v>6.3</v>
      </c>
      <c r="D53" s="1">
        <v>10.220000000000001</v>
      </c>
      <c r="E53" s="6">
        <f>SQRT(($C53 - $D$15)^2 + ($D53 - $E$15)^2)</f>
        <v>4.2884146254764142</v>
      </c>
      <c r="F53" s="6">
        <f>SQRT(($C53 - $D$17)^2 + ($D53 - $E$17)^2)</f>
        <v>9.0084904395797629</v>
      </c>
      <c r="G53" s="1">
        <v>7.63</v>
      </c>
      <c r="H53" s="6" t="str">
        <f>IF($F$15-$E53&gt;0,"in range","short")</f>
        <v>in range</v>
      </c>
      <c r="I53" s="2" t="str">
        <f>IF(B53=$C$15,"Self",IF(B53=$C$17,"Dest",""))</f>
        <v/>
      </c>
    </row>
    <row r="54" spans="2:9" x14ac:dyDescent="0.25">
      <c r="B54" s="1">
        <v>49</v>
      </c>
      <c r="C54" s="1">
        <v>5.03</v>
      </c>
      <c r="D54" s="1">
        <v>9.2200000000000006</v>
      </c>
      <c r="E54" s="6">
        <f>SQRT(($C54 - $D$15)^2 + ($D54 - $E$15)^2)</f>
        <v>5.3055442699123718</v>
      </c>
      <c r="F54" s="6">
        <f>SQRT(($C54 - $D$17)^2 + ($D54 - $E$17)^2)</f>
        <v>9.1731455891640579</v>
      </c>
      <c r="G54" s="1">
        <v>4.28</v>
      </c>
      <c r="H54" s="6" t="str">
        <f>IF($F$15-$E54&gt;0,"in range","short")</f>
        <v>in range</v>
      </c>
      <c r="I54" s="2" t="str">
        <f>IF(B54=$C$15,"Self",IF(B54=$C$17,"Dest",""))</f>
        <v/>
      </c>
    </row>
    <row r="55" spans="2:9" x14ac:dyDescent="0.25">
      <c r="B55" s="1">
        <v>1</v>
      </c>
      <c r="C55" s="1">
        <v>5.45</v>
      </c>
      <c r="D55" s="1">
        <v>8.14</v>
      </c>
      <c r="E55" s="6">
        <f>SQRT(($C55 - $D$15)^2 + ($D55 - $E$15)^2)</f>
        <v>4.8921569884867759</v>
      </c>
      <c r="F55" s="6">
        <f>SQRT(($C55 - $D$17)^2 + ($D55 - $E$17)^2)</f>
        <v>10.326170635816551</v>
      </c>
      <c r="G55" s="1">
        <v>2.2200000000000002</v>
      </c>
      <c r="H55" s="6" t="str">
        <f>IF($F$15-$E55&gt;0,"in range","short")</f>
        <v>in range</v>
      </c>
      <c r="I55" s="2" t="str">
        <f>IF(B55=$C$15,"Self",IF(B55=$C$17,"Dest",""))</f>
        <v/>
      </c>
    </row>
    <row r="56" spans="2:9" x14ac:dyDescent="0.25">
      <c r="B56" s="1">
        <v>78</v>
      </c>
      <c r="C56" s="1">
        <v>7.22</v>
      </c>
      <c r="D56" s="1">
        <v>8.84</v>
      </c>
      <c r="E56" s="6">
        <f>SQRT(($C56 - $D$15)^2 + ($D56 - $E$15)^2)</f>
        <v>3.0931698951076072</v>
      </c>
      <c r="F56" s="6">
        <f>SQRT(($C56 - $D$17)^2 + ($D56 - $E$17)^2)</f>
        <v>10.664000187546886</v>
      </c>
      <c r="G56" s="1">
        <v>1.74</v>
      </c>
      <c r="H56" s="6" t="str">
        <f>IF($F$15-$E56&gt;0,"in range","short")</f>
        <v>in range</v>
      </c>
      <c r="I56" s="2" t="str">
        <f>IF(B56=$C$15,"Self",IF(B56=$C$17,"Dest",""))</f>
        <v/>
      </c>
    </row>
    <row r="57" spans="2:9" x14ac:dyDescent="0.25">
      <c r="B57" s="1">
        <v>59</v>
      </c>
      <c r="C57" s="1">
        <v>8.25</v>
      </c>
      <c r="D57" s="1">
        <v>1.42</v>
      </c>
      <c r="E57" s="6">
        <f>SQRT(($C57 - $D$15)^2 + ($D57 - $E$15)^2)</f>
        <v>7.5658443018608299</v>
      </c>
      <c r="F57" s="6">
        <f>SQRT(($C57 - $D$17)^2 + ($D57 - $E$17)^2)</f>
        <v>17.595664238669709</v>
      </c>
      <c r="G57" s="1">
        <v>6.95</v>
      </c>
      <c r="H57" s="6" t="str">
        <f>IF($F$15-$E57&gt;0,"in range","short")</f>
        <v>short</v>
      </c>
      <c r="I57" s="2" t="str">
        <f>IF(B57=$C$15,"Self",IF(B57=$C$17,"Dest",""))</f>
        <v/>
      </c>
    </row>
    <row r="58" spans="2:9" x14ac:dyDescent="0.25">
      <c r="B58" s="1">
        <v>24</v>
      </c>
      <c r="C58" s="1">
        <v>4.25</v>
      </c>
      <c r="D58" s="1">
        <v>7.13</v>
      </c>
      <c r="E58" s="6">
        <f>SQRT(($C58 - $D$15)^2 + ($D58 - $E$15)^2)</f>
        <v>6.2600718845712953</v>
      </c>
      <c r="F58" s="6">
        <f>SQRT(($C58 - $D$17)^2 + ($D58 - $E$17)^2)</f>
        <v>10.799189784423646</v>
      </c>
      <c r="G58" s="1">
        <v>3.77</v>
      </c>
      <c r="H58" s="6" t="str">
        <f>IF($F$15-$E58&gt;0,"in range","short")</f>
        <v>in range</v>
      </c>
      <c r="I58" s="2" t="str">
        <f>IF(B58=$C$15,"Self",IF(B58=$C$17,"Dest",""))</f>
        <v/>
      </c>
    </row>
    <row r="59" spans="2:9" x14ac:dyDescent="0.25">
      <c r="B59" s="1">
        <v>65</v>
      </c>
      <c r="C59" s="1">
        <v>17.690000000000001</v>
      </c>
      <c r="D59" s="1">
        <v>11.3</v>
      </c>
      <c r="E59" s="6">
        <f>SQRT(($C59 - $D$15)^2 + ($D59 - $E$15)^2)</f>
        <v>7.8246022263115727</v>
      </c>
      <c r="F59" s="6">
        <f>SQRT(($C59 - $D$17)^2 + ($D59 - $E$17)^2)</f>
        <v>17.928798063450881</v>
      </c>
      <c r="G59" s="1">
        <v>2.0099999999999998</v>
      </c>
      <c r="H59" s="6" t="str">
        <f>IF($F$15-$E59&gt;0,"in range","short")</f>
        <v>short</v>
      </c>
      <c r="I59" s="2" t="str">
        <f>IF(B59=$C$15,"Self",IF(B59=$C$17,"Dest",""))</f>
        <v/>
      </c>
    </row>
    <row r="60" spans="2:9" x14ac:dyDescent="0.25">
      <c r="B60" s="1">
        <v>46</v>
      </c>
      <c r="C60" s="1">
        <v>11.74</v>
      </c>
      <c r="D60" s="1">
        <v>12.47</v>
      </c>
      <c r="E60" s="6">
        <f>SQRT(($C60 - $D$15)^2 + ($D60 - $E$15)^2)</f>
        <v>4.0320962290104152</v>
      </c>
      <c r="F60" s="6">
        <f>SQRT(($C60 - $D$17)^2 + ($D60 - $E$17)^2)</f>
        <v>11.968976564435239</v>
      </c>
      <c r="G60" s="1">
        <v>5.87</v>
      </c>
      <c r="H60" s="6" t="str">
        <f>IF($F$15-$E60&gt;0,"in range","short")</f>
        <v>in range</v>
      </c>
      <c r="I60" s="2" t="str">
        <f>IF(B60=$C$15,"Self",IF(B60=$C$17,"Dest",""))</f>
        <v/>
      </c>
    </row>
    <row r="61" spans="2:9" x14ac:dyDescent="0.25">
      <c r="B61" s="1">
        <v>18</v>
      </c>
      <c r="C61" s="1">
        <v>12.55</v>
      </c>
      <c r="D61" s="1">
        <v>14.14</v>
      </c>
      <c r="E61" s="6">
        <f>SQRT(($C61 - $D$15)^2 + ($D61 - $E$15)^2)</f>
        <v>5.8831284194720768</v>
      </c>
      <c r="F61" s="6">
        <f>SQRT(($C61 - $D$17)^2 + ($D61 - $E$17)^2)</f>
        <v>12.166585387856365</v>
      </c>
      <c r="G61" s="1">
        <v>4.21</v>
      </c>
      <c r="H61" s="6" t="str">
        <f>IF($F$15-$E61&gt;0,"in range","short")</f>
        <v>in range</v>
      </c>
      <c r="I61" s="2" t="str">
        <f>IF(B61=$C$15,"Self",IF(B61=$C$17,"Dest",""))</f>
        <v/>
      </c>
    </row>
    <row r="62" spans="2:9" x14ac:dyDescent="0.25">
      <c r="B62" s="1">
        <v>68</v>
      </c>
      <c r="C62" s="1">
        <v>10.31</v>
      </c>
      <c r="D62" s="1">
        <v>8.6999999999999993</v>
      </c>
      <c r="E62" s="6">
        <f>SQRT(($C62 - $D$15)^2 + ($D62 - $E$15)^2)</f>
        <v>0</v>
      </c>
      <c r="F62" s="6">
        <f>SQRT(($C62 - $D$17)^2 + ($D62 - $E$17)^2)</f>
        <v>12.854143300897187</v>
      </c>
      <c r="G62" s="1">
        <v>7.49</v>
      </c>
      <c r="H62" s="6" t="str">
        <f>IF($F$15-$E62&gt;0,"in range","short")</f>
        <v>in range</v>
      </c>
      <c r="I62" s="2" t="str">
        <f>IF(B62=$C$15,"Self",IF(B62=$C$17,"Dest",""))</f>
        <v>Self</v>
      </c>
    </row>
    <row r="63" spans="2:9" x14ac:dyDescent="0.25">
      <c r="B63" s="1">
        <v>4</v>
      </c>
      <c r="C63" s="1">
        <v>12.07</v>
      </c>
      <c r="D63" s="1">
        <v>10.1</v>
      </c>
      <c r="E63" s="6">
        <f>SQRT(($C63 - $D$15)^2 + ($D63 - $E$15)^2)</f>
        <v>2.2489108474992956</v>
      </c>
      <c r="F63" s="6">
        <f>SQRT(($C63 - $D$17)^2 + ($D63 - $E$17)^2)</f>
        <v>13.3946033909183</v>
      </c>
      <c r="G63" s="1">
        <v>7.25</v>
      </c>
      <c r="H63" s="6" t="str">
        <f>IF($F$15-$E63&gt;0,"in range","short")</f>
        <v>in range</v>
      </c>
      <c r="I63" s="2" t="str">
        <f>IF(B63=$C$15,"Self",IF(B63=$C$17,"Dest",""))</f>
        <v/>
      </c>
    </row>
    <row r="64" spans="2:9" x14ac:dyDescent="0.25">
      <c r="B64" s="1">
        <v>45</v>
      </c>
      <c r="C64" s="1">
        <v>19.809999999999999</v>
      </c>
      <c r="D64" s="1">
        <v>10</v>
      </c>
      <c r="E64" s="6">
        <f>SQRT(($C64 - $D$15)^2 + ($D64 - $E$15)^2)</f>
        <v>9.5885348202944947</v>
      </c>
      <c r="F64" s="6">
        <f>SQRT(($C64 - $D$17)^2 + ($D64 - $E$17)^2)</f>
        <v>20.370002454589933</v>
      </c>
      <c r="G64" s="1">
        <v>6.31</v>
      </c>
      <c r="H64" s="6" t="str">
        <f>IF($F$15-$E64&gt;0,"in range","short")</f>
        <v>short</v>
      </c>
      <c r="I64" s="2" t="str">
        <f>IF(B64=$C$15,"Self",IF(B64=$C$17,"Dest",""))</f>
        <v/>
      </c>
    </row>
    <row r="65" spans="2:9" x14ac:dyDescent="0.25">
      <c r="B65" s="1">
        <v>64</v>
      </c>
      <c r="C65" s="1">
        <v>7.2</v>
      </c>
      <c r="D65" s="1">
        <v>5.53</v>
      </c>
      <c r="E65" s="6">
        <f>SQRT(($C65 - $D$15)^2 + ($D65 - $E$15)^2)</f>
        <v>4.4408332551448044</v>
      </c>
      <c r="F65" s="6">
        <f>SQRT(($C65 - $D$17)^2 + ($D65 - $E$17)^2)</f>
        <v>13.449535307957669</v>
      </c>
      <c r="G65" s="1">
        <v>4.4400000000000004</v>
      </c>
      <c r="H65" s="6" t="str">
        <f>IF($F$15-$E65&gt;0,"in range","short")</f>
        <v>in range</v>
      </c>
      <c r="I65" s="2" t="str">
        <f>IF(B65=$C$15,"Self",IF(B65=$C$17,"Dest",""))</f>
        <v/>
      </c>
    </row>
    <row r="66" spans="2:9" x14ac:dyDescent="0.25">
      <c r="B66" s="1">
        <v>91</v>
      </c>
      <c r="C66" s="1">
        <v>13.78</v>
      </c>
      <c r="D66" s="1">
        <v>12.85</v>
      </c>
      <c r="E66" s="6">
        <f>SQRT(($C66 - $D$15)^2 + ($D66 - $E$15)^2)</f>
        <v>5.4095656017835658</v>
      </c>
      <c r="F66" s="6">
        <f>SQRT(($C66 - $D$17)^2 + ($D66 - $E$17)^2)</f>
        <v>13.72559652619878</v>
      </c>
      <c r="G66" s="1">
        <v>4.45</v>
      </c>
      <c r="H66" s="6" t="str">
        <f>IF($F$15-$E66&gt;0,"in range","short")</f>
        <v>in range</v>
      </c>
      <c r="I66" s="2" t="str">
        <f>IF(B66=$C$15,"Self",IF(B66=$C$17,"Dest",""))</f>
        <v/>
      </c>
    </row>
    <row r="67" spans="2:9" x14ac:dyDescent="0.25">
      <c r="B67" s="1">
        <v>51</v>
      </c>
      <c r="C67" s="1">
        <v>11.4</v>
      </c>
      <c r="D67" s="1">
        <v>8.31</v>
      </c>
      <c r="E67" s="6">
        <f>SQRT(($C67 - $D$15)^2 + ($D67 - $E$15)^2)</f>
        <v>1.1576700738984309</v>
      </c>
      <c r="F67" s="6">
        <f>SQRT(($C67 - $D$17)^2 + ($D67 - $E$17)^2)</f>
        <v>13.929106216839616</v>
      </c>
      <c r="G67" s="1">
        <v>3.54</v>
      </c>
      <c r="H67" s="6" t="str">
        <f>IF($F$15-$E67&gt;0,"in range","short")</f>
        <v>in range</v>
      </c>
      <c r="I67" s="2" t="str">
        <f>IF(B67=$C$15,"Self",IF(B67=$C$17,"Dest",""))</f>
        <v/>
      </c>
    </row>
    <row r="68" spans="2:9" x14ac:dyDescent="0.25">
      <c r="B68" s="1">
        <v>57</v>
      </c>
      <c r="C68" s="1">
        <v>6.07</v>
      </c>
      <c r="D68" s="1">
        <v>4.34</v>
      </c>
      <c r="E68" s="6">
        <f>SQRT(($C68 - $D$15)^2 + ($D68 - $E$15)^2)</f>
        <v>6.0817102857666612</v>
      </c>
      <c r="F68" s="6">
        <f>SQRT(($C68 - $D$17)^2 + ($D68 - $E$17)^2)</f>
        <v>14.047896639710872</v>
      </c>
      <c r="G68" s="1">
        <v>7.78</v>
      </c>
      <c r="H68" s="6" t="str">
        <f>IF($F$15-$E68&gt;0,"in range","short")</f>
        <v>in range</v>
      </c>
      <c r="I68" s="2" t="str">
        <f>IF(B68=$C$15,"Self",IF(B68=$C$17,"Dest",""))</f>
        <v/>
      </c>
    </row>
    <row r="69" spans="2:9" x14ac:dyDescent="0.25">
      <c r="B69" s="1">
        <v>26</v>
      </c>
      <c r="C69" s="1">
        <v>9.9</v>
      </c>
      <c r="D69" s="1">
        <v>19.36</v>
      </c>
      <c r="E69" s="6">
        <f>SQRT(($C69 - $D$15)^2 + ($D69 - $E$15)^2)</f>
        <v>10.667881701631304</v>
      </c>
      <c r="F69" s="6">
        <f>SQRT(($C69 - $D$17)^2 + ($D69 - $E$17)^2)</f>
        <v>9.2955096686518477</v>
      </c>
      <c r="G69" s="1">
        <v>4.9400000000000004</v>
      </c>
      <c r="H69" s="6" t="str">
        <f>IF($F$15-$E69&gt;0,"in range","short")</f>
        <v>short</v>
      </c>
      <c r="I69" s="2" t="str">
        <f>IF(B69=$C$15,"Self",IF(B69=$C$17,"Dest",""))</f>
        <v/>
      </c>
    </row>
    <row r="70" spans="2:9" x14ac:dyDescent="0.25">
      <c r="B70" s="1">
        <v>50</v>
      </c>
      <c r="C70" s="1">
        <v>14.32</v>
      </c>
      <c r="D70" s="1">
        <v>11.33</v>
      </c>
      <c r="E70" s="6">
        <f>SQRT(($C70 - $D$15)^2 + ($D70 - $E$15)^2)</f>
        <v>4.7955187414918941</v>
      </c>
      <c r="F70" s="6">
        <f>SQRT(($C70 - $D$17)^2 + ($D70 - $E$17)^2)</f>
        <v>14.789577411136534</v>
      </c>
      <c r="G70" s="1">
        <v>1.33</v>
      </c>
      <c r="H70" s="6" t="str">
        <f>IF($F$15-$E70&gt;0,"in range","short")</f>
        <v>in range</v>
      </c>
      <c r="I70" s="2" t="str">
        <f>IF(B70=$C$15,"Self",IF(B70=$C$17,"Dest",""))</f>
        <v/>
      </c>
    </row>
    <row r="71" spans="2:9" x14ac:dyDescent="0.25">
      <c r="B71" s="1">
        <v>88</v>
      </c>
      <c r="C71" s="1">
        <v>15.25</v>
      </c>
      <c r="D71" s="1">
        <v>13.2</v>
      </c>
      <c r="E71" s="6">
        <f>SQRT(($C71 - $D$15)^2 + ($D71 - $E$15)^2)</f>
        <v>6.682334921268164</v>
      </c>
      <c r="F71" s="6">
        <f>SQRT(($C71 - $D$17)^2 + ($D71 - $E$17)^2)</f>
        <v>15.020446065280485</v>
      </c>
      <c r="G71" s="1">
        <v>6.76</v>
      </c>
      <c r="H71" s="6" t="str">
        <f>IF($F$15-$E71&gt;0,"in range","short")</f>
        <v>in range</v>
      </c>
      <c r="I71" s="2" t="str">
        <f>IF(B71=$C$15,"Self",IF(B71=$C$17,"Dest",""))</f>
        <v/>
      </c>
    </row>
    <row r="72" spans="2:9" x14ac:dyDescent="0.25">
      <c r="B72" s="1">
        <v>10</v>
      </c>
      <c r="C72" s="1">
        <v>10.029999999999999</v>
      </c>
      <c r="D72" s="1">
        <v>0.02</v>
      </c>
      <c r="E72" s="6">
        <f>SQRT(($C72 - $D$15)^2 + ($D72 - $E$15)^2)</f>
        <v>8.6845149547916609</v>
      </c>
      <c r="F72" s="6">
        <f>SQRT(($C72 - $D$17)^2 + ($D72 - $E$17)^2)</f>
        <v>19.642978389236191</v>
      </c>
      <c r="G72" s="1">
        <v>2.74</v>
      </c>
      <c r="H72" s="6" t="str">
        <f>IF($F$15-$E72&gt;0,"in range","short")</f>
        <v>short</v>
      </c>
      <c r="I72" s="2" t="str">
        <f>IF(B72=$C$15,"Self",IF(B72=$C$17,"Dest",""))</f>
        <v/>
      </c>
    </row>
    <row r="73" spans="2:9" x14ac:dyDescent="0.25">
      <c r="B73" s="1">
        <v>89</v>
      </c>
      <c r="C73" s="1">
        <v>17.670000000000002</v>
      </c>
      <c r="D73" s="1">
        <v>6.95</v>
      </c>
      <c r="E73" s="6">
        <f>SQRT(($C73 - $D$15)^2 + ($D73 - $E$15)^2)</f>
        <v>7.565190017441731</v>
      </c>
      <c r="F73" s="6">
        <f>SQRT(($C73 - $D$17)^2 + ($D73 - $E$17)^2)</f>
        <v>19.811584994643919</v>
      </c>
      <c r="G73" s="1">
        <v>3.99</v>
      </c>
      <c r="H73" s="6" t="str">
        <f>IF($F$15-$E73&gt;0,"in range","short")</f>
        <v>short</v>
      </c>
      <c r="I73" s="2" t="str">
        <f>IF(B73=$C$15,"Self",IF(B73=$C$17,"Dest",""))</f>
        <v/>
      </c>
    </row>
    <row r="74" spans="2:9" x14ac:dyDescent="0.25">
      <c r="B74" s="1">
        <v>82</v>
      </c>
      <c r="C74" s="1">
        <v>13.47</v>
      </c>
      <c r="D74" s="1">
        <v>1.83</v>
      </c>
      <c r="E74" s="6">
        <f>SQRT(($C74 - $D$15)^2 + ($D74 - $E$15)^2)</f>
        <v>7.5619111340983105</v>
      </c>
      <c r="F74" s="6">
        <f>SQRT(($C74 - $D$17)^2 + ($D74 - $E$17)^2)</f>
        <v>20.037816747340514</v>
      </c>
      <c r="G74" s="1">
        <v>7.57</v>
      </c>
      <c r="H74" s="6" t="str">
        <f>IF($F$15-$E74&gt;0,"in range","short")</f>
        <v>short</v>
      </c>
      <c r="I74" s="2" t="str">
        <f>IF(B74=$C$15,"Self",IF(B74=$C$17,"Dest",""))</f>
        <v/>
      </c>
    </row>
    <row r="75" spans="2:9" x14ac:dyDescent="0.25">
      <c r="B75" s="1">
        <v>77</v>
      </c>
      <c r="C75" s="1">
        <v>9.81</v>
      </c>
      <c r="D75" s="1">
        <v>4.79</v>
      </c>
      <c r="E75" s="6">
        <f>SQRT(($C75 - $D$15)^2 + ($D75 - $E$15)^2)</f>
        <v>3.9418396720313211</v>
      </c>
      <c r="F75" s="6">
        <f>SQRT(($C75 - $D$17)^2 + ($D75 - $E$17)^2)</f>
        <v>15.462098822604908</v>
      </c>
      <c r="G75" s="1">
        <v>3.71</v>
      </c>
      <c r="H75" s="6" t="str">
        <f>IF($F$15-$E75&gt;0,"in range","short")</f>
        <v>in range</v>
      </c>
      <c r="I75" s="2" t="str">
        <f>IF(B75=$C$15,"Self",IF(B75=$C$17,"Dest",""))</f>
        <v/>
      </c>
    </row>
    <row r="76" spans="2:9" x14ac:dyDescent="0.25">
      <c r="B76" s="1">
        <v>34</v>
      </c>
      <c r="C76" s="1">
        <v>11.87</v>
      </c>
      <c r="D76" s="1">
        <v>6.55</v>
      </c>
      <c r="E76" s="6">
        <f>SQRT(($C76 - $D$15)^2 + ($D76 - $E$15)^2)</f>
        <v>2.6563320575560567</v>
      </c>
      <c r="F76" s="6">
        <f>SQRT(($C76 - $D$17)^2 + ($D76 - $E$17)^2)</f>
        <v>15.465280469490361</v>
      </c>
      <c r="G76" s="1">
        <v>1.36</v>
      </c>
      <c r="H76" s="6" t="str">
        <f>IF($F$15-$E76&gt;0,"in range","short")</f>
        <v>in range</v>
      </c>
      <c r="I76" s="2" t="str">
        <f>IF(B76=$C$15,"Self",IF(B76=$C$17,"Dest",""))</f>
        <v/>
      </c>
    </row>
    <row r="77" spans="2:9" x14ac:dyDescent="0.25">
      <c r="B77" s="1">
        <v>84</v>
      </c>
      <c r="C77" s="1">
        <v>9.39</v>
      </c>
      <c r="D77" s="1">
        <v>4.47</v>
      </c>
      <c r="E77" s="6">
        <f>SQRT(($C77 - $D$15)^2 + ($D77 - $E$15)^2)</f>
        <v>4.3288913130269275</v>
      </c>
      <c r="F77" s="6">
        <f>SQRT(($C77 - $D$17)^2 + ($D77 - $E$17)^2)</f>
        <v>15.487249594424442</v>
      </c>
      <c r="G77" s="1">
        <v>6.96</v>
      </c>
      <c r="H77" s="6" t="str">
        <f>IF($F$15-$E77&gt;0,"in range","short")</f>
        <v>in range</v>
      </c>
      <c r="I77" s="2" t="str">
        <f>IF(B77=$C$15,"Self",IF(B77=$C$17,"Dest",""))</f>
        <v/>
      </c>
    </row>
    <row r="78" spans="2:9" x14ac:dyDescent="0.25">
      <c r="B78" s="1">
        <v>55</v>
      </c>
      <c r="C78" s="1">
        <v>7.79</v>
      </c>
      <c r="D78" s="1">
        <v>3.47</v>
      </c>
      <c r="E78" s="6">
        <f>SQRT(($C78 - $D$15)^2 + ($D78 - $E$15)^2)</f>
        <v>5.8054543319192504</v>
      </c>
      <c r="F78" s="6">
        <f>SQRT(($C78 - $D$17)^2 + ($D78 - $E$17)^2)</f>
        <v>15.549627005172825</v>
      </c>
      <c r="G78" s="1">
        <v>4.75</v>
      </c>
      <c r="H78" s="6" t="str">
        <f>IF($F$15-$E78&gt;0,"in range","short")</f>
        <v>in range</v>
      </c>
      <c r="I78" s="2" t="str">
        <f>IF(B78=$C$15,"Self",IF(B78=$C$17,"Dest",""))</f>
        <v/>
      </c>
    </row>
    <row r="79" spans="2:9" x14ac:dyDescent="0.25">
      <c r="B79" s="1">
        <v>39</v>
      </c>
      <c r="C79" s="1">
        <v>11.26</v>
      </c>
      <c r="D79" s="1">
        <v>17.32</v>
      </c>
      <c r="E79" s="6">
        <f>SQRT(($C79 - $D$15)^2 + ($D79 - $E$15)^2)</f>
        <v>8.672191187929382</v>
      </c>
      <c r="F79" s="6">
        <f>SQRT(($C79 - $D$17)^2 + ($D79 - $E$17)^2)</f>
        <v>10.440119731114198</v>
      </c>
      <c r="G79" s="1">
        <v>5.77</v>
      </c>
      <c r="H79" s="6" t="str">
        <f>IF($F$15-$E79&gt;0,"in range","short")</f>
        <v>short</v>
      </c>
      <c r="I79" s="2" t="str">
        <f>IF(B79=$C$15,"Self",IF(B79=$C$17,"Dest",""))</f>
        <v/>
      </c>
    </row>
    <row r="80" spans="2:9" x14ac:dyDescent="0.25">
      <c r="B80" s="1">
        <v>11</v>
      </c>
      <c r="C80" s="1">
        <v>10.28</v>
      </c>
      <c r="D80" s="1">
        <v>4.75</v>
      </c>
      <c r="E80" s="6">
        <f>SQRT(($C80 - $D$15)^2 + ($D80 - $E$15)^2)</f>
        <v>3.9501139224078075</v>
      </c>
      <c r="F80" s="6">
        <f>SQRT(($C80 - $D$17)^2 + ($D80 - $E$17)^2)</f>
        <v>15.772000507227991</v>
      </c>
      <c r="G80" s="1">
        <v>7.56</v>
      </c>
      <c r="H80" s="6" t="str">
        <f>IF($F$15-$E80&gt;0,"in range","short")</f>
        <v>in range</v>
      </c>
      <c r="I80" s="2" t="str">
        <f>IF(B80=$C$15,"Self",IF(B80=$C$17,"Dest",""))</f>
        <v/>
      </c>
    </row>
    <row r="81" spans="2:9" x14ac:dyDescent="0.25">
      <c r="B81" s="1">
        <v>62</v>
      </c>
      <c r="C81" s="1">
        <v>19.04</v>
      </c>
      <c r="D81" s="1">
        <v>10.050000000000001</v>
      </c>
      <c r="E81" s="6">
        <f>SQRT(($C81 - $D$15)^2 + ($D81 - $E$15)^2)</f>
        <v>8.8337647693381545</v>
      </c>
      <c r="F81" s="6">
        <f>SQRT(($C81 - $D$17)^2 + ($D81 - $E$17)^2)</f>
        <v>19.635447537553098</v>
      </c>
      <c r="G81" s="1">
        <v>6.33</v>
      </c>
      <c r="H81" s="6" t="str">
        <f>IF($F$15-$E81&gt;0,"in range","short")</f>
        <v>short</v>
      </c>
      <c r="I81" s="2" t="str">
        <f>IF(B81=$C$15,"Self",IF(B81=$C$17,"Dest",""))</f>
        <v/>
      </c>
    </row>
    <row r="82" spans="2:9" x14ac:dyDescent="0.25">
      <c r="B82" s="1">
        <v>13</v>
      </c>
      <c r="C82" s="1">
        <v>18.23</v>
      </c>
      <c r="D82" s="1">
        <v>7.02</v>
      </c>
      <c r="E82" s="6">
        <f>SQRT(($C82 - $D$15)^2 + ($D82 - $E$15)^2)</f>
        <v>8.0962213408478405</v>
      </c>
      <c r="F82" s="6">
        <f>SQRT(($C82 - $D$17)^2 + ($D82 - $E$17)^2)</f>
        <v>20.254150191997688</v>
      </c>
      <c r="G82" s="1">
        <v>1.45</v>
      </c>
      <c r="H82" s="6" t="str">
        <f>IF($F$15-$E82&gt;0,"in range","short")</f>
        <v>short</v>
      </c>
      <c r="I82" s="2" t="str">
        <f>IF(B82=$C$15,"Self",IF(B82=$C$17,"Dest",""))</f>
        <v/>
      </c>
    </row>
    <row r="83" spans="2:9" x14ac:dyDescent="0.25">
      <c r="B83" s="1">
        <v>2</v>
      </c>
      <c r="C83" s="1">
        <v>14.9</v>
      </c>
      <c r="D83" s="1">
        <v>2.52</v>
      </c>
      <c r="E83" s="6">
        <f>SQRT(($C83 - $D$15)^2 + ($D83 - $E$15)^2)</f>
        <v>7.6980841772482584</v>
      </c>
      <c r="F83" s="6">
        <f>SQRT(($C83 - $D$17)^2 + ($D83 - $E$17)^2)</f>
        <v>20.463843724970147</v>
      </c>
      <c r="G83" s="1">
        <v>7.97</v>
      </c>
      <c r="H83" s="6" t="str">
        <f>IF($F$15-$E83&gt;0,"in range","short")</f>
        <v>short</v>
      </c>
      <c r="I83" s="2" t="str">
        <f>IF(B83=$C$15,"Self",IF(B83=$C$17,"Dest",""))</f>
        <v/>
      </c>
    </row>
    <row r="84" spans="2:9" x14ac:dyDescent="0.25">
      <c r="B84" s="1">
        <v>22</v>
      </c>
      <c r="C84" s="1">
        <v>15.18</v>
      </c>
      <c r="D84" s="1">
        <v>9.59</v>
      </c>
      <c r="E84" s="6">
        <f>SQRT(($C84 - $D$15)^2 + ($D84 - $E$15)^2)</f>
        <v>4.9506565221190604</v>
      </c>
      <c r="F84" s="6">
        <f>SQRT(($C84 - $D$17)^2 + ($D84 - $E$17)^2)</f>
        <v>16.332115600864451</v>
      </c>
      <c r="G84" s="1">
        <v>3</v>
      </c>
      <c r="H84" s="6" t="str">
        <f>IF($F$15-$E84&gt;0,"in range","short")</f>
        <v>in range</v>
      </c>
      <c r="I84" s="2" t="str">
        <f>IF(B84=$C$15,"Self",IF(B84=$C$17,"Dest",""))</f>
        <v/>
      </c>
    </row>
    <row r="85" spans="2:9" x14ac:dyDescent="0.25">
      <c r="B85" s="1">
        <v>73</v>
      </c>
      <c r="C85" s="1">
        <v>15.47</v>
      </c>
      <c r="D85" s="1">
        <v>2.56</v>
      </c>
      <c r="E85" s="6">
        <f>SQRT(($C85 - $D$15)^2 + ($D85 - $E$15)^2)</f>
        <v>8.0202992462875091</v>
      </c>
      <c r="F85" s="6">
        <f>SQRT(($C85 - $D$17)^2 + ($D85 - $E$17)^2)</f>
        <v>20.831673000505745</v>
      </c>
      <c r="G85" s="1">
        <v>2.19</v>
      </c>
      <c r="H85" s="6" t="str">
        <f>IF($F$15-$E85&gt;0,"in range","short")</f>
        <v>short</v>
      </c>
      <c r="I85" s="2" t="str">
        <f>IF(B85=$C$15,"Self",IF(B85=$C$17,"Dest",""))</f>
        <v/>
      </c>
    </row>
    <row r="86" spans="2:9" x14ac:dyDescent="0.25">
      <c r="B86" s="1">
        <v>90</v>
      </c>
      <c r="C86" s="1">
        <v>16.32</v>
      </c>
      <c r="D86" s="1">
        <v>3.25</v>
      </c>
      <c r="E86" s="6">
        <f>SQRT(($C86 - $D$15)^2 + ($D86 - $E$15)^2)</f>
        <v>8.1131128427996124</v>
      </c>
      <c r="F86" s="6">
        <f>SQRT(($C86 - $D$17)^2 + ($D86 - $E$17)^2)</f>
        <v>20.96722203821956</v>
      </c>
      <c r="G86" s="1">
        <v>3.19</v>
      </c>
      <c r="H86" s="6" t="str">
        <f>IF($F$15-$E86&gt;0,"in range","short")</f>
        <v>short</v>
      </c>
      <c r="I86" s="2" t="str">
        <f>IF(B86=$C$15,"Self",IF(B86=$C$17,"Dest",""))</f>
        <v/>
      </c>
    </row>
    <row r="87" spans="2:9" x14ac:dyDescent="0.25">
      <c r="B87" s="1">
        <v>16</v>
      </c>
      <c r="C87" s="1">
        <v>13.4</v>
      </c>
      <c r="D87" s="1">
        <v>6.87</v>
      </c>
      <c r="E87" s="6">
        <f>SQRT(($C87 - $D$15)^2 + ($D87 - $E$15)^2)</f>
        <v>3.5912393403949001</v>
      </c>
      <c r="F87" s="6">
        <f>SQRT(($C87 - $D$17)^2 + ($D87 - $E$17)^2)</f>
        <v>16.386164896033481</v>
      </c>
      <c r="G87" s="1">
        <v>2.08</v>
      </c>
      <c r="H87" s="6" t="str">
        <f>IF($F$15-$E87&gt;0,"in range","short")</f>
        <v>in range</v>
      </c>
      <c r="I87" s="2" t="str">
        <f>IF(B87=$C$15,"Self",IF(B87=$C$17,"Dest",""))</f>
        <v/>
      </c>
    </row>
    <row r="88" spans="2:9" x14ac:dyDescent="0.25">
      <c r="B88" s="1">
        <v>74</v>
      </c>
      <c r="C88" s="1">
        <v>14.35</v>
      </c>
      <c r="D88" s="1">
        <v>7.82</v>
      </c>
      <c r="E88" s="6">
        <f>SQRT(($C88 - $D$15)^2 + ($D88 - $E$15)^2)</f>
        <v>4.1347309465066759</v>
      </c>
      <c r="F88" s="6">
        <f>SQRT(($C88 - $D$17)^2 + ($D88 - $E$17)^2)</f>
        <v>16.56089973401204</v>
      </c>
      <c r="G88" s="1">
        <v>3.56</v>
      </c>
      <c r="H88" s="6" t="str">
        <f>IF($F$15-$E88&gt;0,"in range","short")</f>
        <v>in range</v>
      </c>
      <c r="I88" s="2" t="str">
        <f>IF(B88=$C$15,"Self",IF(B88=$C$17,"Dest",""))</f>
        <v/>
      </c>
    </row>
    <row r="89" spans="2:9" x14ac:dyDescent="0.25">
      <c r="B89" s="1">
        <v>47</v>
      </c>
      <c r="C89" s="1">
        <v>16.46</v>
      </c>
      <c r="D89" s="1">
        <v>11.61</v>
      </c>
      <c r="E89" s="6">
        <f>SQRT(($C89 - $D$15)^2 + ($D89 - $E$15)^2)</f>
        <v>6.80371957094059</v>
      </c>
      <c r="F89" s="6">
        <f>SQRT(($C89 - $D$17)^2 + ($D89 - $E$17)^2)</f>
        <v>16.666949330936362</v>
      </c>
      <c r="G89" s="1">
        <v>1.65</v>
      </c>
      <c r="H89" s="6" t="str">
        <f>IF($F$15-$E89&gt;0,"in range","short")</f>
        <v>in range</v>
      </c>
      <c r="I89" s="2" t="str">
        <f>IF(B89=$C$15,"Self",IF(B89=$C$17,"Dest",""))</f>
        <v/>
      </c>
    </row>
    <row r="90" spans="2:9" x14ac:dyDescent="0.25">
      <c r="B90" s="1">
        <v>23</v>
      </c>
      <c r="C90" s="1">
        <v>17.47</v>
      </c>
      <c r="D90" s="1">
        <v>3.96</v>
      </c>
      <c r="E90" s="6">
        <f>SQRT(($C90 - $D$15)^2 + ($D90 - $E$15)^2)</f>
        <v>8.5868038291322328</v>
      </c>
      <c r="F90" s="6">
        <f>SQRT(($C90 - $D$17)^2 + ($D90 - $E$17)^2)</f>
        <v>21.378741777756705</v>
      </c>
      <c r="G90" s="1">
        <v>3.93</v>
      </c>
      <c r="H90" s="6" t="str">
        <f>IF($F$15-$E90&gt;0,"in range","short")</f>
        <v>short</v>
      </c>
      <c r="I90" s="2" t="str">
        <f>IF(B90=$C$15,"Self",IF(B90=$C$17,"Dest",""))</f>
        <v/>
      </c>
    </row>
    <row r="91" spans="2:9" x14ac:dyDescent="0.25">
      <c r="B91" s="1">
        <v>48</v>
      </c>
      <c r="C91" s="1">
        <v>9.9700000000000006</v>
      </c>
      <c r="D91" s="1">
        <v>2.96</v>
      </c>
      <c r="E91" s="6">
        <f>SQRT(($C91 - $D$15)^2 + ($D91 - $E$15)^2)</f>
        <v>5.7500608692430371</v>
      </c>
      <c r="F91" s="6">
        <f>SQRT(($C91 - $D$17)^2 + ($D91 - $E$17)^2)</f>
        <v>17.069581131357619</v>
      </c>
      <c r="G91" s="1">
        <v>3.41</v>
      </c>
      <c r="H91" s="6" t="str">
        <f>IF($F$15-$E91&gt;0,"in range","short")</f>
        <v>in range</v>
      </c>
      <c r="I91" s="2" t="str">
        <f>IF(B91=$C$15,"Self",IF(B91=$C$17,"Dest",""))</f>
        <v/>
      </c>
    </row>
    <row r="92" spans="2:9" x14ac:dyDescent="0.25">
      <c r="B92" s="1">
        <v>58</v>
      </c>
      <c r="C92" s="1">
        <v>14.59</v>
      </c>
      <c r="D92" s="1">
        <v>0.78</v>
      </c>
      <c r="E92" s="6">
        <f>SQRT(($C92 - $D$15)^2 + ($D92 - $E$15)^2)</f>
        <v>9.0024885448413645</v>
      </c>
      <c r="F92" s="6">
        <f>SQRT(($C92 - $D$17)^2 + ($D92 - $E$17)^2)</f>
        <v>21.560171613417182</v>
      </c>
      <c r="G92" s="1">
        <v>1.97</v>
      </c>
      <c r="H92" s="6" t="str">
        <f>IF($F$15-$E92&gt;0,"in range","short")</f>
        <v>short</v>
      </c>
      <c r="I92" s="2" t="str">
        <f>IF(B92=$C$15,"Self",IF(B92=$C$17,"Dest",""))</f>
        <v/>
      </c>
    </row>
    <row r="93" spans="2:9" x14ac:dyDescent="0.25">
      <c r="B93" s="1">
        <v>35</v>
      </c>
      <c r="C93" s="1">
        <v>19.23</v>
      </c>
      <c r="D93" s="1">
        <v>6.03</v>
      </c>
      <c r="E93" s="6">
        <f>SQRT(($C93 - $D$15)^2 + ($D93 - $E$15)^2)</f>
        <v>9.3110310922045585</v>
      </c>
      <c r="F93" s="6">
        <f>SQRT(($C93 - $D$17)^2 + ($D93 - $E$17)^2)</f>
        <v>21.622296362782564</v>
      </c>
      <c r="G93" s="1">
        <v>4.1399999999999997</v>
      </c>
      <c r="H93" s="6" t="str">
        <f>IF($F$15-$E93&gt;0,"in range","short")</f>
        <v>short</v>
      </c>
      <c r="I93" s="2" t="str">
        <f>IF(B93=$C$15,"Self",IF(B93=$C$17,"Dest",""))</f>
        <v/>
      </c>
    </row>
    <row r="94" spans="2:9" x14ac:dyDescent="0.25">
      <c r="B94" s="1">
        <v>7</v>
      </c>
      <c r="C94" s="1">
        <v>12.96</v>
      </c>
      <c r="D94" s="1">
        <v>4.9000000000000004</v>
      </c>
      <c r="E94" s="6">
        <f>SQRT(($C94 - $D$15)^2 + ($D94 - $E$15)^2)</f>
        <v>4.6327637539594004</v>
      </c>
      <c r="F94" s="6">
        <f>SQRT(($C94 - $D$17)^2 + ($D94 - $E$17)^2)</f>
        <v>17.403462299209316</v>
      </c>
      <c r="G94" s="1">
        <v>3.58</v>
      </c>
      <c r="H94" s="6" t="str">
        <f>IF($F$15-$E94&gt;0,"in range","short")</f>
        <v>in range</v>
      </c>
      <c r="I94" s="2" t="str">
        <f>IF(B94=$C$15,"Self",IF(B94=$C$17,"Dest",""))</f>
        <v/>
      </c>
    </row>
    <row r="95" spans="2:9" x14ac:dyDescent="0.25">
      <c r="B95" s="1">
        <v>76</v>
      </c>
      <c r="C95" s="1">
        <v>18.55</v>
      </c>
      <c r="D95" s="1">
        <v>10.92</v>
      </c>
      <c r="E95" s="6">
        <f>SQRT(($C95 - $D$15)^2 + ($D95 - $E$15)^2)</f>
        <v>8.5338150905676411</v>
      </c>
      <c r="F95" s="6">
        <f>SQRT(($C95 - $D$17)^2 + ($D95 - $E$17)^2)</f>
        <v>18.866780329457384</v>
      </c>
      <c r="G95" s="1">
        <v>3.57</v>
      </c>
      <c r="H95" s="6" t="str">
        <f>IF($F$15-$E95&gt;0,"in range","short")</f>
        <v>short</v>
      </c>
      <c r="I95" s="2" t="str">
        <f>IF(B95=$C$15,"Self",IF(B95=$C$17,"Dest",""))</f>
        <v/>
      </c>
    </row>
    <row r="96" spans="2:9" x14ac:dyDescent="0.25">
      <c r="B96" s="1">
        <v>25</v>
      </c>
      <c r="C96" s="1">
        <v>1.41</v>
      </c>
      <c r="D96" s="1">
        <v>7.58</v>
      </c>
      <c r="E96" s="6">
        <f>SQRT(($C96 - $D$15)^2 + ($D96 - $E$15)^2)</f>
        <v>8.9701950926387326</v>
      </c>
      <c r="F96" s="6">
        <f>SQRT(($C96 - $D$17)^2 + ($D96 - $E$17)^2)</f>
        <v>9.8077622320282636</v>
      </c>
      <c r="G96" s="1">
        <v>2.44</v>
      </c>
      <c r="H96" s="6" t="str">
        <f>IF($F$15-$E96&gt;0,"in range","short")</f>
        <v>short</v>
      </c>
      <c r="I96" s="2" t="str">
        <f>IF(B96=$C$15,"Self",IF(B96=$C$17,"Dest",""))</f>
        <v/>
      </c>
    </row>
    <row r="97" spans="2:9" x14ac:dyDescent="0.25">
      <c r="B97" s="1">
        <v>63</v>
      </c>
      <c r="C97" s="1">
        <v>4.6900000000000004</v>
      </c>
      <c r="D97" s="1">
        <v>2.29</v>
      </c>
      <c r="E97" s="6">
        <f>SQRT(($C97 - $D$15)^2 + ($D97 - $E$15)^2)</f>
        <v>8.5248167135722035</v>
      </c>
      <c r="F97" s="6">
        <f>SQRT(($C97 - $D$17)^2 + ($D97 - $E$17)^2)</f>
        <v>15.568664040308663</v>
      </c>
      <c r="G97" s="1">
        <v>2.5</v>
      </c>
      <c r="H97" s="6" t="str">
        <f>IF($F$15-$E97&gt;0,"in range","short")</f>
        <v>short</v>
      </c>
      <c r="I97" s="2" t="str">
        <f>IF(B97=$C$15,"Self",IF(B97=$C$17,"Dest",""))</f>
        <v/>
      </c>
    </row>
    <row r="98" spans="2:9" x14ac:dyDescent="0.25">
      <c r="B98" s="1">
        <v>61</v>
      </c>
      <c r="C98" s="1">
        <v>1.18</v>
      </c>
      <c r="D98" s="1">
        <v>7.45</v>
      </c>
      <c r="E98" s="6">
        <f>SQRT(($C98 - $D$15)^2 + ($D98 - $E$15)^2)</f>
        <v>9.2151722718568863</v>
      </c>
      <c r="F98" s="6">
        <f>SQRT(($C98 - $D$17)^2 + ($D98 - $E$17)^2)</f>
        <v>9.926530108754017</v>
      </c>
      <c r="G98" s="1">
        <v>2.4300000000000002</v>
      </c>
      <c r="H98" s="6" t="str">
        <f>IF($F$15-$E98&gt;0,"in range","short")</f>
        <v>short</v>
      </c>
      <c r="I98" s="2" t="str">
        <f>IF(B98=$C$15,"Self",IF(B98=$C$17,"Dest",""))</f>
        <v/>
      </c>
    </row>
    <row r="99" spans="2:9" x14ac:dyDescent="0.25">
      <c r="B99" s="1">
        <v>79</v>
      </c>
      <c r="C99" s="1">
        <v>3.14</v>
      </c>
      <c r="D99" s="1">
        <v>4.3899999999999997</v>
      </c>
      <c r="E99" s="6">
        <f>SQRT(($C99 - $D$15)^2 + ($D99 - $E$15)^2)</f>
        <v>8.3657037958560299</v>
      </c>
      <c r="F99" s="6">
        <f>SQRT(($C99 - $D$17)^2 + ($D99 - $E$17)^2)</f>
        <v>13.185704380123195</v>
      </c>
      <c r="G99" s="1">
        <v>1.18</v>
      </c>
      <c r="H99" s="6" t="str">
        <f>IF($F$15-$E99&gt;0,"in range","short")</f>
        <v>short</v>
      </c>
      <c r="I99" s="2" t="str">
        <f>IF(B99=$C$15,"Self",IF(B99=$C$17,"Dest",""))</f>
        <v/>
      </c>
    </row>
    <row r="100" spans="2:9" x14ac:dyDescent="0.25">
      <c r="B100" s="1">
        <v>53</v>
      </c>
      <c r="C100" s="1">
        <v>12.92</v>
      </c>
      <c r="D100" s="1">
        <v>4.05</v>
      </c>
      <c r="E100" s="6">
        <f>SQRT(($C100 - $D$15)^2 + ($D100 - $E$15)^2)</f>
        <v>5.3324103367989224</v>
      </c>
      <c r="F100" s="6">
        <f>SQRT(($C100 - $D$17)^2 + ($D100 - $E$17)^2)</f>
        <v>17.995343842227634</v>
      </c>
      <c r="G100" s="1">
        <v>6.92</v>
      </c>
      <c r="H100" s="6" t="str">
        <f>IF($F$15-$E100&gt;0,"in range","short")</f>
        <v>in range</v>
      </c>
      <c r="I100" s="2" t="str">
        <f>IF(B100=$C$15,"Self",IF(B100=$C$17,"Dest",""))</f>
        <v/>
      </c>
    </row>
    <row r="101" spans="2:9" x14ac:dyDescent="0.25">
      <c r="B101" s="1">
        <v>54</v>
      </c>
      <c r="C101" s="1">
        <v>18.7</v>
      </c>
      <c r="D101" s="1">
        <v>4.7</v>
      </c>
      <c r="E101" s="6">
        <f>SQRT(($C101 - $D$15)^2 + ($D101 - $E$15)^2)</f>
        <v>9.29473506884408</v>
      </c>
      <c r="F101" s="6">
        <f>SQRT(($C101 - $D$17)^2 + ($D101 - $E$17)^2)</f>
        <v>21.91399780961931</v>
      </c>
      <c r="G101" s="1">
        <v>3.25</v>
      </c>
      <c r="H101" s="6" t="str">
        <f>IF($F$15-$E101&gt;0,"in range","short")</f>
        <v>short</v>
      </c>
      <c r="I101" s="2" t="str">
        <f>IF(B101=$C$15,"Self",IF(B101=$C$17,"Dest",""))</f>
        <v/>
      </c>
    </row>
    <row r="102" spans="2:9" x14ac:dyDescent="0.25">
      <c r="B102" s="1">
        <v>52</v>
      </c>
      <c r="C102" s="1">
        <v>12.27</v>
      </c>
      <c r="D102" s="1">
        <v>3.32</v>
      </c>
      <c r="E102" s="6">
        <f>SQRT(($C102 - $D$15)^2 + ($D102 - $E$15)^2)</f>
        <v>5.7259060418417613</v>
      </c>
      <c r="F102" s="6">
        <f>SQRT(($C102 - $D$17)^2 + ($D102 - $E$17)^2)</f>
        <v>18.124706894181763</v>
      </c>
      <c r="G102" s="1">
        <v>6.81</v>
      </c>
      <c r="H102" s="6" t="str">
        <f>IF($F$15-$E102&gt;0,"in range","short")</f>
        <v>in range</v>
      </c>
      <c r="I102" s="2" t="str">
        <f>IF(B102=$C$15,"Self",IF(B102=$C$17,"Dest",""))</f>
        <v/>
      </c>
    </row>
    <row r="103" spans="2:9" x14ac:dyDescent="0.25">
      <c r="B103" s="1">
        <v>9</v>
      </c>
      <c r="C103" s="1">
        <v>1.0900000000000001</v>
      </c>
      <c r="D103" s="1">
        <v>2.15</v>
      </c>
      <c r="E103" s="6">
        <f>SQRT(($C103 - $D$15)^2 + ($D103 - $E$15)^2)</f>
        <v>11.309770112606179</v>
      </c>
      <c r="F103" s="6">
        <f>SQRT(($C103 - $D$17)^2 + ($D103 - $E$17)^2)</f>
        <v>15.222394686776454</v>
      </c>
      <c r="G103" s="1">
        <v>1.99</v>
      </c>
      <c r="H103" s="6" t="str">
        <f>IF($F$15-$E103&gt;0,"in range","short")</f>
        <v>short</v>
      </c>
      <c r="I103" s="2" t="str">
        <f>IF(B103=$C$15,"Self",IF(B103=$C$17,"Dest",""))</f>
        <v/>
      </c>
    </row>
    <row r="104" spans="2:9" x14ac:dyDescent="0.25">
      <c r="B104" s="1">
        <v>67</v>
      </c>
      <c r="C104" s="1">
        <v>0.45</v>
      </c>
      <c r="D104" s="1">
        <v>5.63</v>
      </c>
      <c r="E104" s="6">
        <f>SQRT(($C104 - $D$15)^2 + ($D104 - $E$15)^2)</f>
        <v>10.326882394992209</v>
      </c>
      <c r="F104" s="6">
        <f>SQRT(($C104 - $D$17)^2 + ($D104 - $E$17)^2)</f>
        <v>11.74582904694258</v>
      </c>
      <c r="G104" s="1">
        <v>1.31</v>
      </c>
      <c r="H104" s="6" t="str">
        <f>IF($F$15-$E104&gt;0,"in range","short")</f>
        <v>short</v>
      </c>
      <c r="I104" s="2" t="str">
        <f>IF(B104=$C$15,"Self",IF(B104=$C$17,"Dest",""))</f>
        <v/>
      </c>
    </row>
    <row r="105" spans="2:9" x14ac:dyDescent="0.25">
      <c r="B105" s="1">
        <v>44</v>
      </c>
      <c r="C105" s="1">
        <v>11.98</v>
      </c>
      <c r="D105" s="1">
        <v>2.99</v>
      </c>
      <c r="E105" s="6">
        <f>SQRT(($C105 - $D$15)^2 + ($D105 - $E$15)^2)</f>
        <v>5.9492016271093036</v>
      </c>
      <c r="F105" s="6">
        <f>SQRT(($C105 - $D$17)^2 + ($D105 - $E$17)^2)</f>
        <v>18.202472359545009</v>
      </c>
      <c r="G105" s="1">
        <v>6.34</v>
      </c>
      <c r="H105" s="6" t="str">
        <f>IF($F$15-$E105&gt;0,"in range","short")</f>
        <v>in range</v>
      </c>
      <c r="I105" s="2" t="str">
        <f>IF(B105=$C$15,"Self",IF(B105=$C$17,"Dest",""))</f>
        <v/>
      </c>
    </row>
    <row r="106" spans="2:9" x14ac:dyDescent="0.25">
      <c r="B106" s="1">
        <v>29</v>
      </c>
      <c r="C106" s="1">
        <v>16.71</v>
      </c>
      <c r="D106" s="1">
        <v>1.34</v>
      </c>
      <c r="E106" s="6">
        <f>SQRT(($C106 - $D$15)^2 + ($D106 - $E$15)^2)</f>
        <v>9.7534404186420289</v>
      </c>
      <c r="F106" s="6">
        <f>SQRT(($C106 - $D$17)^2 + ($D106 - $E$17)^2)</f>
        <v>22.571065548617771</v>
      </c>
      <c r="G106" s="1">
        <v>5.44</v>
      </c>
      <c r="H106" s="6" t="str">
        <f>IF($F$15-$E106&gt;0,"in range","short")</f>
        <v>short</v>
      </c>
      <c r="I106" s="2" t="str">
        <f>IF(B106=$C$15,"Self",IF(B106=$C$17,"Dest",""))</f>
        <v/>
      </c>
    </row>
    <row r="107" spans="2:9" x14ac:dyDescent="0.25">
      <c r="B107" s="1">
        <v>66</v>
      </c>
      <c r="C107" s="1">
        <v>11.9</v>
      </c>
      <c r="D107" s="1">
        <v>2.9</v>
      </c>
      <c r="E107" s="6">
        <f>SQRT(($C107 - $D$15)^2 + ($D107 - $E$15)^2)</f>
        <v>6.0139920186179152</v>
      </c>
      <c r="F107" s="6">
        <f>SQRT(($C107 - $D$17)^2 + ($D107 - $E$17)^2)</f>
        <v>18.224908778921229</v>
      </c>
      <c r="G107" s="1">
        <v>5.22</v>
      </c>
      <c r="H107" s="6" t="str">
        <f>IF($F$15-$E107&gt;0,"in range","short")</f>
        <v>in range</v>
      </c>
      <c r="I107" s="2" t="str">
        <f>IF(B107=$C$15,"Self",IF(B107=$C$17,"Dest",""))</f>
        <v/>
      </c>
    </row>
    <row r="108" spans="2:9" x14ac:dyDescent="0.25">
      <c r="B108" s="1">
        <v>43</v>
      </c>
      <c r="C108" s="1">
        <v>19.13</v>
      </c>
      <c r="D108" s="1">
        <v>4.1500000000000004</v>
      </c>
      <c r="E108" s="6">
        <f>SQRT(($C108 - $D$15)^2 + ($D108 - $E$15)^2)</f>
        <v>9.9244596830255674</v>
      </c>
      <c r="F108" s="6">
        <f>SQRT(($C108 - $D$17)^2 + ($D108 - $E$17)^2)</f>
        <v>22.583722013875391</v>
      </c>
      <c r="G108" s="1">
        <v>5.1100000000000003</v>
      </c>
      <c r="H108" s="6" t="str">
        <f>IF($F$15-$E108&gt;0,"in range","short")</f>
        <v>short</v>
      </c>
      <c r="I108" s="2" t="str">
        <f>IF(B108=$C$15,"Self",IF(B108=$C$17,"Dest",""))</f>
        <v/>
      </c>
    </row>
    <row r="109" spans="2:9" x14ac:dyDescent="0.25">
      <c r="B109" s="1">
        <v>38</v>
      </c>
      <c r="C109" s="1">
        <v>17.329999999999998</v>
      </c>
      <c r="D109" s="1">
        <v>0.7</v>
      </c>
      <c r="E109" s="6">
        <f>SQRT(($C109 - $D$15)^2 + ($D109 - $E$15)^2)</f>
        <v>10.643326547654166</v>
      </c>
      <c r="F109" s="6">
        <f>SQRT(($C109 - $D$17)^2 + ($D109 - $E$17)^2)</f>
        <v>23.462075781993374</v>
      </c>
      <c r="G109" s="1">
        <v>5.45</v>
      </c>
      <c r="H109" s="6" t="str">
        <f>IF($F$15-$E109&gt;0,"in range","short")</f>
        <v>short</v>
      </c>
      <c r="I109" s="2" t="str">
        <f>IF(B109=$C$15,"Self",IF(B109=$C$17,"Dest",""))</f>
        <v/>
      </c>
    </row>
    <row r="110" spans="2:9" x14ac:dyDescent="0.25">
      <c r="B110" s="1">
        <v>87</v>
      </c>
      <c r="C110" s="1">
        <v>14.49</v>
      </c>
      <c r="D110" s="1">
        <v>2.67</v>
      </c>
      <c r="E110" s="6">
        <f>SQRT(($C110 - $D$15)^2 + ($D110 - $E$15)^2)</f>
        <v>7.3371179627971088</v>
      </c>
      <c r="F110" s="6">
        <f>SQRT(($C110 - $D$17)^2 + ($D110 - $E$17)^2)</f>
        <v>20.073836205369417</v>
      </c>
      <c r="G110" s="1">
        <v>1.38</v>
      </c>
      <c r="H110" s="6" t="str">
        <f>IF($F$15-$E110&gt;0,"in range","short")</f>
        <v>in range</v>
      </c>
      <c r="I110" s="2" t="str">
        <f>IF(B110=$C$15,"Self",IF(B110=$C$17,"Dest",""))</f>
        <v/>
      </c>
    </row>
  </sheetData>
  <autoFilter ref="B19:I110" xr:uid="{516A8345-3595-4F8B-9771-3F595A41F85F}">
    <sortState xmlns:xlrd2="http://schemas.microsoft.com/office/spreadsheetml/2017/richdata2" ref="B41:I110">
      <sortCondition ref="F19:F110"/>
    </sortState>
  </autoFilter>
  <sortState xmlns:xlrd2="http://schemas.microsoft.com/office/spreadsheetml/2017/richdata2" ref="B20:H34">
    <sortCondition ref="B20:B34"/>
  </sortState>
  <mergeCells count="22">
    <mergeCell ref="D2:G2"/>
    <mergeCell ref="B4:B11"/>
    <mergeCell ref="F8:F9"/>
    <mergeCell ref="G8:G9"/>
    <mergeCell ref="D10:D11"/>
    <mergeCell ref="E10:E11"/>
    <mergeCell ref="F10:F11"/>
    <mergeCell ref="G10:G11"/>
    <mergeCell ref="F4:F5"/>
    <mergeCell ref="G4:G5"/>
    <mergeCell ref="D6:D7"/>
    <mergeCell ref="E6:E7"/>
    <mergeCell ref="F6:F7"/>
    <mergeCell ref="G6:G7"/>
    <mergeCell ref="C4:C5"/>
    <mergeCell ref="C6:C7"/>
    <mergeCell ref="C8:C9"/>
    <mergeCell ref="C10:C11"/>
    <mergeCell ref="D4:D5"/>
    <mergeCell ref="E4:E5"/>
    <mergeCell ref="D8:D9"/>
    <mergeCell ref="E8:E9"/>
  </mergeCells>
  <conditionalFormatting sqref="H20:H110">
    <cfRule type="containsText" dxfId="8" priority="6" stopIfTrue="1" operator="containsText" text="short">
      <formula>NOT(ISERROR(SEARCH("short",H20)))</formula>
    </cfRule>
    <cfRule type="containsText" dxfId="7" priority="7" operator="containsText" text="in range">
      <formula>NOT(ISERROR(SEARCH("in range",H20)))</formula>
    </cfRule>
  </conditionalFormatting>
  <conditionalFormatting sqref="I20:I110">
    <cfRule type="containsText" dxfId="6" priority="5" operator="containsText" text="Self">
      <formula>NOT(ISERROR(SEARCH("Self",I20)))</formula>
    </cfRule>
    <cfRule type="containsText" dxfId="5" priority="4" stopIfTrue="1" operator="containsText" text="Dest">
      <formula>NOT(ISERROR(SEARCH("Dest",I20)))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Fortner</dc:creator>
  <cp:lastModifiedBy>Aaron Fortner</cp:lastModifiedBy>
  <dcterms:created xsi:type="dcterms:W3CDTF">2024-09-03T00:56:47Z</dcterms:created>
  <dcterms:modified xsi:type="dcterms:W3CDTF">2024-09-09T03:16:28Z</dcterms:modified>
</cp:coreProperties>
</file>