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acro/result/"/>
    </mc:Choice>
  </mc:AlternateContent>
  <xr:revisionPtr revIDLastSave="0" documentId="13_ncr:1_{1F159C6D-3F01-4F4D-B67A-BBAB804851C1}" xr6:coauthVersionLast="36" xr6:coauthVersionMax="36" xr10:uidLastSave="{00000000-0000-0000-0000-000000000000}"/>
  <bookViews>
    <workbookView xWindow="0" yWindow="460" windowWidth="24640" windowHeight="15540" tabRatio="993" activeTab="3" xr2:uid="{00000000-000D-0000-FFFF-FFFF00000000}"/>
  </bookViews>
  <sheets>
    <sheet name="FCP-FMP" sheetId="1" r:id="rId1"/>
    <sheet name="FCP-FMP-191212" sheetId="2" r:id="rId2"/>
    <sheet name="Kraken" sheetId="3" r:id="rId3"/>
    <sheet name="FCP-FMP-191224" sheetId="4" r:id="rId4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9" i="4" l="1"/>
  <c r="N13" i="4"/>
  <c r="N19" i="4" s="1"/>
  <c r="T11" i="4"/>
  <c r="O10" i="4"/>
  <c r="X7" i="4"/>
  <c r="X13" i="4" s="1"/>
  <c r="W7" i="4"/>
  <c r="W13" i="4" s="1"/>
  <c r="V7" i="4"/>
  <c r="V13" i="4" s="1"/>
  <c r="U7" i="4"/>
  <c r="T7" i="4"/>
  <c r="T13" i="4" s="1"/>
  <c r="S7" i="4"/>
  <c r="S13" i="4" s="1"/>
  <c r="R7" i="4"/>
  <c r="R13" i="4" s="1"/>
  <c r="Q7" i="4"/>
  <c r="P7" i="4"/>
  <c r="P13" i="4" s="1"/>
  <c r="O7" i="4"/>
  <c r="O13" i="4" s="1"/>
  <c r="N7" i="4"/>
  <c r="X6" i="4"/>
  <c r="W6" i="4"/>
  <c r="W12" i="4" s="1"/>
  <c r="V6" i="4"/>
  <c r="V12" i="4" s="1"/>
  <c r="U6" i="4"/>
  <c r="U12" i="4" s="1"/>
  <c r="T6" i="4"/>
  <c r="S6" i="4"/>
  <c r="S12" i="4" s="1"/>
  <c r="R6" i="4"/>
  <c r="R12" i="4" s="1"/>
  <c r="Q6" i="4"/>
  <c r="Q12" i="4" s="1"/>
  <c r="P6" i="4"/>
  <c r="O6" i="4"/>
  <c r="O12" i="4" s="1"/>
  <c r="N6" i="4"/>
  <c r="N12" i="4" s="1"/>
  <c r="N18" i="4" s="1"/>
  <c r="X5" i="4"/>
  <c r="X11" i="4" s="1"/>
  <c r="W5" i="4"/>
  <c r="W11" i="4" s="1"/>
  <c r="V5" i="4"/>
  <c r="U5" i="4"/>
  <c r="T5" i="4"/>
  <c r="S5" i="4"/>
  <c r="S11" i="4" s="1"/>
  <c r="R5" i="4"/>
  <c r="Q5" i="4"/>
  <c r="P5" i="4"/>
  <c r="P11" i="4" s="1"/>
  <c r="O5" i="4"/>
  <c r="O11" i="4" s="1"/>
  <c r="N5" i="4"/>
  <c r="N11" i="4" s="1"/>
  <c r="N17" i="4" s="1"/>
  <c r="X4" i="4"/>
  <c r="W4" i="4"/>
  <c r="W10" i="4" s="1"/>
  <c r="V4" i="4"/>
  <c r="V10" i="4" s="1"/>
  <c r="U4" i="4"/>
  <c r="T4" i="4"/>
  <c r="S4" i="4"/>
  <c r="S10" i="4" s="1"/>
  <c r="R4" i="4"/>
  <c r="R10" i="4" s="1"/>
  <c r="Q4" i="4"/>
  <c r="P4" i="4"/>
  <c r="O4" i="4"/>
  <c r="N4" i="4"/>
  <c r="N10" i="4" s="1"/>
  <c r="N16" i="4" s="1"/>
  <c r="X3" i="4"/>
  <c r="W3" i="4"/>
  <c r="V3" i="4"/>
  <c r="U3" i="4"/>
  <c r="T3" i="4"/>
  <c r="S3" i="4"/>
  <c r="R3" i="4"/>
  <c r="Q3" i="4"/>
  <c r="P3" i="4"/>
  <c r="O3" i="4"/>
  <c r="N3" i="4"/>
  <c r="X2" i="4"/>
  <c r="W2" i="4"/>
  <c r="V2" i="4"/>
  <c r="U2" i="4"/>
  <c r="T2" i="4"/>
  <c r="S2" i="4"/>
  <c r="R2" i="4"/>
  <c r="Q2" i="4"/>
  <c r="P2" i="4"/>
  <c r="O2" i="4"/>
  <c r="N2" i="4"/>
  <c r="X1" i="4"/>
  <c r="W1" i="4"/>
  <c r="V1" i="4"/>
  <c r="U1" i="4"/>
  <c r="T1" i="4"/>
  <c r="S1" i="4"/>
  <c r="R1" i="4"/>
  <c r="Q1" i="4"/>
  <c r="P1" i="4"/>
  <c r="O1" i="4"/>
  <c r="Q5" i="3"/>
  <c r="P5" i="3"/>
  <c r="Q4" i="3"/>
  <c r="Q6" i="3" s="1"/>
  <c r="P4" i="3"/>
  <c r="P6" i="3" s="1"/>
  <c r="O4" i="3"/>
  <c r="O6" i="3" s="1"/>
  <c r="N4" i="3"/>
  <c r="N6" i="3" s="1"/>
  <c r="M4" i="3"/>
  <c r="M6" i="3" s="1"/>
  <c r="L4" i="3"/>
  <c r="L6" i="3" s="1"/>
  <c r="K4" i="3"/>
  <c r="Q3" i="3"/>
  <c r="P3" i="3"/>
  <c r="O3" i="3"/>
  <c r="O5" i="3" s="1"/>
  <c r="N3" i="3"/>
  <c r="N5" i="3" s="1"/>
  <c r="M3" i="3"/>
  <c r="M5" i="3" s="1"/>
  <c r="L3" i="3"/>
  <c r="K3" i="3"/>
  <c r="Q2" i="3"/>
  <c r="P2" i="3"/>
  <c r="O2" i="3"/>
  <c r="N2" i="3"/>
  <c r="M2" i="3"/>
  <c r="L2" i="3"/>
  <c r="L5" i="3" s="1"/>
  <c r="K2" i="3"/>
  <c r="Q1" i="3"/>
  <c r="P1" i="3"/>
  <c r="O1" i="3"/>
  <c r="N1" i="3"/>
  <c r="M1" i="3"/>
  <c r="L1" i="3"/>
  <c r="L23" i="2"/>
  <c r="L20" i="2"/>
  <c r="L17" i="2"/>
  <c r="L24" i="2" s="1"/>
  <c r="L16" i="2"/>
  <c r="R14" i="2"/>
  <c r="N14" i="2"/>
  <c r="S13" i="2"/>
  <c r="O13" i="2"/>
  <c r="L13" i="2"/>
  <c r="T12" i="2"/>
  <c r="P12" i="2"/>
  <c r="L12" i="2"/>
  <c r="L19" i="2" s="1"/>
  <c r="T10" i="2"/>
  <c r="S10" i="2"/>
  <c r="R10" i="2"/>
  <c r="R17" i="2" s="1"/>
  <c r="Q10" i="2"/>
  <c r="Q17" i="2" s="1"/>
  <c r="P10" i="2"/>
  <c r="O10" i="2"/>
  <c r="N10" i="2"/>
  <c r="N17" i="2" s="1"/>
  <c r="M10" i="2"/>
  <c r="M17" i="2" s="1"/>
  <c r="L10" i="2"/>
  <c r="T9" i="2"/>
  <c r="S9" i="2"/>
  <c r="S16" i="2" s="1"/>
  <c r="R9" i="2"/>
  <c r="R16" i="2" s="1"/>
  <c r="Q9" i="2"/>
  <c r="P9" i="2"/>
  <c r="O9" i="2"/>
  <c r="O16" i="2" s="1"/>
  <c r="N9" i="2"/>
  <c r="N16" i="2" s="1"/>
  <c r="M9" i="2"/>
  <c r="L9" i="2"/>
  <c r="T8" i="2"/>
  <c r="T15" i="2" s="1"/>
  <c r="S8" i="2"/>
  <c r="S15" i="2" s="1"/>
  <c r="R8" i="2"/>
  <c r="Q8" i="2"/>
  <c r="P8" i="2"/>
  <c r="P15" i="2" s="1"/>
  <c r="O8" i="2"/>
  <c r="O15" i="2" s="1"/>
  <c r="N8" i="2"/>
  <c r="M8" i="2"/>
  <c r="L8" i="2"/>
  <c r="L15" i="2" s="1"/>
  <c r="L22" i="2" s="1"/>
  <c r="T7" i="2"/>
  <c r="T14" i="2" s="1"/>
  <c r="S7" i="2"/>
  <c r="R7" i="2"/>
  <c r="Q7" i="2"/>
  <c r="Q14" i="2" s="1"/>
  <c r="P7" i="2"/>
  <c r="P14" i="2" s="1"/>
  <c r="O7" i="2"/>
  <c r="N7" i="2"/>
  <c r="M7" i="2"/>
  <c r="M14" i="2" s="1"/>
  <c r="L7" i="2"/>
  <c r="L14" i="2" s="1"/>
  <c r="L21" i="2" s="1"/>
  <c r="T6" i="2"/>
  <c r="S6" i="2"/>
  <c r="R6" i="2"/>
  <c r="R13" i="2" s="1"/>
  <c r="Q6" i="2"/>
  <c r="Q13" i="2" s="1"/>
  <c r="P6" i="2"/>
  <c r="O6" i="2"/>
  <c r="N6" i="2"/>
  <c r="N13" i="2" s="1"/>
  <c r="M6" i="2"/>
  <c r="M13" i="2" s="1"/>
  <c r="L6" i="2"/>
  <c r="T5" i="2"/>
  <c r="S5" i="2"/>
  <c r="S12" i="2" s="1"/>
  <c r="R5" i="2"/>
  <c r="R12" i="2" s="1"/>
  <c r="Q5" i="2"/>
  <c r="P5" i="2"/>
  <c r="O5" i="2"/>
  <c r="O12" i="2" s="1"/>
  <c r="N5" i="2"/>
  <c r="N12" i="2" s="1"/>
  <c r="M5" i="2"/>
  <c r="L5" i="2"/>
  <c r="T4" i="2"/>
  <c r="T17" i="2" s="1"/>
  <c r="S4" i="2"/>
  <c r="S17" i="2" s="1"/>
  <c r="R4" i="2"/>
  <c r="Q4" i="2"/>
  <c r="P4" i="2"/>
  <c r="P17" i="2" s="1"/>
  <c r="O4" i="2"/>
  <c r="O14" i="2" s="1"/>
  <c r="N4" i="2"/>
  <c r="M4" i="2"/>
  <c r="L4" i="2"/>
  <c r="T3" i="2"/>
  <c r="T16" i="2" s="1"/>
  <c r="S3" i="2"/>
  <c r="R3" i="2"/>
  <c r="Q3" i="2"/>
  <c r="Q16" i="2" s="1"/>
  <c r="P3" i="2"/>
  <c r="P13" i="2" s="1"/>
  <c r="O3" i="2"/>
  <c r="N3" i="2"/>
  <c r="M3" i="2"/>
  <c r="M16" i="2" s="1"/>
  <c r="L3" i="2"/>
  <c r="T2" i="2"/>
  <c r="S2" i="2"/>
  <c r="R2" i="2"/>
  <c r="R15" i="2" s="1"/>
  <c r="Q2" i="2"/>
  <c r="Q12" i="2" s="1"/>
  <c r="P2" i="2"/>
  <c r="O2" i="2"/>
  <c r="N2" i="2"/>
  <c r="N15" i="2" s="1"/>
  <c r="M2" i="2"/>
  <c r="M15" i="2" s="1"/>
  <c r="L2" i="2"/>
  <c r="T1" i="2"/>
  <c r="S1" i="2"/>
  <c r="R1" i="2"/>
  <c r="Q1" i="2"/>
  <c r="P1" i="2"/>
  <c r="O1" i="2"/>
  <c r="N1" i="2"/>
  <c r="M1" i="2"/>
  <c r="Q32" i="1"/>
  <c r="M32" i="1"/>
  <c r="U30" i="1"/>
  <c r="M30" i="1"/>
  <c r="S29" i="1"/>
  <c r="S28" i="1"/>
  <c r="U27" i="1"/>
  <c r="Q27" i="1"/>
  <c r="P27" i="1"/>
  <c r="N19" i="1"/>
  <c r="N18" i="1"/>
  <c r="M18" i="1"/>
  <c r="N17" i="1"/>
  <c r="M16" i="1"/>
  <c r="U11" i="1"/>
  <c r="T11" i="1"/>
  <c r="S11" i="1"/>
  <c r="S32" i="1" s="1"/>
  <c r="R11" i="1"/>
  <c r="R32" i="1" s="1"/>
  <c r="Q11" i="1"/>
  <c r="P11" i="1"/>
  <c r="P32" i="1" s="1"/>
  <c r="O11" i="1"/>
  <c r="O32" i="1" s="1"/>
  <c r="N11" i="1"/>
  <c r="N32" i="1" s="1"/>
  <c r="M11" i="1"/>
  <c r="U10" i="1"/>
  <c r="T10" i="1"/>
  <c r="T31" i="1" s="1"/>
  <c r="S10" i="1"/>
  <c r="S31" i="1" s="1"/>
  <c r="R10" i="1"/>
  <c r="Q10" i="1"/>
  <c r="P10" i="1"/>
  <c r="P31" i="1" s="1"/>
  <c r="O10" i="1"/>
  <c r="N15" i="1" s="1"/>
  <c r="N10" i="1"/>
  <c r="M10" i="1"/>
  <c r="U9" i="1"/>
  <c r="T9" i="1"/>
  <c r="T30" i="1" s="1"/>
  <c r="S9" i="1"/>
  <c r="R9" i="1"/>
  <c r="Q9" i="1"/>
  <c r="Q30" i="1" s="1"/>
  <c r="P9" i="1"/>
  <c r="P30" i="1" s="1"/>
  <c r="O9" i="1"/>
  <c r="N9" i="1"/>
  <c r="M9" i="1"/>
  <c r="U8" i="1"/>
  <c r="U29" i="1" s="1"/>
  <c r="T8" i="1"/>
  <c r="S8" i="1"/>
  <c r="R8" i="1"/>
  <c r="R29" i="1" s="1"/>
  <c r="Q8" i="1"/>
  <c r="Q29" i="1" s="1"/>
  <c r="P8" i="1"/>
  <c r="O8" i="1"/>
  <c r="O29" i="1" s="1"/>
  <c r="N8" i="1"/>
  <c r="N29" i="1" s="1"/>
  <c r="M8" i="1"/>
  <c r="U7" i="1"/>
  <c r="T7" i="1"/>
  <c r="T28" i="1" s="1"/>
  <c r="S7" i="1"/>
  <c r="R7" i="1"/>
  <c r="R28" i="1" s="1"/>
  <c r="Q7" i="1"/>
  <c r="P7" i="1"/>
  <c r="P28" i="1" s="1"/>
  <c r="O7" i="1"/>
  <c r="O28" i="1" s="1"/>
  <c r="N7" i="1"/>
  <c r="N28" i="1" s="1"/>
  <c r="M7" i="1"/>
  <c r="M28" i="1" s="1"/>
  <c r="U6" i="1"/>
  <c r="T6" i="1"/>
  <c r="T27" i="1" s="1"/>
  <c r="S6" i="1"/>
  <c r="S27" i="1" s="1"/>
  <c r="R6" i="1"/>
  <c r="Q6" i="1"/>
  <c r="P6" i="1"/>
  <c r="O6" i="1"/>
  <c r="O27" i="1" s="1"/>
  <c r="N6" i="1"/>
  <c r="M6" i="1"/>
  <c r="M27" i="1" s="1"/>
  <c r="U5" i="1"/>
  <c r="U32" i="1" s="1"/>
  <c r="T5" i="1"/>
  <c r="T29" i="1" s="1"/>
  <c r="S5" i="1"/>
  <c r="R5" i="1"/>
  <c r="Q5" i="1"/>
  <c r="P5" i="1"/>
  <c r="P29" i="1" s="1"/>
  <c r="O5" i="1"/>
  <c r="N5" i="1"/>
  <c r="M5" i="1"/>
  <c r="M17" i="1" s="1"/>
  <c r="U4" i="1"/>
  <c r="T4" i="1"/>
  <c r="S4" i="1"/>
  <c r="R4" i="1"/>
  <c r="R31" i="1" s="1"/>
  <c r="Q4" i="1"/>
  <c r="P4" i="1"/>
  <c r="O4" i="1"/>
  <c r="N14" i="1" s="1"/>
  <c r="N4" i="1"/>
  <c r="N31" i="1" s="1"/>
  <c r="M4" i="1"/>
  <c r="M14" i="1" s="1"/>
  <c r="U3" i="1"/>
  <c r="T3" i="1"/>
  <c r="S3" i="1"/>
  <c r="R3" i="1"/>
  <c r="R27" i="1" s="1"/>
  <c r="Q3" i="1"/>
  <c r="P3" i="1"/>
  <c r="O3" i="1"/>
  <c r="N3" i="1"/>
  <c r="N27" i="1" s="1"/>
  <c r="V27" i="1" s="1"/>
  <c r="M3" i="1"/>
  <c r="U1" i="1"/>
  <c r="T1" i="1"/>
  <c r="S1" i="1"/>
  <c r="R1" i="1"/>
  <c r="Q1" i="1"/>
  <c r="P1" i="1"/>
  <c r="O1" i="1"/>
  <c r="L14" i="1" s="1"/>
  <c r="N1" i="1"/>
  <c r="M22" i="2" l="1"/>
  <c r="M20" i="2"/>
  <c r="V31" i="1"/>
  <c r="M19" i="1"/>
  <c r="M29" i="1"/>
  <c r="V32" i="1"/>
  <c r="Q15" i="2"/>
  <c r="P16" i="2"/>
  <c r="M23" i="2" s="1"/>
  <c r="O17" i="2"/>
  <c r="N24" i="2" s="1"/>
  <c r="P12" i="4"/>
  <c r="T12" i="4"/>
  <c r="X12" i="4"/>
  <c r="Q13" i="4"/>
  <c r="U13" i="4"/>
  <c r="V29" i="1"/>
  <c r="N16" i="1"/>
  <c r="T32" i="1"/>
  <c r="M12" i="2"/>
  <c r="M19" i="2" s="1"/>
  <c r="T13" i="2"/>
  <c r="S14" i="2"/>
  <c r="N21" i="2" s="1"/>
  <c r="N30" i="1"/>
  <c r="R30" i="1"/>
  <c r="M31" i="1"/>
  <c r="M15" i="1"/>
  <c r="Q31" i="1"/>
  <c r="U31" i="1"/>
  <c r="O31" i="1"/>
  <c r="N20" i="2"/>
  <c r="P10" i="4"/>
  <c r="T10" i="4"/>
  <c r="X10" i="4"/>
  <c r="Q11" i="4"/>
  <c r="O17" i="4" s="1"/>
  <c r="U11" i="4"/>
  <c r="O19" i="4"/>
  <c r="Q28" i="1"/>
  <c r="W28" i="1" s="1"/>
  <c r="U28" i="1"/>
  <c r="O30" i="1"/>
  <c r="S30" i="1"/>
  <c r="W29" i="1"/>
  <c r="Q10" i="4"/>
  <c r="O16" i="4" s="1"/>
  <c r="U10" i="4"/>
  <c r="R11" i="4"/>
  <c r="V11" i="4"/>
  <c r="O18" i="4"/>
  <c r="V28" i="1" l="1"/>
  <c r="V30" i="1"/>
  <c r="M24" i="2"/>
  <c r="M21" i="2"/>
</calcChain>
</file>

<file path=xl/sharedStrings.xml><?xml version="1.0" encoding="utf-8"?>
<sst xmlns="http://schemas.openxmlformats.org/spreadsheetml/2006/main" count="103" uniqueCount="44">
  <si>
    <t>-</t>
  </si>
  <si>
    <t>google.com</t>
  </si>
  <si>
    <t>youtube.com</t>
  </si>
  <si>
    <t>facebook.com</t>
  </si>
  <si>
    <t>en.wikipedia.org</t>
  </si>
  <si>
    <t>amazon.com</t>
  </si>
  <si>
    <t>yahoo.com</t>
  </si>
  <si>
    <t>bing.com</t>
  </si>
  <si>
    <t>ask.com</t>
  </si>
  <si>
    <t>##### we have 20 round(s) #####</t>
  </si>
  <si>
    <t>AVERAGE</t>
  </si>
  <si>
    <t>Baseline-FP</t>
  </si>
  <si>
    <t>Baseline</t>
  </si>
  <si>
    <t>Unknown</t>
  </si>
  <si>
    <t>TIM</t>
  </si>
  <si>
    <t>TIM-w/o-updating-frame-chain</t>
  </si>
  <si>
    <t>Baseline-FCP</t>
  </si>
  <si>
    <t>AVERAGE exclude youtube</t>
  </si>
  <si>
    <t>overhead</t>
  </si>
  <si>
    <t>Baseline-FMP</t>
  </si>
  <si>
    <t>TIM-FP</t>
  </si>
  <si>
    <t>TIM-FCP</t>
  </si>
  <si>
    <t>TIM-FMP</t>
  </si>
  <si>
    <t>TIM-w/o-frame-chain-FP</t>
  </si>
  <si>
    <t>TIM-w/o-frame-chain-FCP</t>
  </si>
  <si>
    <t>TIM-w/o-frame-chain-FMP</t>
  </si>
  <si>
    <t>##### we have 10 round(s) #####</t>
  </si>
  <si>
    <t>total</t>
  </si>
  <si>
    <t>TIM (Fallback)-FP</t>
  </si>
  <si>
    <t>TIM (Fallback)-FCP</t>
  </si>
  <si>
    <t>TIM (Fallback)-FMP</t>
  </si>
  <si>
    <t>Total</t>
  </si>
  <si>
    <t>ai</t>
  </si>
  <si>
    <t>audio</t>
  </si>
  <si>
    <t>imaging</t>
  </si>
  <si>
    <t>json</t>
  </si>
  <si>
    <t>stanford</t>
  </si>
  <si>
    <t>TIM fallback</t>
  </si>
  <si>
    <t>https://krakenbenchmark.mozilla.org/kraken-1.1/driver</t>
  </si>
  <si>
    <t>tmall.com</t>
  </si>
  <si>
    <t>baidu.com</t>
  </si>
  <si>
    <t>qq.com</t>
  </si>
  <si>
    <t>sohu.com</t>
  </si>
  <si>
    <t>taobao.com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</si>
</sst>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83CAFF"/>
      <rgbColor rgb="FFFF99CC"/>
      <rgbColor rgb="FFB3B3B3"/>
      <rgbColor rgb="FFFFCC99"/>
      <rgbColor rgb="FF4472C4"/>
      <rgbColor rgb="FF33CCCC"/>
      <rgbColor rgb="FF99CC00"/>
      <rgbColor rgb="FFFFD320"/>
      <rgbColor rgb="FFFF9900"/>
      <rgbColor rgb="FFFF420E"/>
      <rgbColor rgb="FF636363"/>
      <rgbColor rgb="FFABABAB"/>
      <rgbColor rgb="FF004586"/>
      <rgbColor rgb="FF579D1C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'FCP-FMP'!$M$4:$M$4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404.18824999956371</c:v>
                </c:pt>
                <c:pt idx="1">
                  <c:v>1923.7631750003379</c:v>
                </c:pt>
                <c:pt idx="2">
                  <c:v>3261.9095500001636</c:v>
                </c:pt>
                <c:pt idx="3">
                  <c:v>1499.7890500005281</c:v>
                </c:pt>
                <c:pt idx="4">
                  <c:v>1488.4690750005609</c:v>
                </c:pt>
                <c:pt idx="5">
                  <c:v>3307.9695749998996</c:v>
                </c:pt>
                <c:pt idx="6">
                  <c:v>943.1305263162044</c:v>
                </c:pt>
                <c:pt idx="7">
                  <c:v>849.27597500011257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5849-A5EA-770F0692551C}"/>
            </c:ext>
          </c:extLst>
        </c:ser>
        <c:ser>
          <c:idx val="1"/>
          <c:order val="1"/>
          <c:tx>
            <c:strRef>
              <c:f>'FCP-FMP'!$M$7:$M$7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445.87424999996995</c:v>
                </c:pt>
                <c:pt idx="1">
                  <c:v>1920.3417249998954</c:v>
                </c:pt>
                <c:pt idx="2">
                  <c:v>3424.7926000005523</c:v>
                </c:pt>
                <c:pt idx="3">
                  <c:v>1536.0230249999968</c:v>
                </c:pt>
                <c:pt idx="4">
                  <c:v>1506.184424999537</c:v>
                </c:pt>
                <c:pt idx="5">
                  <c:v>3506.594574999524</c:v>
                </c:pt>
                <c:pt idx="6">
                  <c:v>932.14554999936286</c:v>
                </c:pt>
                <c:pt idx="7">
                  <c:v>847.79015000024685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8-5849-A5EA-770F0692551C}"/>
            </c:ext>
          </c:extLst>
        </c:ser>
        <c:ser>
          <c:idx val="2"/>
          <c:order val="2"/>
          <c:tx>
            <c:strRef>
              <c:f>'FCP-FMP'!$M$5:$M$5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1330.4881249995849</c:v>
                </c:pt>
                <c:pt idx="1">
                  <c:v>4991.3226500001683</c:v>
                </c:pt>
                <c:pt idx="2">
                  <c:v>3261.9229249998893</c:v>
                </c:pt>
                <c:pt idx="3">
                  <c:v>1499.8032250003844</c:v>
                </c:pt>
                <c:pt idx="4">
                  <c:v>4040.4165999999218</c:v>
                </c:pt>
                <c:pt idx="5">
                  <c:v>4113.1760749992873</c:v>
                </c:pt>
                <c:pt idx="6">
                  <c:v>995.96786842102892</c:v>
                </c:pt>
                <c:pt idx="7">
                  <c:v>849.28540000002738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8-5849-A5EA-770F0692551C}"/>
            </c:ext>
          </c:extLst>
        </c:ser>
        <c:ser>
          <c:idx val="3"/>
          <c:order val="3"/>
          <c:tx>
            <c:strRef>
              <c:f>'FCP-FMP'!$M$8:$M$8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1218.3323250007775</c:v>
                </c:pt>
                <c:pt idx="1">
                  <c:v>9676.6162999999542</c:v>
                </c:pt>
                <c:pt idx="2">
                  <c:v>3483.8697749998391</c:v>
                </c:pt>
                <c:pt idx="3">
                  <c:v>1536.1747750002837</c:v>
                </c:pt>
                <c:pt idx="4">
                  <c:v>4579.416325000203</c:v>
                </c:pt>
                <c:pt idx="5">
                  <c:v>4436.5670999994463</c:v>
                </c:pt>
                <c:pt idx="6">
                  <c:v>975.51557499943078</c:v>
                </c:pt>
                <c:pt idx="7">
                  <c:v>847.88280000053237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8-5849-A5EA-770F0692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20765408"/>
        <c:axId val="41518344"/>
      </c:barChart>
      <c:catAx>
        <c:axId val="20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5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518344"/>
        <c:crosses val="autoZero"/>
        <c:auto val="1"/>
        <c:lblAlgn val="ctr"/>
        <c:lblOffset val="100"/>
        <c:noMultiLvlLbl val="1"/>
      </c:catAx>
      <c:valAx>
        <c:axId val="41518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76540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'FCP-FMP'!$L$14:$L$14</c:f>
              <c:strCache>
                <c:ptCount val="1"/>
                <c:pt idx="0">
                  <c:v>youtube.com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'FCP-FMP'!$M$14:$M$19</c:f>
              <c:strCache>
                <c:ptCount val="6"/>
                <c:pt idx="0">
                  <c:v>Baseline-FCP</c:v>
                </c:pt>
                <c:pt idx="1">
                  <c:v>TIM-w/o-frame-chain-FCP</c:v>
                </c:pt>
                <c:pt idx="2">
                  <c:v>TIM-FCP</c:v>
                </c:pt>
                <c:pt idx="3">
                  <c:v>Baseline-FMP</c:v>
                </c:pt>
                <c:pt idx="4">
                  <c:v>TIM-w/o-frame-chain-FMP</c:v>
                </c:pt>
                <c:pt idx="5">
                  <c:v>TIM-FMP</c:v>
                </c:pt>
              </c:strCache>
            </c:strRef>
          </c:cat>
          <c:val>
            <c:numRef>
              <c:f>'FCP-FMP'!$N$14:$N$19</c:f>
              <c:numCache>
                <c:formatCode>General</c:formatCode>
                <c:ptCount val="6"/>
                <c:pt idx="0">
                  <c:v>1923.7631750003379</c:v>
                </c:pt>
                <c:pt idx="1">
                  <c:v>1850.472124999385</c:v>
                </c:pt>
                <c:pt idx="2">
                  <c:v>1920.3417249998954</c:v>
                </c:pt>
                <c:pt idx="3">
                  <c:v>4991.3226500001683</c:v>
                </c:pt>
                <c:pt idx="4">
                  <c:v>5191.6772999979539</c:v>
                </c:pt>
                <c:pt idx="5">
                  <c:v>9676.6162999999542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D-054B-AE63-03F72947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77362"/>
        <c:axId val="32441613"/>
      </c:barChart>
      <c:catAx>
        <c:axId val="7257736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441613"/>
        <c:crosses val="autoZero"/>
        <c:auto val="1"/>
        <c:lblAlgn val="ctr"/>
        <c:lblOffset val="100"/>
        <c:noMultiLvlLbl val="1"/>
      </c:catAx>
      <c:valAx>
        <c:axId val="32441613"/>
        <c:scaling>
          <c:orientation val="minMax"/>
          <c:max val="1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257736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'FCP-FMP-191212'!$M$3:$T$3</c:f>
              <c:numCache>
                <c:formatCode>General</c:formatCode>
                <c:ptCount val="8"/>
                <c:pt idx="0">
                  <c:v>1482.4737500000097</c:v>
                </c:pt>
                <c:pt idx="1">
                  <c:v>11443.825999999992</c:v>
                </c:pt>
                <c:pt idx="2">
                  <c:v>12016.115949999908</c:v>
                </c:pt>
                <c:pt idx="3">
                  <c:v>12461.503899999982</c:v>
                </c:pt>
                <c:pt idx="4">
                  <c:v>10192.754849999987</c:v>
                </c:pt>
                <c:pt idx="5">
                  <c:v>10610.731099999948</c:v>
                </c:pt>
                <c:pt idx="6">
                  <c:v>5167.9476999997632</c:v>
                </c:pt>
                <c:pt idx="7">
                  <c:v>6249.3319999999258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1D47-9EA7-A1C4F5E69115}"/>
            </c:ext>
          </c:extLst>
        </c:ser>
        <c:ser>
          <c:idx val="1"/>
          <c:order val="1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'FCP-FMP-191212'!$M$6:$T$6</c:f>
              <c:numCache>
                <c:formatCode>General</c:formatCode>
                <c:ptCount val="8"/>
                <c:pt idx="0">
                  <c:v>1847.6231499999758</c:v>
                </c:pt>
                <c:pt idx="1">
                  <c:v>11494.153899999703</c:v>
                </c:pt>
                <c:pt idx="2">
                  <c:v>12103.650250000337</c:v>
                </c:pt>
                <c:pt idx="3">
                  <c:v>13098.887800000428</c:v>
                </c:pt>
                <c:pt idx="4">
                  <c:v>9524.4149000000161</c:v>
                </c:pt>
                <c:pt idx="5">
                  <c:v>10972.794888888791</c:v>
                </c:pt>
                <c:pt idx="6">
                  <c:v>4975.8756999999305</c:v>
                </c:pt>
                <c:pt idx="7">
                  <c:v>6479.6192999999976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1D47-9EA7-A1C4F5E69115}"/>
            </c:ext>
          </c:extLst>
        </c:ser>
        <c:ser>
          <c:idx val="2"/>
          <c:order val="2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'FCP-FMP-191212'!$M$4:$T$4</c:f>
              <c:numCache>
                <c:formatCode>General</c:formatCode>
                <c:ptCount val="8"/>
                <c:pt idx="0">
                  <c:v>2039.275500000007</c:v>
                </c:pt>
                <c:pt idx="1">
                  <c:v>21079.18250000001</c:v>
                </c:pt>
                <c:pt idx="2">
                  <c:v>11631.079716666578</c:v>
                </c:pt>
                <c:pt idx="3">
                  <c:v>12461.517249999999</c:v>
                </c:pt>
                <c:pt idx="4">
                  <c:v>9943.8877499999562</c:v>
                </c:pt>
                <c:pt idx="5">
                  <c:v>10238.750649999956</c:v>
                </c:pt>
                <c:pt idx="6">
                  <c:v>4783.8407500000203</c:v>
                </c:pt>
                <c:pt idx="7">
                  <c:v>5956.5265999999592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6-1D47-9EA7-A1C4F5E69115}"/>
            </c:ext>
          </c:extLst>
        </c:ser>
        <c:ser>
          <c:idx val="3"/>
          <c:order val="3"/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'FCP-FMP-191212'!$M$7:$T$7</c:f>
              <c:numCache>
                <c:formatCode>General</c:formatCode>
                <c:ptCount val="8"/>
                <c:pt idx="0">
                  <c:v>2410.844800000079</c:v>
                </c:pt>
                <c:pt idx="1">
                  <c:v>35587.769099999408</c:v>
                </c:pt>
                <c:pt idx="2">
                  <c:v>12103.771450000457</c:v>
                </c:pt>
                <c:pt idx="3">
                  <c:v>13098.997250000006</c:v>
                </c:pt>
                <c:pt idx="4">
                  <c:v>10302.018899999928</c:v>
                </c:pt>
                <c:pt idx="5">
                  <c:v>9945.5286000002234</c:v>
                </c:pt>
                <c:pt idx="6">
                  <c:v>5187.4058499999355</c:v>
                </c:pt>
                <c:pt idx="7">
                  <c:v>6479.6930999999877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6-1D47-9EA7-A1C4F5E6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811596"/>
        <c:axId val="40581155"/>
      </c:barChart>
      <c:catAx>
        <c:axId val="89811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0581155"/>
        <c:crosses val="autoZero"/>
        <c:auto val="1"/>
        <c:lblAlgn val="ctr"/>
        <c:lblOffset val="100"/>
        <c:noMultiLvlLbl val="1"/>
      </c:catAx>
      <c:valAx>
        <c:axId val="40581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811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Kraken!$K$2:$K$2</c:f>
              <c:strCache>
                <c:ptCount val="1"/>
                <c:pt idx="0">
                  <c:v>Baseline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4847.7</c:v>
                </c:pt>
                <c:pt idx="1">
                  <c:v>354.80000000000007</c:v>
                </c:pt>
                <c:pt idx="2">
                  <c:v>615.5200000000001</c:v>
                </c:pt>
                <c:pt idx="3">
                  <c:v>645.86000000000013</c:v>
                </c:pt>
                <c:pt idx="4">
                  <c:v>1151.98</c:v>
                </c:pt>
                <c:pt idx="5">
                  <c:v>2079.54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B14F-93B7-490B7BC65EE4}"/>
            </c:ext>
          </c:extLst>
        </c:ser>
        <c:ser>
          <c:idx val="1"/>
          <c:order val="1"/>
          <c:tx>
            <c:strRef>
              <c:f>Kraken!$K$3:$K$3</c:f>
              <c:strCache>
                <c:ptCount val="1"/>
                <c:pt idx="0">
                  <c:v>TIM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5080.87</c:v>
                </c:pt>
                <c:pt idx="1">
                  <c:v>357.73999999999995</c:v>
                </c:pt>
                <c:pt idx="2">
                  <c:v>779.67000000000007</c:v>
                </c:pt>
                <c:pt idx="3">
                  <c:v>660.95999999999992</c:v>
                </c:pt>
                <c:pt idx="4">
                  <c:v>1148.31</c:v>
                </c:pt>
                <c:pt idx="5">
                  <c:v>2134.1899999999996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E-B14F-93B7-490B7BC6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1472"/>
        <c:axId val="8542674"/>
      </c:barChart>
      <c:catAx>
        <c:axId val="16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3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2674"/>
        <c:crosses val="autoZero"/>
        <c:auto val="1"/>
        <c:lblAlgn val="ctr"/>
        <c:lblOffset val="100"/>
        <c:noMultiLvlLbl val="1"/>
      </c:catAx>
      <c:valAx>
        <c:axId val="85426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Usages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3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24147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'FCP-FMP-191224'!$N$2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'FCP-FMP-191224'!$O$2:$X$2</c:f>
              <c:numCache>
                <c:formatCode>General</c:formatCode>
                <c:ptCount val="10"/>
                <c:pt idx="0">
                  <c:v>710.80885000026342</c:v>
                </c:pt>
                <c:pt idx="1">
                  <c:v>6363.5639999999203</c:v>
                </c:pt>
                <c:pt idx="2">
                  <c:v>1709.6404000014074</c:v>
                </c:pt>
                <c:pt idx="3">
                  <c:v>6584.3977499998855</c:v>
                </c:pt>
                <c:pt idx="4">
                  <c:v>843.91159999668616</c:v>
                </c:pt>
                <c:pt idx="5">
                  <c:v>5220.6804000079646</c:v>
                </c:pt>
                <c:pt idx="6">
                  <c:v>2402.8006000012174</c:v>
                </c:pt>
                <c:pt idx="7">
                  <c:v>1917.8039999991659</c:v>
                </c:pt>
                <c:pt idx="8">
                  <c:v>6304.3843499999257</c:v>
                </c:pt>
                <c:pt idx="9">
                  <c:v>4621.248999999907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9C4D-B1E7-A5E3C1353E94}"/>
            </c:ext>
          </c:extLst>
        </c:ser>
        <c:ser>
          <c:idx val="1"/>
          <c:order val="1"/>
          <c:tx>
            <c:strRef>
              <c:f>'FCP-FMP-191224'!$N$4</c:f>
              <c:strCache>
                <c:ptCount val="1"/>
                <c:pt idx="0">
                  <c:v>TIM (Fallback)-FCP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'FCP-FMP-191224'!$O$4:$X$4</c:f>
              <c:numCache>
                <c:formatCode>General</c:formatCode>
                <c:ptCount val="10"/>
                <c:pt idx="0">
                  <c:v>760.31409999998289</c:v>
                </c:pt>
                <c:pt idx="1">
                  <c:v>6553.5587500000156</c:v>
                </c:pt>
                <c:pt idx="2">
                  <c:v>2114.1622999995948</c:v>
                </c:pt>
                <c:pt idx="3">
                  <c:v>6172.9810000000052</c:v>
                </c:pt>
                <c:pt idx="4">
                  <c:v>898.19389999508826</c:v>
                </c:pt>
                <c:pt idx="5">
                  <c:v>5269.1860000044117</c:v>
                </c:pt>
                <c:pt idx="6">
                  <c:v>2188.2916999965914</c:v>
                </c:pt>
                <c:pt idx="7">
                  <c:v>1723.8071000009768</c:v>
                </c:pt>
                <c:pt idx="8">
                  <c:v>6286.1109499998392</c:v>
                </c:pt>
                <c:pt idx="9">
                  <c:v>4619.2185999999519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D-9C4D-B1E7-A5E3C1353E94}"/>
            </c:ext>
          </c:extLst>
        </c:ser>
        <c:ser>
          <c:idx val="2"/>
          <c:order val="2"/>
          <c:tx>
            <c:strRef>
              <c:f>'FCP-FMP-191224'!$N$6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'FCP-FMP-191224'!$O$6:$X$6</c:f>
              <c:numCache>
                <c:formatCode>General</c:formatCode>
                <c:ptCount val="10"/>
                <c:pt idx="0">
                  <c:v>738.41749999988838</c:v>
                </c:pt>
                <c:pt idx="1">
                  <c:v>6339.9862499999817</c:v>
                </c:pt>
                <c:pt idx="2">
                  <c:v>2130.3176999986181</c:v>
                </c:pt>
                <c:pt idx="3">
                  <c:v>6277.9711499998348</c:v>
                </c:pt>
                <c:pt idx="4">
                  <c:v>1027.4406999975452</c:v>
                </c:pt>
                <c:pt idx="5">
                  <c:v>5099.5589000046239</c:v>
                </c:pt>
                <c:pt idx="6">
                  <c:v>2225.6911999911081</c:v>
                </c:pt>
                <c:pt idx="7">
                  <c:v>1673.3553999960429</c:v>
                </c:pt>
                <c:pt idx="8">
                  <c:v>6245.8918999998841</c:v>
                </c:pt>
                <c:pt idx="9">
                  <c:v>4460.1483000001881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D-9C4D-B1E7-A5E3C1353E94}"/>
            </c:ext>
          </c:extLst>
        </c:ser>
        <c:ser>
          <c:idx val="3"/>
          <c:order val="3"/>
          <c:tx>
            <c:strRef>
              <c:f>'FCP-FMP-191224'!$N$3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'FCP-FMP-191224'!$O$3:$X$3</c:f>
              <c:numCache>
                <c:formatCode>General</c:formatCode>
                <c:ptCount val="10"/>
                <c:pt idx="0">
                  <c:v>1483.7388500001521</c:v>
                </c:pt>
                <c:pt idx="1">
                  <c:v>13631.715199999893</c:v>
                </c:pt>
                <c:pt idx="2">
                  <c:v>1709.715800002218</c:v>
                </c:pt>
                <c:pt idx="3">
                  <c:v>6584.4093999999341</c:v>
                </c:pt>
                <c:pt idx="4">
                  <c:v>843.92429999411104</c:v>
                </c:pt>
                <c:pt idx="5">
                  <c:v>5220.6914000034321</c:v>
                </c:pt>
                <c:pt idx="6">
                  <c:v>2629.2804999977352</c:v>
                </c:pt>
                <c:pt idx="7">
                  <c:v>1917.8250999987133</c:v>
                </c:pt>
                <c:pt idx="8">
                  <c:v>6023.0565999997561</c:v>
                </c:pt>
                <c:pt idx="9">
                  <c:v>5595.4876999999397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D-9C4D-B1E7-A5E3C1353E94}"/>
            </c:ext>
          </c:extLst>
        </c:ser>
        <c:ser>
          <c:idx val="4"/>
          <c:order val="4"/>
          <c:tx>
            <c:strRef>
              <c:f>'FCP-FMP-191224'!$N$5</c:f>
              <c:strCache>
                <c:ptCount val="1"/>
                <c:pt idx="0">
                  <c:v>TIM (Fallback)-FMP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'FCP-FMP-191224'!$O$5:$X$5</c:f>
              <c:numCache>
                <c:formatCode>General</c:formatCode>
                <c:ptCount val="10"/>
                <c:pt idx="0">
                  <c:v>1573.4076666666656</c:v>
                </c:pt>
                <c:pt idx="1">
                  <c:v>26053.192250000116</c:v>
                </c:pt>
                <c:pt idx="2">
                  <c:v>2114.273200002312</c:v>
                </c:pt>
                <c:pt idx="3">
                  <c:v>6230.3834499999894</c:v>
                </c:pt>
                <c:pt idx="4">
                  <c:v>898.33049999475554</c:v>
                </c:pt>
                <c:pt idx="5">
                  <c:v>5269.3254000037896</c:v>
                </c:pt>
                <c:pt idx="6">
                  <c:v>2671.9001999974257</c:v>
                </c:pt>
                <c:pt idx="7">
                  <c:v>1723.9282999962579</c:v>
                </c:pt>
                <c:pt idx="8">
                  <c:v>6006.2024999997348</c:v>
                </c:pt>
                <c:pt idx="9">
                  <c:v>6143.4705999999551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D-9C4D-B1E7-A5E3C1353E94}"/>
            </c:ext>
          </c:extLst>
        </c:ser>
        <c:ser>
          <c:idx val="5"/>
          <c:order val="5"/>
          <c:tx>
            <c:strRef>
              <c:f>'FCP-FMP-191224'!$N$7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'FCP-FMP-191224'!$O$7:$X$7</c:f>
              <c:numCache>
                <c:formatCode>General</c:formatCode>
                <c:ptCount val="10"/>
                <c:pt idx="0">
                  <c:v>1538.9396249999988</c:v>
                </c:pt>
                <c:pt idx="1">
                  <c:v>29714.133900000168</c:v>
                </c:pt>
                <c:pt idx="2">
                  <c:v>2130.4232000052907</c:v>
                </c:pt>
                <c:pt idx="3">
                  <c:v>6278.0895999998784</c:v>
                </c:pt>
                <c:pt idx="4">
                  <c:v>1027.5548000007873</c:v>
                </c:pt>
                <c:pt idx="5">
                  <c:v>5099.6699000030767</c:v>
                </c:pt>
                <c:pt idx="6">
                  <c:v>2909.8171999901529</c:v>
                </c:pt>
                <c:pt idx="7">
                  <c:v>1673.4730999946598</c:v>
                </c:pt>
                <c:pt idx="8">
                  <c:v>5972.5623999998897</c:v>
                </c:pt>
                <c:pt idx="9">
                  <c:v>6511.3438500002976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D-9C4D-B1E7-A5E3C135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365015"/>
        <c:axId val="97675537"/>
      </c:barChart>
      <c:catAx>
        <c:axId val="91365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675537"/>
        <c:crosses val="autoZero"/>
        <c:auto val="1"/>
        <c:lblAlgn val="ctr"/>
        <c:lblOffset val="100"/>
        <c:noMultiLvlLbl val="1"/>
      </c:catAx>
      <c:valAx>
        <c:axId val="97675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365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212040</xdr:colOff>
      <xdr:row>0</xdr:row>
      <xdr:rowOff>0</xdr:rowOff>
    </xdr:from>
    <xdr:to>
      <xdr:col>34</xdr:col>
      <xdr:colOff>473400</xdr:colOff>
      <xdr:row>22</xdr:row>
      <xdr:rowOff>158400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34920</xdr:colOff>
      <xdr:row>26</xdr:row>
      <xdr:rowOff>3960</xdr:rowOff>
    </xdr:from>
    <xdr:to>
      <xdr:col>32</xdr:col>
      <xdr:colOff>568800</xdr:colOff>
      <xdr:row>44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473760</xdr:colOff>
      <xdr:row>25</xdr:row>
      <xdr:rowOff>143640</xdr:rowOff>
    </xdr:from>
    <xdr:to>
      <xdr:col>23</xdr:col>
      <xdr:colOff>429480</xdr:colOff>
      <xdr:row>45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152280</xdr:colOff>
      <xdr:row>11</xdr:row>
      <xdr:rowOff>97560</xdr:rowOff>
    </xdr:from>
    <xdr:to>
      <xdr:col>17</xdr:col>
      <xdr:colOff>348480</xdr:colOff>
      <xdr:row>29</xdr:row>
      <xdr:rowOff>84600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399240</xdr:colOff>
      <xdr:row>21</xdr:row>
      <xdr:rowOff>93240</xdr:rowOff>
    </xdr:from>
    <xdr:to>
      <xdr:col>28</xdr:col>
      <xdr:colOff>357480</xdr:colOff>
      <xdr:row>41</xdr:row>
      <xdr:rowOff>81720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rakenbenchmark.mozilla.org/kraken-1.1/driv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4"/>
  <sheetViews>
    <sheetView zoomScale="90" zoomScaleNormal="90" workbookViewId="0">
      <selection activeCell="L46" sqref="L46"/>
    </sheetView>
  </sheetViews>
  <sheetFormatPr baseColWidth="10" defaultColWidth="8.83203125" defaultRowHeight="13" x14ac:dyDescent="0.15"/>
  <cols>
    <col min="1" max="11" width="8.33203125"/>
    <col min="12" max="12" width="3.5"/>
    <col min="13" max="13" width="16"/>
    <col min="14" max="14" width="8.33203125"/>
    <col min="15" max="15" width="8.5"/>
    <col min="16" max="1025" width="8.33203125"/>
  </cols>
  <sheetData>
    <row r="1" spans="1:21" x14ac:dyDescent="0.1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N1" t="str">
        <f t="shared" ref="N1:U1" si="0">C1</f>
        <v>google.com</v>
      </c>
      <c r="O1" t="str">
        <f t="shared" si="0"/>
        <v>youtube.com</v>
      </c>
      <c r="P1" t="str">
        <f t="shared" si="0"/>
        <v>facebook.com</v>
      </c>
      <c r="Q1" t="str">
        <f t="shared" si="0"/>
        <v>en.wikipedia.org</v>
      </c>
      <c r="R1" t="str">
        <f t="shared" si="0"/>
        <v>amazon.com</v>
      </c>
      <c r="S1" t="str">
        <f t="shared" si="0"/>
        <v>yahoo.com</v>
      </c>
      <c r="T1" t="str">
        <f t="shared" si="0"/>
        <v>bing.com</v>
      </c>
      <c r="U1" t="str">
        <f t="shared" si="0"/>
        <v>ask.com</v>
      </c>
    </row>
    <row r="2" spans="1:21" x14ac:dyDescent="0.15">
      <c r="A2" t="s">
        <v>9</v>
      </c>
      <c r="M2" t="s">
        <v>10</v>
      </c>
      <c r="N2" s="1" t="s">
        <v>1</v>
      </c>
      <c r="O2" s="1" t="s">
        <v>2</v>
      </c>
      <c r="P2" s="1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21" x14ac:dyDescent="0.15">
      <c r="A3" t="s">
        <v>11</v>
      </c>
      <c r="B3">
        <v>1</v>
      </c>
      <c r="C3">
        <v>319.78949999995501</v>
      </c>
      <c r="D3">
        <v>2567.1110000014301</v>
      </c>
      <c r="E3">
        <v>3825.5484999995601</v>
      </c>
      <c r="F3">
        <v>1903.6864999998299</v>
      </c>
      <c r="G3">
        <v>1656.0045000016601</v>
      </c>
      <c r="H3">
        <v>1555.4369999989799</v>
      </c>
      <c r="I3">
        <v>1445.4109999984501</v>
      </c>
      <c r="J3">
        <v>1182.8260000012799</v>
      </c>
      <c r="L3" t="s">
        <v>12</v>
      </c>
      <c r="M3" t="str">
        <f>A3</f>
        <v>Baseline-FP</v>
      </c>
      <c r="N3">
        <f t="shared" ref="N3:U3" si="1">AVERAGE(C3:C22)</f>
        <v>322.50537499934387</v>
      </c>
      <c r="O3">
        <f t="shared" si="1"/>
        <v>1923.7466000000902</v>
      </c>
      <c r="P3">
        <f t="shared" si="1"/>
        <v>3261.8929749994495</v>
      </c>
      <c r="Q3">
        <f t="shared" si="1"/>
        <v>1499.7747749996327</v>
      </c>
      <c r="R3">
        <f t="shared" si="1"/>
        <v>1488.4550750003141</v>
      </c>
      <c r="S3">
        <f t="shared" si="1"/>
        <v>2749.6714749995581</v>
      </c>
      <c r="T3">
        <f t="shared" si="1"/>
        <v>945.79084210509473</v>
      </c>
      <c r="U3">
        <f t="shared" si="1"/>
        <v>847.6113249998532</v>
      </c>
    </row>
    <row r="4" spans="1:21" x14ac:dyDescent="0.15">
      <c r="B4">
        <v>2</v>
      </c>
      <c r="C4">
        <v>322.22049999982102</v>
      </c>
      <c r="D4">
        <v>1628.89850000105</v>
      </c>
      <c r="E4">
        <v>3193.6059999987401</v>
      </c>
      <c r="F4">
        <v>1499.9875000007401</v>
      </c>
      <c r="G4">
        <v>2192.1689999978898</v>
      </c>
      <c r="H4">
        <v>1802.6869999989799</v>
      </c>
      <c r="I4">
        <v>1099.36800000071</v>
      </c>
      <c r="J4">
        <v>913.067500000819</v>
      </c>
      <c r="M4" t="str">
        <f>A23</f>
        <v>Baseline-FCP</v>
      </c>
      <c r="N4">
        <f t="shared" ref="N4:U4" si="2">AVERAGE(C23:C42)</f>
        <v>404.18824999956371</v>
      </c>
      <c r="O4">
        <f t="shared" si="2"/>
        <v>1923.7631750003379</v>
      </c>
      <c r="P4">
        <f t="shared" si="2"/>
        <v>3261.9095500001636</v>
      </c>
      <c r="Q4">
        <f t="shared" si="2"/>
        <v>1499.7890500005281</v>
      </c>
      <c r="R4">
        <f t="shared" si="2"/>
        <v>1488.4690750005609</v>
      </c>
      <c r="S4">
        <f t="shared" si="2"/>
        <v>3307.9695749998996</v>
      </c>
      <c r="T4">
        <f t="shared" si="2"/>
        <v>943.1305263162044</v>
      </c>
      <c r="U4">
        <f t="shared" si="2"/>
        <v>849.27597500011257</v>
      </c>
    </row>
    <row r="5" spans="1:21" x14ac:dyDescent="0.15">
      <c r="B5">
        <v>3</v>
      </c>
      <c r="C5">
        <v>324.90999999828603</v>
      </c>
      <c r="D5">
        <v>1946.55849999934</v>
      </c>
      <c r="E5">
        <v>3088.57850000076</v>
      </c>
      <c r="F5">
        <v>1553.3864999990899</v>
      </c>
      <c r="G5">
        <v>1453.4559999983701</v>
      </c>
      <c r="H5">
        <v>3104.7679999973602</v>
      </c>
      <c r="I5">
        <v>974.66400000080398</v>
      </c>
      <c r="J5">
        <v>860.96199999935902</v>
      </c>
      <c r="M5" t="str">
        <f>A43</f>
        <v>Baseline-FMP</v>
      </c>
      <c r="N5">
        <f t="shared" ref="N5:U5" si="3">AVERAGE(C43:C62)</f>
        <v>1330.4881249995849</v>
      </c>
      <c r="O5">
        <f t="shared" si="3"/>
        <v>4991.3226500001683</v>
      </c>
      <c r="P5">
        <f t="shared" si="3"/>
        <v>3261.9229249998893</v>
      </c>
      <c r="Q5">
        <f t="shared" si="3"/>
        <v>1499.8032250003844</v>
      </c>
      <c r="R5">
        <f t="shared" si="3"/>
        <v>4040.4165999999218</v>
      </c>
      <c r="S5">
        <f t="shared" si="3"/>
        <v>4113.1760749992873</v>
      </c>
      <c r="T5">
        <f t="shared" si="3"/>
        <v>995.96786842102892</v>
      </c>
      <c r="U5">
        <f t="shared" si="3"/>
        <v>849.28540000002738</v>
      </c>
    </row>
    <row r="6" spans="1:21" x14ac:dyDescent="0.15">
      <c r="B6">
        <v>4</v>
      </c>
      <c r="C6">
        <v>319.95799999870297</v>
      </c>
      <c r="D6">
        <v>2197.5374999996202</v>
      </c>
      <c r="E6">
        <v>3273.8594999983902</v>
      </c>
      <c r="F6">
        <v>1610.7970000002499</v>
      </c>
      <c r="G6">
        <v>1353.70350000076</v>
      </c>
      <c r="H6">
        <v>1171.90149999968</v>
      </c>
      <c r="I6" t="s">
        <v>13</v>
      </c>
      <c r="J6">
        <v>1174.97499999962</v>
      </c>
      <c r="L6" t="s">
        <v>14</v>
      </c>
      <c r="M6" t="str">
        <f>A64</f>
        <v>TIM-FP</v>
      </c>
      <c r="N6">
        <f t="shared" ref="N6:U6" si="4">AVERAGE(C64:C83)</f>
        <v>356.23494999986093</v>
      </c>
      <c r="O6">
        <f t="shared" si="4"/>
        <v>1920.2461999995589</v>
      </c>
      <c r="P6">
        <f t="shared" si="4"/>
        <v>3320.6786000000261</v>
      </c>
      <c r="Q6">
        <f t="shared" si="4"/>
        <v>1535.9375249998595</v>
      </c>
      <c r="R6">
        <f t="shared" si="4"/>
        <v>1506.1079999999088</v>
      </c>
      <c r="S6">
        <f t="shared" si="4"/>
        <v>2951.3829749996739</v>
      </c>
      <c r="T6">
        <f t="shared" si="4"/>
        <v>931.91194999888432</v>
      </c>
      <c r="U6">
        <f t="shared" si="4"/>
        <v>847.71047500036582</v>
      </c>
    </row>
    <row r="7" spans="1:21" x14ac:dyDescent="0.15">
      <c r="B7">
        <v>5</v>
      </c>
      <c r="C7">
        <v>311.75700000114699</v>
      </c>
      <c r="D7">
        <v>2080.50650000013</v>
      </c>
      <c r="E7">
        <v>2919.8689999990102</v>
      </c>
      <c r="F7">
        <v>1410.83799999952</v>
      </c>
      <c r="G7">
        <v>1256.87900000065</v>
      </c>
      <c r="H7">
        <v>2940.53849999979</v>
      </c>
      <c r="I7">
        <v>809.41200000047604</v>
      </c>
      <c r="J7">
        <v>923.56399999931398</v>
      </c>
      <c r="M7" t="str">
        <f>A84</f>
        <v>TIM-FCP</v>
      </c>
      <c r="N7">
        <f t="shared" ref="N7:U7" si="5">AVERAGE(C84:C103)</f>
        <v>445.87424999996995</v>
      </c>
      <c r="O7">
        <f t="shared" si="5"/>
        <v>1920.3417249998954</v>
      </c>
      <c r="P7">
        <f t="shared" si="5"/>
        <v>3424.7926000005523</v>
      </c>
      <c r="Q7">
        <f t="shared" si="5"/>
        <v>1536.0230249999968</v>
      </c>
      <c r="R7">
        <f t="shared" si="5"/>
        <v>1506.184424999537</v>
      </c>
      <c r="S7">
        <f t="shared" si="5"/>
        <v>3506.594574999524</v>
      </c>
      <c r="T7">
        <f t="shared" si="5"/>
        <v>932.14554999936286</v>
      </c>
      <c r="U7">
        <f t="shared" si="5"/>
        <v>847.79015000024685</v>
      </c>
    </row>
    <row r="8" spans="1:21" x14ac:dyDescent="0.15">
      <c r="B8">
        <v>6</v>
      </c>
      <c r="C8">
        <v>314.45600000023802</v>
      </c>
      <c r="D8">
        <v>2074.2554999999702</v>
      </c>
      <c r="E8">
        <v>2844.9474999997701</v>
      </c>
      <c r="F8">
        <v>1389.7174999993199</v>
      </c>
      <c r="G8">
        <v>1320.7739999983401</v>
      </c>
      <c r="H8">
        <v>2929.9375</v>
      </c>
      <c r="I8">
        <v>824.35499999672095</v>
      </c>
      <c r="J8">
        <v>595.11350000090897</v>
      </c>
      <c r="M8" t="str">
        <f>A104</f>
        <v>TIM-FMP</v>
      </c>
      <c r="N8">
        <f t="shared" ref="N8:U8" si="6">AVERAGE(C104:C123)</f>
        <v>1218.3323250007775</v>
      </c>
      <c r="O8">
        <f t="shared" si="6"/>
        <v>9676.6162999999542</v>
      </c>
      <c r="P8">
        <f t="shared" si="6"/>
        <v>3483.8697749998391</v>
      </c>
      <c r="Q8">
        <f t="shared" si="6"/>
        <v>1536.1747750002837</v>
      </c>
      <c r="R8">
        <f t="shared" si="6"/>
        <v>4579.416325000203</v>
      </c>
      <c r="S8">
        <f t="shared" si="6"/>
        <v>4436.5670999994463</v>
      </c>
      <c r="T8">
        <f t="shared" si="6"/>
        <v>975.51557499943078</v>
      </c>
      <c r="U8">
        <f t="shared" si="6"/>
        <v>847.88280000053237</v>
      </c>
    </row>
    <row r="9" spans="1:21" x14ac:dyDescent="0.15">
      <c r="B9">
        <v>7</v>
      </c>
      <c r="C9">
        <v>326.49750000052097</v>
      </c>
      <c r="D9">
        <v>1994.75449999794</v>
      </c>
      <c r="E9">
        <v>3026.1275000013402</v>
      </c>
      <c r="F9">
        <v>1418.95749999955</v>
      </c>
      <c r="G9">
        <v>1466.10200000181</v>
      </c>
      <c r="H9">
        <v>3020.1870000008398</v>
      </c>
      <c r="I9">
        <v>979.87600000202599</v>
      </c>
      <c r="J9">
        <v>1112.6724999994001</v>
      </c>
      <c r="L9" t="s">
        <v>15</v>
      </c>
      <c r="M9" t="str">
        <f>A125</f>
        <v>TIM-w/o-frame-chain-FP</v>
      </c>
      <c r="N9">
        <f t="shared" ref="N9:U9" si="7">AVERAGE(C125:C144)</f>
        <v>354.00650000050615</v>
      </c>
      <c r="O9">
        <f t="shared" si="7"/>
        <v>1843.979824998225</v>
      </c>
      <c r="P9">
        <f t="shared" si="7"/>
        <v>3237.9450000002939</v>
      </c>
      <c r="Q9">
        <f t="shared" si="7"/>
        <v>1492.812624999875</v>
      </c>
      <c r="R9">
        <f t="shared" si="7"/>
        <v>1340.5919999990563</v>
      </c>
      <c r="S9">
        <f t="shared" si="7"/>
        <v>2306.6398500002856</v>
      </c>
      <c r="T9">
        <f t="shared" si="7"/>
        <v>931.32963157876407</v>
      </c>
      <c r="U9">
        <f t="shared" si="7"/>
        <v>791.64264999851548</v>
      </c>
    </row>
    <row r="10" spans="1:21" x14ac:dyDescent="0.15">
      <c r="B10">
        <v>8</v>
      </c>
      <c r="C10">
        <v>330.17899999953801</v>
      </c>
      <c r="D10">
        <v>1657.2359999995599</v>
      </c>
      <c r="E10">
        <v>2883.5724999997701</v>
      </c>
      <c r="F10">
        <v>1339.07699999958</v>
      </c>
      <c r="G10">
        <v>1253.62699999846</v>
      </c>
      <c r="H10">
        <v>2933.16200000047</v>
      </c>
      <c r="I10">
        <v>845.83200000226498</v>
      </c>
      <c r="J10">
        <v>713.05699999816704</v>
      </c>
      <c r="M10" t="str">
        <f>A145</f>
        <v>TIM-w/o-frame-chain-FCP</v>
      </c>
      <c r="N10">
        <f t="shared" ref="N10:U10" si="8">AVERAGE(C145:C164)</f>
        <v>438.18614999875382</v>
      </c>
      <c r="O10">
        <f t="shared" si="8"/>
        <v>1850.472124999385</v>
      </c>
      <c r="P10">
        <f t="shared" si="8"/>
        <v>3238.0238999992571</v>
      </c>
      <c r="Q10">
        <f t="shared" si="8"/>
        <v>1492.8996750000817</v>
      </c>
      <c r="R10">
        <f t="shared" si="8"/>
        <v>1340.6682749994045</v>
      </c>
      <c r="S10">
        <f t="shared" si="8"/>
        <v>2824.3708250012196</v>
      </c>
      <c r="T10">
        <f t="shared" si="8"/>
        <v>931.17778947478712</v>
      </c>
      <c r="U10">
        <f t="shared" si="8"/>
        <v>796.8736499998713</v>
      </c>
    </row>
    <row r="11" spans="1:21" x14ac:dyDescent="0.15">
      <c r="B11">
        <v>9</v>
      </c>
      <c r="C11">
        <v>313.81200000084903</v>
      </c>
      <c r="D11">
        <v>1989.1270000003201</v>
      </c>
      <c r="E11">
        <v>2917.6455000005599</v>
      </c>
      <c r="F11">
        <v>1385.8959999997101</v>
      </c>
      <c r="G11">
        <v>1396.74749999865</v>
      </c>
      <c r="H11">
        <v>3118.2829999979499</v>
      </c>
      <c r="I11">
        <v>875.31899999827101</v>
      </c>
      <c r="J11">
        <v>736.125</v>
      </c>
      <c r="M11" t="str">
        <f>A165</f>
        <v>TIM-w/o-frame-chain-FMP</v>
      </c>
      <c r="N11">
        <f t="shared" ref="N11:U11" si="9">AVERAGE(C165:C184)</f>
        <v>1210.3403749979987</v>
      </c>
      <c r="O11">
        <f t="shared" si="9"/>
        <v>5191.6772999979539</v>
      </c>
      <c r="P11">
        <f t="shared" si="9"/>
        <v>3238.160024998705</v>
      </c>
      <c r="Q11">
        <f t="shared" si="9"/>
        <v>1493.0558000002011</v>
      </c>
      <c r="R11">
        <f t="shared" si="9"/>
        <v>4083.9205749999696</v>
      </c>
      <c r="S11">
        <f t="shared" si="9"/>
        <v>3751.9370500013183</v>
      </c>
      <c r="T11">
        <f t="shared" si="9"/>
        <v>954.51042105178965</v>
      </c>
      <c r="U11">
        <f t="shared" si="9"/>
        <v>804.91839999966237</v>
      </c>
    </row>
    <row r="12" spans="1:21" x14ac:dyDescent="0.15">
      <c r="B12">
        <v>10</v>
      </c>
      <c r="C12">
        <v>328.22550000064001</v>
      </c>
      <c r="D12">
        <v>1655.9714999999801</v>
      </c>
      <c r="E12">
        <v>3371.4885000008999</v>
      </c>
      <c r="F12">
        <v>1489.9939999990099</v>
      </c>
      <c r="G12">
        <v>1182.72450000047</v>
      </c>
      <c r="H12">
        <v>940.76150000095299</v>
      </c>
      <c r="I12">
        <v>826.98200000077395</v>
      </c>
      <c r="J12">
        <v>721.71949999965705</v>
      </c>
    </row>
    <row r="13" spans="1:21" x14ac:dyDescent="0.15">
      <c r="B13">
        <v>11</v>
      </c>
      <c r="C13">
        <v>310.431999996304</v>
      </c>
      <c r="D13">
        <v>1643.26150000095</v>
      </c>
      <c r="E13">
        <v>3589.6795000024099</v>
      </c>
      <c r="F13">
        <v>1511.2345000021101</v>
      </c>
      <c r="G13">
        <v>2409.6944999992802</v>
      </c>
      <c r="H13">
        <v>3480.69900000095</v>
      </c>
      <c r="I13">
        <v>953.40099999308495</v>
      </c>
      <c r="J13">
        <v>839.93000000342704</v>
      </c>
    </row>
    <row r="14" spans="1:21" x14ac:dyDescent="0.15">
      <c r="B14">
        <v>12</v>
      </c>
      <c r="C14">
        <v>318.21549999713898</v>
      </c>
      <c r="D14">
        <v>2671.2664999999101</v>
      </c>
      <c r="E14">
        <v>4937.5700000002898</v>
      </c>
      <c r="F14">
        <v>1489.84549999982</v>
      </c>
      <c r="G14">
        <v>1359.03250000253</v>
      </c>
      <c r="H14">
        <v>3526.0870000012201</v>
      </c>
      <c r="I14">
        <v>974.85899999737705</v>
      </c>
      <c r="J14">
        <v>775.85099999979104</v>
      </c>
      <c r="L14" t="str">
        <f>O1</f>
        <v>youtube.com</v>
      </c>
      <c r="M14" t="str">
        <f>M4</f>
        <v>Baseline-FCP</v>
      </c>
      <c r="N14">
        <f>O4</f>
        <v>1923.7631750003379</v>
      </c>
    </row>
    <row r="15" spans="1:21" x14ac:dyDescent="0.15">
      <c r="B15">
        <v>13</v>
      </c>
      <c r="C15">
        <v>313.68649999797299</v>
      </c>
      <c r="D15">
        <v>1718.1269999966</v>
      </c>
      <c r="E15">
        <v>2928.05549999699</v>
      </c>
      <c r="F15">
        <v>1381.8964999951399</v>
      </c>
      <c r="G15">
        <v>2367.5380000025002</v>
      </c>
      <c r="H15">
        <v>2942.1255000010101</v>
      </c>
      <c r="I15">
        <v>899.38999999314501</v>
      </c>
      <c r="J15">
        <v>611.04949999600603</v>
      </c>
      <c r="M15" t="str">
        <f>M10</f>
        <v>TIM-w/o-frame-chain-FCP</v>
      </c>
      <c r="N15">
        <f>O10</f>
        <v>1850.472124999385</v>
      </c>
    </row>
    <row r="16" spans="1:21" x14ac:dyDescent="0.15">
      <c r="B16">
        <v>14</v>
      </c>
      <c r="C16">
        <v>307.68149999901601</v>
      </c>
      <c r="D16">
        <v>1605.22450000047</v>
      </c>
      <c r="E16">
        <v>3262.2169999964499</v>
      </c>
      <c r="F16">
        <v>1385.5020000003201</v>
      </c>
      <c r="G16">
        <v>1146.4649999998501</v>
      </c>
      <c r="H16">
        <v>3579.4969999939199</v>
      </c>
      <c r="I16">
        <v>914.45899999886694</v>
      </c>
      <c r="J16">
        <v>722.992499995976</v>
      </c>
      <c r="M16" t="str">
        <f>M7</f>
        <v>TIM-FCP</v>
      </c>
      <c r="N16">
        <f>O7</f>
        <v>1920.3417249998954</v>
      </c>
    </row>
    <row r="17" spans="1:23" x14ac:dyDescent="0.15">
      <c r="B17">
        <v>15</v>
      </c>
      <c r="C17">
        <v>315.873500000685</v>
      </c>
      <c r="D17">
        <v>1782.14949999749</v>
      </c>
      <c r="E17">
        <v>3346.57400000095</v>
      </c>
      <c r="F17">
        <v>1385.1769999973401</v>
      </c>
      <c r="G17">
        <v>1278.43850000202</v>
      </c>
      <c r="H17">
        <v>3020.2479999996699</v>
      </c>
      <c r="I17">
        <v>925.94399999827101</v>
      </c>
      <c r="J17">
        <v>922.54949999973098</v>
      </c>
      <c r="M17" t="str">
        <f>M5</f>
        <v>Baseline-FMP</v>
      </c>
      <c r="N17">
        <f>O5</f>
        <v>4991.3226500001683</v>
      </c>
    </row>
    <row r="18" spans="1:23" x14ac:dyDescent="0.15">
      <c r="B18">
        <v>16</v>
      </c>
      <c r="C18">
        <v>333.408999998122</v>
      </c>
      <c r="D18">
        <v>1739.7364999987101</v>
      </c>
      <c r="E18">
        <v>3224.5375000014901</v>
      </c>
      <c r="F18">
        <v>1663.7664999999099</v>
      </c>
      <c r="G18">
        <v>1444.46300000324</v>
      </c>
      <c r="H18">
        <v>2944.2090000025901</v>
      </c>
      <c r="I18">
        <v>887.98500000685397</v>
      </c>
      <c r="J18">
        <v>835.23150000348596</v>
      </c>
      <c r="M18" t="str">
        <f>M11</f>
        <v>TIM-w/o-frame-chain-FMP</v>
      </c>
      <c r="N18">
        <f>O11</f>
        <v>5191.6772999979539</v>
      </c>
    </row>
    <row r="19" spans="1:23" x14ac:dyDescent="0.15">
      <c r="B19">
        <v>17</v>
      </c>
      <c r="C19">
        <v>324.95300000160898</v>
      </c>
      <c r="D19">
        <v>2138.4980000033902</v>
      </c>
      <c r="E19">
        <v>3056.9149999953802</v>
      </c>
      <c r="F19">
        <v>1435.9849999994001</v>
      </c>
      <c r="G19">
        <v>1316.32999999821</v>
      </c>
      <c r="H19">
        <v>2988.7669999971899</v>
      </c>
      <c r="I19">
        <v>835.36300000548295</v>
      </c>
      <c r="J19">
        <v>887.47200000286102</v>
      </c>
      <c r="M19" t="str">
        <f>M8</f>
        <v>TIM-FMP</v>
      </c>
      <c r="N19">
        <f>O8</f>
        <v>9676.6162999999542</v>
      </c>
    </row>
    <row r="20" spans="1:23" x14ac:dyDescent="0.15">
      <c r="B20">
        <v>18</v>
      </c>
      <c r="C20">
        <v>321.69199999794301</v>
      </c>
      <c r="D20">
        <v>1932.46750000119</v>
      </c>
      <c r="E20">
        <v>3200.0759999975498</v>
      </c>
      <c r="F20">
        <v>1713.0305000021999</v>
      </c>
      <c r="G20">
        <v>1458.29549999907</v>
      </c>
      <c r="H20">
        <v>3138.6794999986801</v>
      </c>
      <c r="I20">
        <v>1091.8610000014301</v>
      </c>
      <c r="J20">
        <v>935.02249999716798</v>
      </c>
    </row>
    <row r="21" spans="1:23" x14ac:dyDescent="0.15">
      <c r="B21">
        <v>19</v>
      </c>
      <c r="C21">
        <v>375.471499998122</v>
      </c>
      <c r="D21">
        <v>1781.7340000011</v>
      </c>
      <c r="E21">
        <v>3086.5005000010101</v>
      </c>
      <c r="F21">
        <v>1466.9215000011</v>
      </c>
      <c r="G21">
        <v>1285.1240000016901</v>
      </c>
      <c r="H21">
        <v>2898.1689999997602</v>
      </c>
      <c r="I21">
        <v>942.49000000208605</v>
      </c>
      <c r="J21">
        <v>748.16950000077395</v>
      </c>
    </row>
    <row r="22" spans="1:23" x14ac:dyDescent="0.15">
      <c r="B22">
        <v>20</v>
      </c>
      <c r="C22">
        <v>316.88800000026799</v>
      </c>
      <c r="D22">
        <v>1670.5105000026499</v>
      </c>
      <c r="E22">
        <v>3260.49149999767</v>
      </c>
      <c r="F22">
        <v>1559.7989999987101</v>
      </c>
      <c r="G22">
        <v>1171.5335000008299</v>
      </c>
      <c r="H22">
        <v>2957.28550000116</v>
      </c>
      <c r="I22">
        <v>863.05499999970198</v>
      </c>
      <c r="J22">
        <v>739.87649999931398</v>
      </c>
    </row>
    <row r="23" spans="1:23" x14ac:dyDescent="0.15">
      <c r="A23" t="s">
        <v>16</v>
      </c>
      <c r="B23">
        <v>1</v>
      </c>
      <c r="C23">
        <v>402.99199999868802</v>
      </c>
      <c r="D23">
        <v>2567.12799999862</v>
      </c>
      <c r="E23">
        <v>3825.5625</v>
      </c>
      <c r="F23">
        <v>1903.6995000001</v>
      </c>
      <c r="G23">
        <v>1656.0175000019301</v>
      </c>
      <c r="H23">
        <v>1978.1640000007999</v>
      </c>
      <c r="I23">
        <v>1445.42199999839</v>
      </c>
      <c r="J23">
        <v>1182.8380000013799</v>
      </c>
    </row>
    <row r="24" spans="1:23" x14ac:dyDescent="0.15">
      <c r="B24">
        <v>2</v>
      </c>
      <c r="C24">
        <v>412.55949999950798</v>
      </c>
      <c r="D24">
        <v>1628.91700000129</v>
      </c>
      <c r="E24">
        <v>3193.6249999981301</v>
      </c>
      <c r="F24">
        <v>1500.0035000015</v>
      </c>
      <c r="G24">
        <v>2192.1884999982999</v>
      </c>
      <c r="H24">
        <v>2245.4414999987898</v>
      </c>
      <c r="I24">
        <v>1048.5630000010101</v>
      </c>
      <c r="J24">
        <v>913.07999999821095</v>
      </c>
    </row>
    <row r="25" spans="1:23" x14ac:dyDescent="0.15">
      <c r="B25">
        <v>3</v>
      </c>
      <c r="C25">
        <v>407.64800000004402</v>
      </c>
      <c r="D25">
        <v>1946.5724999997699</v>
      </c>
      <c r="E25">
        <v>3088.59449999965</v>
      </c>
      <c r="F25">
        <v>1553.4010000005301</v>
      </c>
      <c r="G25">
        <v>1453.4769999999501</v>
      </c>
      <c r="H25">
        <v>3559.7749999985099</v>
      </c>
      <c r="I25">
        <v>974.67599999904598</v>
      </c>
      <c r="J25">
        <v>860.97249999828603</v>
      </c>
    </row>
    <row r="26" spans="1:23" x14ac:dyDescent="0.15">
      <c r="B26">
        <v>4</v>
      </c>
      <c r="C26">
        <v>399.51449999958197</v>
      </c>
      <c r="D26">
        <v>2197.5515000000501</v>
      </c>
      <c r="E26">
        <v>3273.8715000003499</v>
      </c>
      <c r="F26">
        <v>1610.8119999989799</v>
      </c>
      <c r="G26">
        <v>1353.7145000006999</v>
      </c>
      <c r="H26">
        <v>1583.37900000065</v>
      </c>
      <c r="I26" t="s">
        <v>13</v>
      </c>
      <c r="J26">
        <v>1174.9860000014301</v>
      </c>
      <c r="V26" t="s">
        <v>10</v>
      </c>
      <c r="W26" t="s">
        <v>17</v>
      </c>
    </row>
    <row r="27" spans="1:23" x14ac:dyDescent="0.15">
      <c r="B27">
        <v>5</v>
      </c>
      <c r="C27">
        <v>394.76750000007399</v>
      </c>
      <c r="D27">
        <v>2080.5235000010498</v>
      </c>
      <c r="E27">
        <v>2919.88299999944</v>
      </c>
      <c r="F27">
        <v>1410.8519999999501</v>
      </c>
      <c r="G27">
        <v>1256.8910000026201</v>
      </c>
      <c r="H27">
        <v>3471.875</v>
      </c>
      <c r="I27">
        <v>809.42200000211596</v>
      </c>
      <c r="J27">
        <v>956.61599999852399</v>
      </c>
      <c r="L27" t="s">
        <v>18</v>
      </c>
      <c r="M27" t="str">
        <f t="shared" ref="M27:M32" si="10">M6</f>
        <v>TIM-FP</v>
      </c>
      <c r="N27">
        <f t="shared" ref="N27:U29" si="11">N6/N3</f>
        <v>1.104586086357741</v>
      </c>
      <c r="O27">
        <f t="shared" si="11"/>
        <v>0.99818042563374454</v>
      </c>
      <c r="P27">
        <f t="shared" si="11"/>
        <v>1.0180219355604658</v>
      </c>
      <c r="Q27">
        <f t="shared" si="11"/>
        <v>1.0241121204350405</v>
      </c>
      <c r="R27">
        <f t="shared" si="11"/>
        <v>1.0118598977531055</v>
      </c>
      <c r="S27">
        <f t="shared" si="11"/>
        <v>1.073358400024915</v>
      </c>
      <c r="T27">
        <f t="shared" si="11"/>
        <v>0.98532562223237496</v>
      </c>
      <c r="U27">
        <f t="shared" si="11"/>
        <v>1.0001169757854671</v>
      </c>
      <c r="V27">
        <f t="shared" ref="V27:V32" si="12">AVERAGE(N27:U27)</f>
        <v>1.0269451829728569</v>
      </c>
    </row>
    <row r="28" spans="1:23" x14ac:dyDescent="0.15">
      <c r="B28">
        <v>6</v>
      </c>
      <c r="C28">
        <v>403.24100000038698</v>
      </c>
      <c r="D28">
        <v>2074.2770000006999</v>
      </c>
      <c r="E28">
        <v>2844.9645000006999</v>
      </c>
      <c r="F28">
        <v>1389.7299999985801</v>
      </c>
      <c r="G28">
        <v>1320.7864999994599</v>
      </c>
      <c r="H28">
        <v>3446.7484999988201</v>
      </c>
      <c r="I28">
        <v>824.36600000038698</v>
      </c>
      <c r="J28">
        <v>595.12399999983597</v>
      </c>
      <c r="M28" t="str">
        <f t="shared" si="10"/>
        <v>TIM-FCP</v>
      </c>
      <c r="N28">
        <f t="shared" si="11"/>
        <v>1.1031351109302441</v>
      </c>
      <c r="O28">
        <f t="shared" si="11"/>
        <v>0.998221480666173</v>
      </c>
      <c r="P28">
        <f t="shared" si="11"/>
        <v>1.0499348763365866</v>
      </c>
      <c r="Q28">
        <f t="shared" si="11"/>
        <v>1.0241593809472445</v>
      </c>
      <c r="R28">
        <f t="shared" si="11"/>
        <v>1.0119017252669287</v>
      </c>
      <c r="S28">
        <f t="shared" si="11"/>
        <v>1.0600443853839345</v>
      </c>
      <c r="T28">
        <f t="shared" si="11"/>
        <v>0.98835264471849082</v>
      </c>
      <c r="U28">
        <f t="shared" si="11"/>
        <v>0.99825048035785358</v>
      </c>
      <c r="V28">
        <f t="shared" si="12"/>
        <v>1.0292500105759319</v>
      </c>
      <c r="W28">
        <f>(N28+SUM(P28:U28))/7</f>
        <v>1.0336826577058975</v>
      </c>
    </row>
    <row r="29" spans="1:23" x14ac:dyDescent="0.15">
      <c r="B29">
        <v>7</v>
      </c>
      <c r="C29">
        <v>413.27700000070001</v>
      </c>
      <c r="D29">
        <v>1994.77149999886</v>
      </c>
      <c r="E29">
        <v>3026.1429999992201</v>
      </c>
      <c r="F29">
        <v>1418.97350000031</v>
      </c>
      <c r="G29">
        <v>1466.1120000015901</v>
      </c>
      <c r="H29">
        <v>3504.6854999996699</v>
      </c>
      <c r="I29">
        <v>979.88500000163901</v>
      </c>
      <c r="J29">
        <v>1112.69400000013</v>
      </c>
      <c r="M29" t="str">
        <f t="shared" si="10"/>
        <v>TIM-FMP</v>
      </c>
      <c r="N29">
        <f t="shared" si="11"/>
        <v>0.91570326867904783</v>
      </c>
      <c r="O29">
        <f t="shared" si="11"/>
        <v>1.9386877945066581</v>
      </c>
      <c r="P29">
        <f t="shared" si="11"/>
        <v>1.0680417211267974</v>
      </c>
      <c r="Q29">
        <f t="shared" si="11"/>
        <v>1.0242508813113733</v>
      </c>
      <c r="R29">
        <f t="shared" si="11"/>
        <v>1.1334020172574015</v>
      </c>
      <c r="S29">
        <f t="shared" si="11"/>
        <v>1.07862319023146</v>
      </c>
      <c r="T29">
        <f t="shared" si="11"/>
        <v>0.97946490637893524</v>
      </c>
      <c r="U29">
        <f t="shared" si="11"/>
        <v>0.99834849392266134</v>
      </c>
      <c r="V29">
        <f t="shared" si="12"/>
        <v>1.142065284176792</v>
      </c>
      <c r="W29">
        <f>(N29+SUM(P29:U29))/7</f>
        <v>1.0282620684153823</v>
      </c>
    </row>
    <row r="30" spans="1:23" x14ac:dyDescent="0.15">
      <c r="B30">
        <v>8</v>
      </c>
      <c r="C30">
        <v>409.154499998316</v>
      </c>
      <c r="D30">
        <v>1657.2500000018599</v>
      </c>
      <c r="E30">
        <v>2883.5870000012201</v>
      </c>
      <c r="F30">
        <v>1339.09150000102</v>
      </c>
      <c r="G30">
        <v>1253.6419999990601</v>
      </c>
      <c r="H30">
        <v>3443.67950000055</v>
      </c>
      <c r="I30">
        <v>845.84800000116195</v>
      </c>
      <c r="J30">
        <v>713.06949999928395</v>
      </c>
      <c r="M30" t="str">
        <f t="shared" si="10"/>
        <v>TIM-w/o-frame-chain-FP</v>
      </c>
      <c r="N30">
        <f t="shared" ref="N30:U32" si="13">N9/N3</f>
        <v>1.0976762790425629</v>
      </c>
      <c r="O30">
        <f t="shared" si="13"/>
        <v>0.95853571618951194</v>
      </c>
      <c r="P30">
        <f t="shared" si="13"/>
        <v>0.99265825850734435</v>
      </c>
      <c r="Q30">
        <f t="shared" si="13"/>
        <v>0.99535786965095518</v>
      </c>
      <c r="R30">
        <f t="shared" si="13"/>
        <v>0.90066003503583969</v>
      </c>
      <c r="S30">
        <f t="shared" si="13"/>
        <v>0.83887834273025519</v>
      </c>
      <c r="T30">
        <f t="shared" si="13"/>
        <v>0.9847099275203981</v>
      </c>
      <c r="U30">
        <f t="shared" si="13"/>
        <v>0.9339689391227195</v>
      </c>
      <c r="V30">
        <f t="shared" si="12"/>
        <v>0.96280567097494829</v>
      </c>
    </row>
    <row r="31" spans="1:23" x14ac:dyDescent="0.15">
      <c r="B31">
        <v>9</v>
      </c>
      <c r="C31">
        <v>397.27700000070001</v>
      </c>
      <c r="D31">
        <v>1989.14350000023</v>
      </c>
      <c r="E31">
        <v>2917.6595000009902</v>
      </c>
      <c r="F31">
        <v>1385.91100000031</v>
      </c>
      <c r="G31">
        <v>1396.7574999984299</v>
      </c>
      <c r="H31">
        <v>3644.82849999889</v>
      </c>
      <c r="I31">
        <v>875.33399999886694</v>
      </c>
      <c r="J31">
        <v>736.13650000095299</v>
      </c>
      <c r="M31" t="str">
        <f t="shared" si="10"/>
        <v>TIM-w/o-frame-chain-FCP</v>
      </c>
      <c r="N31">
        <f t="shared" si="13"/>
        <v>1.0841140235997133</v>
      </c>
      <c r="O31">
        <f t="shared" si="13"/>
        <v>0.9619022492199748</v>
      </c>
      <c r="P31">
        <f t="shared" si="13"/>
        <v>0.99267740271924299</v>
      </c>
      <c r="Q31">
        <f t="shared" si="13"/>
        <v>0.99540643732500655</v>
      </c>
      <c r="R31">
        <f t="shared" si="13"/>
        <v>0.90070280768103916</v>
      </c>
      <c r="S31">
        <f t="shared" si="13"/>
        <v>0.85380798129054902</v>
      </c>
      <c r="T31">
        <f t="shared" si="13"/>
        <v>0.98732652956520905</v>
      </c>
      <c r="U31">
        <f t="shared" si="13"/>
        <v>0.93829764818175354</v>
      </c>
      <c r="V31">
        <f t="shared" si="12"/>
        <v>0.96427938494781107</v>
      </c>
    </row>
    <row r="32" spans="1:23" x14ac:dyDescent="0.15">
      <c r="B32">
        <v>10</v>
      </c>
      <c r="C32">
        <v>411.70999999903103</v>
      </c>
      <c r="D32">
        <v>1655.9924999996999</v>
      </c>
      <c r="E32">
        <v>3371.5054999980998</v>
      </c>
      <c r="F32">
        <v>1490.00799999944</v>
      </c>
      <c r="G32">
        <v>1182.7364999987101</v>
      </c>
      <c r="H32">
        <v>1387.84800000116</v>
      </c>
      <c r="I32">
        <v>827.00099999830104</v>
      </c>
      <c r="J32">
        <v>721.731500001624</v>
      </c>
      <c r="M32" t="str">
        <f t="shared" si="10"/>
        <v>TIM-w/o-frame-chain-FMP</v>
      </c>
      <c r="N32">
        <f t="shared" si="13"/>
        <v>0.90969648827070615</v>
      </c>
      <c r="O32">
        <f t="shared" si="13"/>
        <v>1.0401405927941323</v>
      </c>
      <c r="P32">
        <f t="shared" si="13"/>
        <v>0.99271506392163289</v>
      </c>
      <c r="Q32">
        <f t="shared" si="13"/>
        <v>0.99550112648932221</v>
      </c>
      <c r="R32">
        <f t="shared" si="13"/>
        <v>1.0107672003426698</v>
      </c>
      <c r="S32">
        <f t="shared" si="13"/>
        <v>0.91217516138109123</v>
      </c>
      <c r="T32">
        <f t="shared" si="13"/>
        <v>0.95837471400059882</v>
      </c>
      <c r="U32">
        <f t="shared" si="13"/>
        <v>0.9477596106086793</v>
      </c>
      <c r="V32">
        <f t="shared" si="12"/>
        <v>0.97089124472610411</v>
      </c>
    </row>
    <row r="33" spans="1:10" x14ac:dyDescent="0.15">
      <c r="B33">
        <v>11</v>
      </c>
      <c r="C33">
        <v>384.68899999558897</v>
      </c>
      <c r="D33">
        <v>1643.2745000012201</v>
      </c>
      <c r="E33">
        <v>3589.6950000002898</v>
      </c>
      <c r="F33">
        <v>1511.24550000205</v>
      </c>
      <c r="G33">
        <v>2409.70499999821</v>
      </c>
      <c r="H33">
        <v>4107.8555000014603</v>
      </c>
      <c r="I33">
        <v>953.41699999570801</v>
      </c>
      <c r="J33">
        <v>839.94050000235404</v>
      </c>
    </row>
    <row r="34" spans="1:10" x14ac:dyDescent="0.15">
      <c r="B34">
        <v>12</v>
      </c>
      <c r="C34">
        <v>395.31149999797299</v>
      </c>
      <c r="D34">
        <v>2671.2835000008299</v>
      </c>
      <c r="E34">
        <v>4937.5960000045598</v>
      </c>
      <c r="F34">
        <v>1489.85799999907</v>
      </c>
      <c r="G34">
        <v>1359.04500000178</v>
      </c>
      <c r="H34">
        <v>4596.9604999981802</v>
      </c>
      <c r="I34">
        <v>974.87900000065497</v>
      </c>
      <c r="J34">
        <v>775.86549999937404</v>
      </c>
    </row>
    <row r="35" spans="1:10" x14ac:dyDescent="0.15">
      <c r="B35">
        <v>13</v>
      </c>
      <c r="C35">
        <v>392.07800000160898</v>
      </c>
      <c r="D35">
        <v>1718.1429999954901</v>
      </c>
      <c r="E35">
        <v>2928.0760000012801</v>
      </c>
      <c r="F35">
        <v>1381.9129999987699</v>
      </c>
      <c r="G35">
        <v>2367.5545000024099</v>
      </c>
      <c r="H35">
        <v>3508.4945000000298</v>
      </c>
      <c r="I35">
        <v>899.40299999713898</v>
      </c>
      <c r="J35">
        <v>611.06099999696005</v>
      </c>
    </row>
    <row r="36" spans="1:10" x14ac:dyDescent="0.15">
      <c r="B36">
        <v>14</v>
      </c>
      <c r="C36">
        <v>387.03649999946299</v>
      </c>
      <c r="D36">
        <v>1605.23700000345</v>
      </c>
      <c r="E36">
        <v>3262.23699999973</v>
      </c>
      <c r="F36">
        <v>1385.51700000092</v>
      </c>
      <c r="G36">
        <v>1146.4790000021401</v>
      </c>
      <c r="H36">
        <v>4574.0034999996396</v>
      </c>
      <c r="I36">
        <v>914.469999998807</v>
      </c>
      <c r="J36">
        <v>723.00249999761502</v>
      </c>
    </row>
    <row r="37" spans="1:10" x14ac:dyDescent="0.15">
      <c r="B37">
        <v>15</v>
      </c>
      <c r="C37">
        <v>396.31400000303898</v>
      </c>
      <c r="D37">
        <v>1782.1649999991</v>
      </c>
      <c r="E37">
        <v>3346.5940000004998</v>
      </c>
      <c r="F37">
        <v>1385.1909999996401</v>
      </c>
      <c r="G37">
        <v>1278.45700000226</v>
      </c>
      <c r="H37">
        <v>3514.5870000012201</v>
      </c>
      <c r="I37">
        <v>925.96000000089396</v>
      </c>
      <c r="J37">
        <v>922.561000000685</v>
      </c>
    </row>
    <row r="38" spans="1:10" x14ac:dyDescent="0.15">
      <c r="B38">
        <v>16</v>
      </c>
      <c r="C38">
        <v>433.95649999752601</v>
      </c>
      <c r="D38">
        <v>1739.7534999996401</v>
      </c>
      <c r="E38">
        <v>3224.5505000017502</v>
      </c>
      <c r="F38">
        <v>1663.7795000001699</v>
      </c>
      <c r="G38">
        <v>1444.47850000485</v>
      </c>
      <c r="H38">
        <v>3437.8755000010101</v>
      </c>
      <c r="I38">
        <v>888.00700000673498</v>
      </c>
      <c r="J38">
        <v>835.24500000104297</v>
      </c>
    </row>
    <row r="39" spans="1:10" x14ac:dyDescent="0.15">
      <c r="B39">
        <v>17</v>
      </c>
      <c r="C39">
        <v>406.96700000017802</v>
      </c>
      <c r="D39">
        <v>2138.5150000005901</v>
      </c>
      <c r="E39">
        <v>3056.9314999990102</v>
      </c>
      <c r="F39">
        <v>1436.0020000003201</v>
      </c>
      <c r="G39">
        <v>1316.3429999984801</v>
      </c>
      <c r="H39">
        <v>3548.1625000014901</v>
      </c>
      <c r="I39">
        <v>835.377000004053</v>
      </c>
      <c r="J39">
        <v>887.48500000312902</v>
      </c>
    </row>
    <row r="40" spans="1:10" x14ac:dyDescent="0.15">
      <c r="B40">
        <v>18</v>
      </c>
      <c r="C40">
        <v>409.11450000107197</v>
      </c>
      <c r="D40">
        <v>1932.48100000247</v>
      </c>
      <c r="E40">
        <v>3200.0899999961198</v>
      </c>
      <c r="F40">
        <v>1713.04800000414</v>
      </c>
      <c r="G40">
        <v>1458.3104999996699</v>
      </c>
      <c r="H40">
        <v>3631.3749999962702</v>
      </c>
      <c r="I40">
        <v>1091.87600000202</v>
      </c>
      <c r="J40">
        <v>935.04399999976101</v>
      </c>
    </row>
    <row r="41" spans="1:10" x14ac:dyDescent="0.15">
      <c r="B41">
        <v>19</v>
      </c>
      <c r="C41">
        <v>421.00549999997003</v>
      </c>
      <c r="D41">
        <v>1781.75100000202</v>
      </c>
      <c r="E41">
        <v>3086.51800000295</v>
      </c>
      <c r="F41">
        <v>1466.93550000339</v>
      </c>
      <c r="G41">
        <v>1285.1425000019301</v>
      </c>
      <c r="H41">
        <v>3465.7730000019001</v>
      </c>
      <c r="I41">
        <v>942.50600000470797</v>
      </c>
      <c r="J41">
        <v>748.18000000342704</v>
      </c>
    </row>
    <row r="42" spans="1:10" x14ac:dyDescent="0.15">
      <c r="B42">
        <v>20</v>
      </c>
      <c r="C42">
        <v>405.15149999782398</v>
      </c>
      <c r="D42">
        <v>1670.53299999982</v>
      </c>
      <c r="E42">
        <v>3260.5069999992802</v>
      </c>
      <c r="F42">
        <v>1559.80950000137</v>
      </c>
      <c r="G42">
        <v>1171.5434999987399</v>
      </c>
      <c r="H42">
        <v>3507.8799999989501</v>
      </c>
      <c r="I42">
        <v>863.067999996244</v>
      </c>
      <c r="J42">
        <v>739.88699999824098</v>
      </c>
    </row>
    <row r="43" spans="1:10" x14ac:dyDescent="0.15">
      <c r="A43" t="s">
        <v>19</v>
      </c>
      <c r="B43">
        <v>1</v>
      </c>
      <c r="C43">
        <v>1195.79399999976</v>
      </c>
      <c r="D43">
        <v>5506.0745000000998</v>
      </c>
      <c r="E43">
        <v>3825.5724999997701</v>
      </c>
      <c r="F43">
        <v>1903.71250000037</v>
      </c>
      <c r="G43">
        <v>4235.06950000301</v>
      </c>
      <c r="H43">
        <v>2859.9510000012801</v>
      </c>
      <c r="I43">
        <v>1489.78349999897</v>
      </c>
      <c r="J43">
        <v>1182.84800000116</v>
      </c>
    </row>
    <row r="44" spans="1:10" x14ac:dyDescent="0.15">
      <c r="B44">
        <v>2</v>
      </c>
      <c r="C44">
        <v>1376.4340000003499</v>
      </c>
      <c r="D44">
        <v>4653.9689999986404</v>
      </c>
      <c r="E44">
        <v>3193.6379999984001</v>
      </c>
      <c r="F44">
        <v>1500.01600000076</v>
      </c>
      <c r="G44">
        <v>4884.3124999981301</v>
      </c>
      <c r="H44">
        <v>3111.0350000001399</v>
      </c>
      <c r="I44">
        <v>1073.9830000009299</v>
      </c>
      <c r="J44">
        <v>913.08999999985099</v>
      </c>
    </row>
    <row r="45" spans="1:10" x14ac:dyDescent="0.15">
      <c r="B45">
        <v>3</v>
      </c>
      <c r="C45">
        <v>997.47749999910502</v>
      </c>
      <c r="D45">
        <v>4862.6909999996396</v>
      </c>
      <c r="E45">
        <v>3088.6079999990702</v>
      </c>
      <c r="F45">
        <v>1553.4144999999501</v>
      </c>
      <c r="G45">
        <v>4251.2149999998501</v>
      </c>
      <c r="H45">
        <v>4409.6614999976</v>
      </c>
      <c r="I45">
        <v>1173.8929999992199</v>
      </c>
      <c r="J45">
        <v>860.98099999874796</v>
      </c>
    </row>
    <row r="46" spans="1:10" x14ac:dyDescent="0.15">
      <c r="B46">
        <v>4</v>
      </c>
      <c r="C46">
        <v>1117.65699999965</v>
      </c>
      <c r="D46">
        <v>5396.5779999997403</v>
      </c>
      <c r="E46">
        <v>3273.8819999992802</v>
      </c>
      <c r="F46">
        <v>1610.82700000144</v>
      </c>
      <c r="G46">
        <v>3873.7800000011898</v>
      </c>
      <c r="H46">
        <v>2497.2575000002898</v>
      </c>
      <c r="I46" t="s">
        <v>13</v>
      </c>
      <c r="J46">
        <v>1174.9940000008701</v>
      </c>
    </row>
    <row r="47" spans="1:10" x14ac:dyDescent="0.15">
      <c r="B47">
        <v>5</v>
      </c>
      <c r="C47">
        <v>1081.9605000000399</v>
      </c>
      <c r="D47">
        <v>5086.3380000013804</v>
      </c>
      <c r="E47">
        <v>2919.8940000012499</v>
      </c>
      <c r="F47">
        <v>1410.8679999988501</v>
      </c>
      <c r="G47">
        <v>3800.23250000178</v>
      </c>
      <c r="H47">
        <v>4424.2709999997096</v>
      </c>
      <c r="I47">
        <v>890.64299999922503</v>
      </c>
      <c r="J47">
        <v>956.62999999709405</v>
      </c>
    </row>
    <row r="48" spans="1:10" x14ac:dyDescent="0.15">
      <c r="B48">
        <v>6</v>
      </c>
      <c r="C48">
        <v>1071.7290000002799</v>
      </c>
      <c r="D48">
        <v>5196.1965000014698</v>
      </c>
      <c r="E48">
        <v>2844.9800000004402</v>
      </c>
      <c r="F48">
        <v>1389.74649999849</v>
      </c>
      <c r="G48">
        <v>3959.0104999989198</v>
      </c>
      <c r="H48">
        <v>4310.7125000003698</v>
      </c>
      <c r="I48">
        <v>835.127499999478</v>
      </c>
      <c r="J48">
        <v>595.13049999810698</v>
      </c>
    </row>
    <row r="49" spans="1:10" x14ac:dyDescent="0.15">
      <c r="B49">
        <v>7</v>
      </c>
      <c r="C49">
        <v>1086.6125000007401</v>
      </c>
      <c r="D49">
        <v>5144.29799999855</v>
      </c>
      <c r="E49">
        <v>3026.1579999998198</v>
      </c>
      <c r="F49">
        <v>1418.9885000009001</v>
      </c>
      <c r="G49">
        <v>3890.9645000025598</v>
      </c>
      <c r="H49">
        <v>4457.2489999998297</v>
      </c>
      <c r="I49">
        <v>1081.98799999989</v>
      </c>
      <c r="J49">
        <v>1112.70500000007</v>
      </c>
    </row>
    <row r="50" spans="1:10" x14ac:dyDescent="0.15">
      <c r="B50">
        <v>8</v>
      </c>
      <c r="C50">
        <v>1154.1854999996699</v>
      </c>
      <c r="D50">
        <v>4583.0475000012602</v>
      </c>
      <c r="E50">
        <v>2883.6050000004402</v>
      </c>
      <c r="F50">
        <v>1339.10850000195</v>
      </c>
      <c r="G50">
        <v>3795.0649999976099</v>
      </c>
      <c r="H50">
        <v>4352.59599999897</v>
      </c>
      <c r="I50">
        <v>858.14350000023796</v>
      </c>
      <c r="J50">
        <v>713.07849999889697</v>
      </c>
    </row>
    <row r="51" spans="1:10" x14ac:dyDescent="0.15">
      <c r="B51">
        <v>9</v>
      </c>
      <c r="C51">
        <v>1132.6974999997699</v>
      </c>
      <c r="D51">
        <v>4995.3829999994396</v>
      </c>
      <c r="E51">
        <v>2917.6715000011</v>
      </c>
      <c r="F51">
        <v>1385.92549999989</v>
      </c>
      <c r="G51">
        <v>3917.8319999985301</v>
      </c>
      <c r="H51">
        <v>4622.6814999990102</v>
      </c>
      <c r="I51">
        <v>943.47399999946299</v>
      </c>
      <c r="J51">
        <v>736.14600000157895</v>
      </c>
    </row>
    <row r="52" spans="1:10" x14ac:dyDescent="0.15">
      <c r="B52">
        <v>10</v>
      </c>
      <c r="C52">
        <v>1218.00400000065</v>
      </c>
      <c r="D52">
        <v>4568.6390000004303</v>
      </c>
      <c r="E52">
        <v>3371.5219999998799</v>
      </c>
      <c r="F52">
        <v>1490.0244999993499</v>
      </c>
      <c r="G52">
        <v>3816.51899999938</v>
      </c>
      <c r="H52">
        <v>2268.57550000026</v>
      </c>
      <c r="I52">
        <v>884.72949999943296</v>
      </c>
      <c r="J52">
        <v>721.74450000002901</v>
      </c>
    </row>
    <row r="53" spans="1:10" x14ac:dyDescent="0.15">
      <c r="B53">
        <v>11</v>
      </c>
      <c r="C53">
        <v>2154.75299999862</v>
      </c>
      <c r="D53">
        <v>5241.9600000008904</v>
      </c>
      <c r="E53">
        <v>3589.70850000157</v>
      </c>
      <c r="F53">
        <v>1511.25849999859</v>
      </c>
      <c r="G53">
        <v>5905.5659999959098</v>
      </c>
      <c r="H53">
        <v>4478.9890000000596</v>
      </c>
      <c r="I53">
        <v>961.78949999809197</v>
      </c>
      <c r="J53">
        <v>839.947999998927</v>
      </c>
    </row>
    <row r="54" spans="1:10" x14ac:dyDescent="0.15">
      <c r="B54">
        <v>12</v>
      </c>
      <c r="C54">
        <v>1372.0590000003499</v>
      </c>
      <c r="D54">
        <v>5648.8564999997598</v>
      </c>
      <c r="E54">
        <v>4937.6100000031201</v>
      </c>
      <c r="F54">
        <v>1489.86950000002</v>
      </c>
      <c r="G54">
        <v>4149.3365000002004</v>
      </c>
      <c r="H54">
        <v>5032.5449999980601</v>
      </c>
      <c r="I54">
        <v>1075.4655000008599</v>
      </c>
      <c r="J54">
        <v>775.87249999865799</v>
      </c>
    </row>
    <row r="55" spans="1:10" x14ac:dyDescent="0.15">
      <c r="B55">
        <v>13</v>
      </c>
      <c r="C55">
        <v>2236.6999999992499</v>
      </c>
      <c r="D55">
        <v>4686.6169999986796</v>
      </c>
      <c r="E55">
        <v>2928.09099999815</v>
      </c>
      <c r="F55">
        <v>1381.9254999980301</v>
      </c>
      <c r="G55">
        <v>4816.3789999969304</v>
      </c>
      <c r="H55">
        <v>4403.3249999992504</v>
      </c>
      <c r="I55">
        <v>921.06549999862898</v>
      </c>
      <c r="J55">
        <v>611.06999999657205</v>
      </c>
    </row>
    <row r="56" spans="1:10" x14ac:dyDescent="0.15">
      <c r="B56">
        <v>14</v>
      </c>
      <c r="C56">
        <v>2002.40499999746</v>
      </c>
      <c r="D56">
        <v>4522.0470000021096</v>
      </c>
      <c r="E56">
        <v>3262.2494999989799</v>
      </c>
      <c r="F56">
        <v>1385.5309999994899</v>
      </c>
      <c r="G56">
        <v>1636.01300000026</v>
      </c>
      <c r="H56">
        <v>4574.0399999953797</v>
      </c>
      <c r="I56">
        <v>917.04150000214497</v>
      </c>
      <c r="J56">
        <v>723.01349999755598</v>
      </c>
    </row>
    <row r="57" spans="1:10" x14ac:dyDescent="0.15">
      <c r="B57">
        <v>15</v>
      </c>
      <c r="C57">
        <v>1583.31699999794</v>
      </c>
      <c r="D57">
        <v>5090.13099999725</v>
      </c>
      <c r="E57">
        <v>3346.6064999997602</v>
      </c>
      <c r="F57">
        <v>1385.20499999821</v>
      </c>
      <c r="G57">
        <v>3937.9245000034498</v>
      </c>
      <c r="H57">
        <v>4400.25299999862</v>
      </c>
      <c r="I57">
        <v>975.13800000026799</v>
      </c>
      <c r="J57">
        <v>922.57100000232401</v>
      </c>
    </row>
    <row r="58" spans="1:10" x14ac:dyDescent="0.15">
      <c r="B58">
        <v>16</v>
      </c>
      <c r="C58">
        <v>1090.6059999987399</v>
      </c>
      <c r="D58">
        <v>4741.3550000004398</v>
      </c>
      <c r="E58">
        <v>3224.5630000010101</v>
      </c>
      <c r="F58">
        <v>1663.79100000113</v>
      </c>
      <c r="G58">
        <v>4178.9924999997002</v>
      </c>
      <c r="H58">
        <v>4289.8685000017203</v>
      </c>
      <c r="I58">
        <v>922.00000000372495</v>
      </c>
      <c r="J58">
        <v>835.25500000268198</v>
      </c>
    </row>
    <row r="59" spans="1:10" x14ac:dyDescent="0.15">
      <c r="B59">
        <v>17</v>
      </c>
      <c r="C59">
        <v>1177.3035000003799</v>
      </c>
      <c r="D59">
        <v>5554.16700000315</v>
      </c>
      <c r="E59">
        <v>3056.9439999982701</v>
      </c>
      <c r="F59">
        <v>1436.0190000012501</v>
      </c>
      <c r="G59">
        <v>3910.0505000017502</v>
      </c>
      <c r="H59">
        <v>4490.79800000041</v>
      </c>
      <c r="I59">
        <v>914.98200000077395</v>
      </c>
      <c r="J59">
        <v>887.49650000408201</v>
      </c>
    </row>
    <row r="60" spans="1:10" x14ac:dyDescent="0.15">
      <c r="B60">
        <v>18</v>
      </c>
      <c r="C60">
        <v>1157.4550000019301</v>
      </c>
      <c r="D60">
        <v>4962.51150000095</v>
      </c>
      <c r="E60">
        <v>3200.1004999950501</v>
      </c>
      <c r="F60">
        <v>1713.0610000044101</v>
      </c>
      <c r="G60">
        <v>4186.1719999983898</v>
      </c>
      <c r="H60">
        <v>4548.1744999960001</v>
      </c>
      <c r="I60">
        <v>1156.5830000005601</v>
      </c>
      <c r="J60">
        <v>935.05350000038698</v>
      </c>
    </row>
    <row r="61" spans="1:10" x14ac:dyDescent="0.15">
      <c r="B61">
        <v>19</v>
      </c>
      <c r="C61">
        <v>1249.8759999982999</v>
      </c>
      <c r="D61">
        <v>4764.9409999996396</v>
      </c>
      <c r="E61">
        <v>3086.53250000253</v>
      </c>
      <c r="F61">
        <v>1466.9490000046701</v>
      </c>
      <c r="G61">
        <v>3724.5885000005301</v>
      </c>
      <c r="H61">
        <v>4346.3029999993696</v>
      </c>
      <c r="I61">
        <v>960.73149999976101</v>
      </c>
      <c r="J61">
        <v>748.18700000271201</v>
      </c>
    </row>
    <row r="62" spans="1:10" x14ac:dyDescent="0.15">
      <c r="B62">
        <v>20</v>
      </c>
      <c r="C62">
        <v>1152.7364999987101</v>
      </c>
      <c r="D62">
        <v>4620.6524999998501</v>
      </c>
      <c r="E62">
        <v>3260.5219999998799</v>
      </c>
      <c r="F62">
        <v>1559.8234999999399</v>
      </c>
      <c r="G62">
        <v>3939.3090000003499</v>
      </c>
      <c r="H62">
        <v>4385.2349999994003</v>
      </c>
      <c r="I62">
        <v>886.82799999788404</v>
      </c>
      <c r="J62">
        <v>739.89350000023796</v>
      </c>
    </row>
    <row r="63" spans="1:10" x14ac:dyDescent="0.15">
      <c r="A63" t="s">
        <v>9</v>
      </c>
    </row>
    <row r="64" spans="1:10" x14ac:dyDescent="0.15">
      <c r="A64" t="s">
        <v>20</v>
      </c>
      <c r="B64">
        <v>1</v>
      </c>
      <c r="C64">
        <v>352.02750000171301</v>
      </c>
      <c r="D64">
        <v>2075.4975000005202</v>
      </c>
      <c r="E64">
        <v>4159.1189999990102</v>
      </c>
      <c r="F64">
        <v>1887.6219999995001</v>
      </c>
      <c r="G64">
        <v>1493.1775000002201</v>
      </c>
      <c r="H64">
        <v>3292.7585000004601</v>
      </c>
      <c r="I64">
        <v>830.67100000008895</v>
      </c>
      <c r="J64">
        <v>884.005000000819</v>
      </c>
    </row>
    <row r="65" spans="2:10" x14ac:dyDescent="0.15">
      <c r="B65">
        <v>2</v>
      </c>
      <c r="C65">
        <v>356.38199999928401</v>
      </c>
      <c r="D65">
        <v>1951.2740000002</v>
      </c>
      <c r="E65">
        <v>3243.4069999977901</v>
      </c>
      <c r="F65">
        <v>1749.2254999987699</v>
      </c>
      <c r="G65">
        <v>1506.51700000092</v>
      </c>
      <c r="H65">
        <v>3155.5609999988201</v>
      </c>
      <c r="I65">
        <v>1286.7780000008599</v>
      </c>
      <c r="J65">
        <v>1067.1530000008599</v>
      </c>
    </row>
    <row r="66" spans="2:10" x14ac:dyDescent="0.15">
      <c r="B66">
        <v>3</v>
      </c>
      <c r="C66">
        <v>349.71649999916502</v>
      </c>
      <c r="D66">
        <v>1825.9695000015199</v>
      </c>
      <c r="E66">
        <v>3120.1704999972098</v>
      </c>
      <c r="F66">
        <v>1653.7244999986101</v>
      </c>
      <c r="G66">
        <v>1940.3965000007299</v>
      </c>
      <c r="H66">
        <v>1300.97450000047</v>
      </c>
      <c r="I66">
        <v>1068.1389999985599</v>
      </c>
      <c r="J66">
        <v>917.72450000047604</v>
      </c>
    </row>
    <row r="67" spans="2:10" x14ac:dyDescent="0.15">
      <c r="B67">
        <v>4</v>
      </c>
      <c r="C67">
        <v>342.18099999986498</v>
      </c>
      <c r="D67">
        <v>1812.8489999976</v>
      </c>
      <c r="E67">
        <v>3285.3570000007699</v>
      </c>
      <c r="F67">
        <v>1588.9929999988501</v>
      </c>
      <c r="G67">
        <v>1439.4480000026499</v>
      </c>
      <c r="H67">
        <v>3028.76150000095</v>
      </c>
      <c r="I67">
        <v>939.66299999877799</v>
      </c>
      <c r="J67">
        <v>767.79399999789803</v>
      </c>
    </row>
    <row r="68" spans="2:10" x14ac:dyDescent="0.15">
      <c r="B68">
        <v>5</v>
      </c>
      <c r="C68">
        <v>333.02000000141499</v>
      </c>
      <c r="D68">
        <v>1853.36049999855</v>
      </c>
      <c r="E68">
        <v>2988.0670000016598</v>
      </c>
      <c r="F68">
        <v>1407.9039999991601</v>
      </c>
      <c r="G68">
        <v>2602.6349999997701</v>
      </c>
      <c r="H68">
        <v>3020.1515000015402</v>
      </c>
      <c r="I68">
        <v>890.22599999979104</v>
      </c>
      <c r="J68">
        <v>825.69150000065497</v>
      </c>
    </row>
    <row r="69" spans="2:10" x14ac:dyDescent="0.15">
      <c r="B69">
        <v>6</v>
      </c>
      <c r="C69">
        <v>381.10349999926899</v>
      </c>
      <c r="D69">
        <v>1618.5315000005</v>
      </c>
      <c r="E69">
        <v>3183.80950000137</v>
      </c>
      <c r="F69">
        <v>1366.6974999997699</v>
      </c>
      <c r="G69">
        <v>1383.68050000071</v>
      </c>
      <c r="H69">
        <v>3032.3289999999101</v>
      </c>
      <c r="I69">
        <v>950.01999999955297</v>
      </c>
      <c r="J69">
        <v>1130.8029999993701</v>
      </c>
    </row>
    <row r="70" spans="2:10" x14ac:dyDescent="0.15">
      <c r="B70">
        <v>7</v>
      </c>
      <c r="C70">
        <v>348.82049999944797</v>
      </c>
      <c r="D70">
        <v>2042.58549999818</v>
      </c>
      <c r="E70">
        <v>3041.1260000001598</v>
      </c>
      <c r="F70">
        <v>1587.39249999821</v>
      </c>
      <c r="G70">
        <v>1737.4714999999801</v>
      </c>
      <c r="H70">
        <v>3140.0570000018902</v>
      </c>
      <c r="I70">
        <v>886.52499999850897</v>
      </c>
      <c r="J70">
        <v>913.631500000134</v>
      </c>
    </row>
    <row r="71" spans="2:10" x14ac:dyDescent="0.15">
      <c r="B71">
        <v>8</v>
      </c>
      <c r="C71">
        <v>349.26950000040199</v>
      </c>
      <c r="D71">
        <v>1800.4159999992601</v>
      </c>
      <c r="E71">
        <v>2787.0865000002</v>
      </c>
      <c r="F71">
        <v>1554.8010000009001</v>
      </c>
      <c r="G71">
        <v>1477.1294999997999</v>
      </c>
      <c r="H71">
        <v>3204.25149999931</v>
      </c>
      <c r="I71">
        <v>872.11299999803305</v>
      </c>
      <c r="J71">
        <v>756.25300000235404</v>
      </c>
    </row>
    <row r="72" spans="2:10" x14ac:dyDescent="0.15">
      <c r="B72">
        <v>9</v>
      </c>
      <c r="C72">
        <v>378.25199999846501</v>
      </c>
      <c r="D72">
        <v>1737.43399999849</v>
      </c>
      <c r="E72">
        <v>2722.3469999991298</v>
      </c>
      <c r="F72">
        <v>1469.9165000021401</v>
      </c>
      <c r="G72">
        <v>1143.1490000002</v>
      </c>
      <c r="H72">
        <v>930.822999998927</v>
      </c>
      <c r="I72">
        <v>839.07200000062505</v>
      </c>
      <c r="J72">
        <v>786.02150000073004</v>
      </c>
    </row>
    <row r="73" spans="2:10" x14ac:dyDescent="0.15">
      <c r="B73">
        <v>10</v>
      </c>
      <c r="C73">
        <v>348.64949999935902</v>
      </c>
      <c r="D73">
        <v>1828.5299999993199</v>
      </c>
      <c r="E73">
        <v>3477.6345000006199</v>
      </c>
      <c r="F73">
        <v>1356.2585000004599</v>
      </c>
      <c r="G73">
        <v>1381.46049999818</v>
      </c>
      <c r="H73">
        <v>3224.2484999969602</v>
      </c>
      <c r="I73">
        <v>998.26900000125102</v>
      </c>
      <c r="J73">
        <v>742.10549999773502</v>
      </c>
    </row>
    <row r="74" spans="2:10" x14ac:dyDescent="0.15">
      <c r="B74">
        <v>11</v>
      </c>
      <c r="C74">
        <v>331.66799999773502</v>
      </c>
      <c r="D74">
        <v>1722.8005000017499</v>
      </c>
      <c r="E74">
        <v>3193.6080000028001</v>
      </c>
      <c r="F74">
        <v>1349.2765000015399</v>
      </c>
      <c r="G74">
        <v>1432.43200000002</v>
      </c>
      <c r="H74">
        <v>3451.01749999821</v>
      </c>
      <c r="I74">
        <v>957.91099999845005</v>
      </c>
      <c r="J74">
        <v>1282.3885000012799</v>
      </c>
    </row>
    <row r="75" spans="2:10" x14ac:dyDescent="0.15">
      <c r="B75">
        <v>12</v>
      </c>
      <c r="C75">
        <v>345.70850000157901</v>
      </c>
      <c r="D75">
        <v>2350.2404999956402</v>
      </c>
      <c r="E75">
        <v>3110.92749999836</v>
      </c>
      <c r="F75">
        <v>1839.25699999928</v>
      </c>
      <c r="G75">
        <v>1276.4369999989799</v>
      </c>
      <c r="H75">
        <v>3213.9334999993398</v>
      </c>
      <c r="I75">
        <v>868.77899999916497</v>
      </c>
      <c r="J75">
        <v>786.98949999734702</v>
      </c>
    </row>
    <row r="76" spans="2:10" x14ac:dyDescent="0.15">
      <c r="B76">
        <v>13</v>
      </c>
      <c r="C76">
        <v>350.38499999791298</v>
      </c>
      <c r="D76">
        <v>1759.77549999952</v>
      </c>
      <c r="E76">
        <v>3045.9240000024402</v>
      </c>
      <c r="F76">
        <v>1431.4945000037501</v>
      </c>
      <c r="G76">
        <v>1346.9769999980899</v>
      </c>
      <c r="H76">
        <v>3308.03849999979</v>
      </c>
      <c r="I76">
        <v>843.66099999845005</v>
      </c>
      <c r="J76">
        <v>714.07600000128105</v>
      </c>
    </row>
    <row r="77" spans="2:10" x14ac:dyDescent="0.15">
      <c r="B77">
        <v>14</v>
      </c>
      <c r="C77">
        <v>397.63099999725802</v>
      </c>
      <c r="D77">
        <v>2441.9070000015199</v>
      </c>
      <c r="E77">
        <v>3505.68049999699</v>
      </c>
      <c r="F77">
        <v>1495.5549999996999</v>
      </c>
      <c r="G77">
        <v>1442.4149999991</v>
      </c>
      <c r="H77">
        <v>3498.5874999985099</v>
      </c>
      <c r="I77">
        <v>995.994999997317</v>
      </c>
      <c r="J77">
        <v>846.85149999707903</v>
      </c>
    </row>
    <row r="78" spans="2:10" x14ac:dyDescent="0.15">
      <c r="B78">
        <v>15</v>
      </c>
      <c r="C78">
        <v>378.970999997109</v>
      </c>
      <c r="D78">
        <v>1873.00950000435</v>
      </c>
      <c r="E78">
        <v>3217.1395000032999</v>
      </c>
      <c r="F78">
        <v>1496.56650000065</v>
      </c>
      <c r="G78">
        <v>1366.0515000037799</v>
      </c>
      <c r="H78">
        <v>3070.1290000006502</v>
      </c>
      <c r="I78">
        <v>867.54499999433699</v>
      </c>
      <c r="J78">
        <v>846.24249999970198</v>
      </c>
    </row>
    <row r="79" spans="2:10" x14ac:dyDescent="0.15">
      <c r="B79">
        <v>16</v>
      </c>
      <c r="C79">
        <v>343.71400000154898</v>
      </c>
      <c r="D79">
        <v>2047.7254999987699</v>
      </c>
      <c r="E79">
        <v>2951.3585000000799</v>
      </c>
      <c r="F79">
        <v>1525.93899999931</v>
      </c>
      <c r="G79">
        <v>1400.96749999746</v>
      </c>
      <c r="H79">
        <v>2920.0575000010399</v>
      </c>
      <c r="I79">
        <v>926.24700000137</v>
      </c>
      <c r="J79">
        <v>673.76600000262204</v>
      </c>
    </row>
    <row r="80" spans="2:10" x14ac:dyDescent="0.15">
      <c r="B80">
        <v>17</v>
      </c>
      <c r="C80">
        <v>367.474000003188</v>
      </c>
      <c r="D80">
        <v>2083.48999999836</v>
      </c>
      <c r="E80">
        <v>2888.4919999986801</v>
      </c>
      <c r="F80">
        <v>1543.10500000044</v>
      </c>
      <c r="G80">
        <v>1709.28449999913</v>
      </c>
      <c r="H80">
        <v>3033.1854999959401</v>
      </c>
      <c r="I80">
        <v>1042.1599999964201</v>
      </c>
      <c r="J80">
        <v>778.61400000005904</v>
      </c>
    </row>
    <row r="81" spans="1:10" x14ac:dyDescent="0.15">
      <c r="B81">
        <v>18</v>
      </c>
      <c r="C81">
        <v>353.23300000280102</v>
      </c>
      <c r="D81">
        <v>1840.87399999797</v>
      </c>
      <c r="E81">
        <v>6073.9050000049101</v>
      </c>
      <c r="F81">
        <v>1590.4384999982999</v>
      </c>
      <c r="G81">
        <v>1320.9525000005899</v>
      </c>
      <c r="H81">
        <v>3104.3744999989799</v>
      </c>
      <c r="I81">
        <v>824.51399999856903</v>
      </c>
      <c r="J81">
        <v>745.61900000274102</v>
      </c>
    </row>
    <row r="82" spans="1:10" x14ac:dyDescent="0.15">
      <c r="B82">
        <v>19</v>
      </c>
      <c r="C82">
        <v>346.90100000053599</v>
      </c>
      <c r="D82">
        <v>1998.5775000005899</v>
      </c>
      <c r="E82">
        <v>3163.8309999965099</v>
      </c>
      <c r="F82">
        <v>1438.3244999982401</v>
      </c>
      <c r="G82">
        <v>1382.78449999913</v>
      </c>
      <c r="H82">
        <v>3138.28849999979</v>
      </c>
      <c r="I82">
        <v>889.32599999755598</v>
      </c>
      <c r="J82">
        <v>648.31550000235404</v>
      </c>
    </row>
    <row r="83" spans="1:10" x14ac:dyDescent="0.15">
      <c r="B83">
        <v>20</v>
      </c>
      <c r="C83">
        <v>369.59149999916502</v>
      </c>
      <c r="D83">
        <v>1740.0764999985599</v>
      </c>
      <c r="E83">
        <v>3254.5819999985301</v>
      </c>
      <c r="F83">
        <v>1386.2589999996101</v>
      </c>
      <c r="G83">
        <v>1338.7934999987399</v>
      </c>
      <c r="H83">
        <v>2960.1315000019899</v>
      </c>
      <c r="I83">
        <v>860.625</v>
      </c>
      <c r="J83">
        <v>840.16450000181703</v>
      </c>
    </row>
    <row r="84" spans="1:10" x14ac:dyDescent="0.15">
      <c r="A84" t="s">
        <v>21</v>
      </c>
      <c r="B84">
        <v>1</v>
      </c>
      <c r="C84">
        <v>440.54900000244299</v>
      </c>
      <c r="D84">
        <v>2075.5745000001002</v>
      </c>
      <c r="E84">
        <v>4159.2214999999796</v>
      </c>
      <c r="F84">
        <v>1887.69900000095</v>
      </c>
      <c r="G84">
        <v>1493.2639999985599</v>
      </c>
      <c r="H84">
        <v>3698.6510000005301</v>
      </c>
      <c r="I84">
        <v>830.75300000235404</v>
      </c>
      <c r="J84">
        <v>884.071499999612</v>
      </c>
    </row>
    <row r="85" spans="1:10" x14ac:dyDescent="0.15">
      <c r="B85">
        <v>2</v>
      </c>
      <c r="C85">
        <v>450.70250000059599</v>
      </c>
      <c r="D85">
        <v>1951.3585000000801</v>
      </c>
      <c r="E85">
        <v>3243.5034999996401</v>
      </c>
      <c r="F85">
        <v>1749.30199999921</v>
      </c>
      <c r="G85">
        <v>1506.5775000005899</v>
      </c>
      <c r="H85">
        <v>3759.5030000004899</v>
      </c>
      <c r="I85">
        <v>1286.85200000181</v>
      </c>
      <c r="J85">
        <v>1067.2185000013501</v>
      </c>
    </row>
    <row r="86" spans="1:10" x14ac:dyDescent="0.15">
      <c r="B86">
        <v>3</v>
      </c>
      <c r="C86">
        <v>440.82649999856898</v>
      </c>
      <c r="D86">
        <v>1826.0455000009299</v>
      </c>
      <c r="E86">
        <v>3120.23849999904</v>
      </c>
      <c r="F86">
        <v>1653.80049999989</v>
      </c>
      <c r="G86">
        <v>1940.5150000005899</v>
      </c>
      <c r="H86">
        <v>1819.8279999997401</v>
      </c>
      <c r="I86">
        <v>1068.20199999958</v>
      </c>
      <c r="J86">
        <v>917.81000000052097</v>
      </c>
    </row>
    <row r="87" spans="1:10" x14ac:dyDescent="0.15">
      <c r="B87">
        <v>4</v>
      </c>
      <c r="C87">
        <v>435.644499998539</v>
      </c>
      <c r="D87">
        <v>1812.9174999985801</v>
      </c>
      <c r="E87">
        <v>3285.4355000015298</v>
      </c>
      <c r="F87">
        <v>1589.0714999996101</v>
      </c>
      <c r="G87">
        <v>1439.52250000089</v>
      </c>
      <c r="H87">
        <v>3640.3660000022501</v>
      </c>
      <c r="I87">
        <v>939.71799999847997</v>
      </c>
      <c r="J87">
        <v>767.87349999882201</v>
      </c>
    </row>
    <row r="88" spans="1:10" x14ac:dyDescent="0.15">
      <c r="B88">
        <v>5</v>
      </c>
      <c r="C88">
        <v>421.296500001102</v>
      </c>
      <c r="D88">
        <v>1853.4729999992901</v>
      </c>
      <c r="E88">
        <v>2988.1414999999101</v>
      </c>
      <c r="F88">
        <v>1407.99349999986</v>
      </c>
      <c r="G88">
        <v>2602.7074999995498</v>
      </c>
      <c r="H88">
        <v>3618.0940000004998</v>
      </c>
      <c r="I88">
        <v>870.77400000020805</v>
      </c>
      <c r="J88">
        <v>825.76200000010397</v>
      </c>
    </row>
    <row r="89" spans="1:10" x14ac:dyDescent="0.15">
      <c r="B89">
        <v>6</v>
      </c>
      <c r="C89">
        <v>478.12899999879301</v>
      </c>
      <c r="D89">
        <v>1618.61050000041</v>
      </c>
      <c r="E89">
        <v>3183.8855000026501</v>
      </c>
      <c r="F89">
        <v>1366.77949999831</v>
      </c>
      <c r="G89">
        <v>1383.75549999997</v>
      </c>
      <c r="H89">
        <v>3665.3694999981599</v>
      </c>
      <c r="I89">
        <v>950.10399999842002</v>
      </c>
      <c r="J89">
        <v>1130.8990000002</v>
      </c>
    </row>
    <row r="90" spans="1:10" x14ac:dyDescent="0.15">
      <c r="B90">
        <v>7</v>
      </c>
      <c r="C90">
        <v>437.069000000134</v>
      </c>
      <c r="D90">
        <v>2042.6859999988201</v>
      </c>
      <c r="E90">
        <v>3041.20200000144</v>
      </c>
      <c r="F90">
        <v>1587.56949999928</v>
      </c>
      <c r="G90">
        <v>1737.5424999985801</v>
      </c>
      <c r="H90">
        <v>3779.4859999995601</v>
      </c>
      <c r="I90">
        <v>886.58999999985099</v>
      </c>
      <c r="J90">
        <v>913.72350000031201</v>
      </c>
    </row>
    <row r="91" spans="1:10" x14ac:dyDescent="0.15">
      <c r="B91">
        <v>8</v>
      </c>
      <c r="C91">
        <v>438.42850000038698</v>
      </c>
      <c r="D91">
        <v>1800.4924999996999</v>
      </c>
      <c r="E91">
        <v>3230.9435000009798</v>
      </c>
      <c r="F91">
        <v>1554.8849999997699</v>
      </c>
      <c r="G91">
        <v>1477.2115000002</v>
      </c>
      <c r="H91">
        <v>3797.4485000017999</v>
      </c>
      <c r="I91">
        <v>891.43899999931398</v>
      </c>
      <c r="J91">
        <v>756.32850000075996</v>
      </c>
    </row>
    <row r="92" spans="1:10" x14ac:dyDescent="0.15">
      <c r="B92">
        <v>9</v>
      </c>
      <c r="C92">
        <v>470.66650000028301</v>
      </c>
      <c r="D92">
        <v>1737.5590000003499</v>
      </c>
      <c r="E92">
        <v>3158.1309999991199</v>
      </c>
      <c r="F92">
        <v>1469.99950000084</v>
      </c>
      <c r="G92">
        <v>1143.25650000013</v>
      </c>
      <c r="H92">
        <v>1447.52199999801</v>
      </c>
      <c r="I92">
        <v>839.13700000196695</v>
      </c>
      <c r="J92">
        <v>786.09999999962702</v>
      </c>
    </row>
    <row r="93" spans="1:10" x14ac:dyDescent="0.15">
      <c r="B93">
        <v>10</v>
      </c>
      <c r="C93">
        <v>441.641999999061</v>
      </c>
      <c r="D93">
        <v>1828.7014999985599</v>
      </c>
      <c r="E93">
        <v>3477.7130000013799</v>
      </c>
      <c r="F93">
        <v>1356.3279999997401</v>
      </c>
      <c r="G93">
        <v>1381.5394999980899</v>
      </c>
      <c r="H93">
        <v>3609.8999999985099</v>
      </c>
      <c r="I93">
        <v>998.34300000220503</v>
      </c>
      <c r="J93">
        <v>742.19150000065497</v>
      </c>
    </row>
    <row r="94" spans="1:10" x14ac:dyDescent="0.15">
      <c r="B94">
        <v>11</v>
      </c>
      <c r="C94">
        <v>415.95600000023802</v>
      </c>
      <c r="D94">
        <v>1722.8610000014301</v>
      </c>
      <c r="E94">
        <v>3932.4725000038702</v>
      </c>
      <c r="F94">
        <v>1349.3400000035699</v>
      </c>
      <c r="G94">
        <v>1432.52149999886</v>
      </c>
      <c r="H94">
        <v>3743.3670000024099</v>
      </c>
      <c r="I94">
        <v>957.98200000077395</v>
      </c>
      <c r="J94">
        <v>1282.46449999883</v>
      </c>
    </row>
    <row r="95" spans="1:10" x14ac:dyDescent="0.15">
      <c r="B95">
        <v>12</v>
      </c>
      <c r="C95">
        <v>426.19150000065503</v>
      </c>
      <c r="D95">
        <v>2350.3130000010101</v>
      </c>
      <c r="E95">
        <v>3111.0020000003201</v>
      </c>
      <c r="F95">
        <v>1839.3440000005</v>
      </c>
      <c r="G95">
        <v>1276.4880000017499</v>
      </c>
      <c r="H95">
        <v>3625.2960000000799</v>
      </c>
      <c r="I95">
        <v>868.83399999886694</v>
      </c>
      <c r="J95">
        <v>787.05700000002901</v>
      </c>
    </row>
    <row r="96" spans="1:10" x14ac:dyDescent="0.15">
      <c r="B96">
        <v>13</v>
      </c>
      <c r="C96">
        <v>444.04699999838999</v>
      </c>
      <c r="D96">
        <v>1759.86199999973</v>
      </c>
      <c r="E96">
        <v>3508.3914999999101</v>
      </c>
      <c r="F96">
        <v>1431.56100000068</v>
      </c>
      <c r="G96">
        <v>1347.0500000007401</v>
      </c>
      <c r="H96">
        <v>4149.58149999752</v>
      </c>
      <c r="I96">
        <v>843.72699999809197</v>
      </c>
      <c r="J96">
        <v>714.14650000259201</v>
      </c>
    </row>
    <row r="97" spans="1:10" x14ac:dyDescent="0.15">
      <c r="B97">
        <v>14</v>
      </c>
      <c r="C97">
        <v>477.65199999511202</v>
      </c>
      <c r="D97">
        <v>2441.9770000018102</v>
      </c>
      <c r="E97">
        <v>3505.76000000163</v>
      </c>
      <c r="F97">
        <v>1495.6299999989501</v>
      </c>
      <c r="G97">
        <v>1442.48749999701</v>
      </c>
      <c r="H97">
        <v>3788.1244999989799</v>
      </c>
      <c r="I97">
        <v>996.07699999958197</v>
      </c>
      <c r="J97">
        <v>846.9375</v>
      </c>
    </row>
    <row r="98" spans="1:10" x14ac:dyDescent="0.15">
      <c r="B98">
        <v>15</v>
      </c>
      <c r="C98">
        <v>472.99049999937398</v>
      </c>
      <c r="D98">
        <v>1873.1055000014601</v>
      </c>
      <c r="E98">
        <v>3217.2344999983902</v>
      </c>
      <c r="F98">
        <v>1496.64949999749</v>
      </c>
      <c r="G98">
        <v>1366.11050000041</v>
      </c>
      <c r="H98">
        <v>3711.2989999987099</v>
      </c>
      <c r="I98">
        <v>867.61099999397902</v>
      </c>
      <c r="J98">
        <v>846.34749999642304</v>
      </c>
    </row>
    <row r="99" spans="1:10" x14ac:dyDescent="0.15">
      <c r="B99">
        <v>16</v>
      </c>
      <c r="C99">
        <v>438.53099999949302</v>
      </c>
      <c r="D99">
        <v>2047.79250000044</v>
      </c>
      <c r="E99">
        <v>2951.4310000017199</v>
      </c>
      <c r="F99">
        <v>1526.02100000157</v>
      </c>
      <c r="G99">
        <v>1401.0309999994899</v>
      </c>
      <c r="H99">
        <v>3558.7324999980601</v>
      </c>
      <c r="I99">
        <v>926.30900000035695</v>
      </c>
      <c r="J99">
        <v>673.838000003248</v>
      </c>
    </row>
    <row r="100" spans="1:10" x14ac:dyDescent="0.15">
      <c r="B100">
        <v>17</v>
      </c>
      <c r="C100">
        <v>461.58999999985099</v>
      </c>
      <c r="D100">
        <v>2083.5529999956402</v>
      </c>
      <c r="E100">
        <v>2888.5650000013402</v>
      </c>
      <c r="F100">
        <v>1543.19900000095</v>
      </c>
      <c r="G100">
        <v>1709.3629999980301</v>
      </c>
      <c r="H100">
        <v>3654.7794999964499</v>
      </c>
      <c r="I100">
        <v>1042.2239999994599</v>
      </c>
      <c r="J100">
        <v>778.69400000199596</v>
      </c>
    </row>
    <row r="101" spans="1:10" x14ac:dyDescent="0.15">
      <c r="B101">
        <v>18</v>
      </c>
      <c r="C101">
        <v>439.34550000354602</v>
      </c>
      <c r="D101">
        <v>1840.9539999999099</v>
      </c>
      <c r="E101">
        <v>6074.0025000013402</v>
      </c>
      <c r="F101">
        <v>1590.5449999980599</v>
      </c>
      <c r="G101">
        <v>1321.0230000019001</v>
      </c>
      <c r="H101">
        <v>3731.25749999657</v>
      </c>
      <c r="I101">
        <v>824.57999999821095</v>
      </c>
      <c r="J101">
        <v>745.697999998927</v>
      </c>
    </row>
    <row r="102" spans="1:10" x14ac:dyDescent="0.15">
      <c r="B102">
        <v>19</v>
      </c>
      <c r="C102">
        <v>432.163000002503</v>
      </c>
      <c r="D102">
        <v>1998.8275000005899</v>
      </c>
      <c r="E102">
        <v>3163.9114999994599</v>
      </c>
      <c r="F102">
        <v>1438.4085000008299</v>
      </c>
      <c r="G102">
        <v>1382.85699999704</v>
      </c>
      <c r="H102">
        <v>3732.8964999988598</v>
      </c>
      <c r="I102">
        <v>889.39199999719801</v>
      </c>
      <c r="J102">
        <v>648.40100000053599</v>
      </c>
    </row>
    <row r="103" spans="1:10" x14ac:dyDescent="0.15">
      <c r="B103">
        <v>20</v>
      </c>
      <c r="C103">
        <v>454.06450000032697</v>
      </c>
      <c r="D103">
        <v>1740.17049999907</v>
      </c>
      <c r="E103">
        <v>3254.6659999973999</v>
      </c>
      <c r="F103">
        <v>1386.3344999998801</v>
      </c>
      <c r="G103">
        <v>1338.86499999836</v>
      </c>
      <c r="H103">
        <v>3600.3895000032999</v>
      </c>
      <c r="I103">
        <v>864.26299999654202</v>
      </c>
      <c r="J103">
        <v>840.24100000038698</v>
      </c>
    </row>
    <row r="104" spans="1:10" x14ac:dyDescent="0.15">
      <c r="A104" t="s">
        <v>22</v>
      </c>
      <c r="B104">
        <v>1</v>
      </c>
      <c r="C104">
        <v>1114.9405000004899</v>
      </c>
      <c r="D104">
        <v>9801.6995000001007</v>
      </c>
      <c r="E104">
        <v>4159.3975000008904</v>
      </c>
      <c r="F104">
        <v>1887.8304999992199</v>
      </c>
      <c r="G104">
        <v>4207.0104999989198</v>
      </c>
      <c r="H104">
        <v>4560.8825000002898</v>
      </c>
      <c r="I104">
        <v>902.17300000041701</v>
      </c>
      <c r="J104">
        <v>884.13950000144496</v>
      </c>
    </row>
    <row r="105" spans="1:10" x14ac:dyDescent="0.15">
      <c r="B105">
        <v>2</v>
      </c>
      <c r="C105">
        <v>1146.2149999998501</v>
      </c>
      <c r="D105">
        <v>10158.9085000008</v>
      </c>
      <c r="E105">
        <v>3243.67149999924</v>
      </c>
      <c r="F105">
        <v>1749.5</v>
      </c>
      <c r="G105">
        <v>4704.5329999998203</v>
      </c>
      <c r="H105">
        <v>4678.4849999994003</v>
      </c>
      <c r="I105">
        <v>1286.9690000005</v>
      </c>
      <c r="J105">
        <v>1067.3060000017199</v>
      </c>
    </row>
    <row r="106" spans="1:10" x14ac:dyDescent="0.15">
      <c r="B106">
        <v>3</v>
      </c>
      <c r="C106">
        <v>1135.9544999990601</v>
      </c>
      <c r="D106">
        <v>9611.5850000008904</v>
      </c>
      <c r="E106">
        <v>3120.40499999746</v>
      </c>
      <c r="F106">
        <v>1653.98249999992</v>
      </c>
      <c r="G106">
        <v>5133.8780000023498</v>
      </c>
      <c r="H106">
        <v>2777.5705000013099</v>
      </c>
      <c r="I106">
        <v>1085.2029999997401</v>
      </c>
      <c r="J106">
        <v>917.90849999897102</v>
      </c>
    </row>
    <row r="107" spans="1:10" x14ac:dyDescent="0.15">
      <c r="B107">
        <v>4</v>
      </c>
      <c r="C107">
        <v>1249.5739999990899</v>
      </c>
      <c r="D107">
        <v>9664.6694999989104</v>
      </c>
      <c r="E107">
        <v>3285.5650000013402</v>
      </c>
      <c r="F107">
        <v>1589.2134999986699</v>
      </c>
      <c r="G107">
        <v>4670.3705000001901</v>
      </c>
      <c r="H107">
        <v>4605.1239999998297</v>
      </c>
      <c r="I107">
        <v>986.64149999991002</v>
      </c>
      <c r="J107">
        <v>767.95749999768998</v>
      </c>
    </row>
    <row r="108" spans="1:10" x14ac:dyDescent="0.15">
      <c r="B108">
        <v>5</v>
      </c>
      <c r="C108">
        <v>1286.46650000102</v>
      </c>
      <c r="D108">
        <v>9716.9029999989998</v>
      </c>
      <c r="E108">
        <v>2988.2779999989998</v>
      </c>
      <c r="F108">
        <v>1408.14200000092</v>
      </c>
      <c r="G108">
        <v>4445.7249999996202</v>
      </c>
      <c r="H108">
        <v>4594.5975000001399</v>
      </c>
      <c r="I108">
        <v>880.61449999921001</v>
      </c>
      <c r="J108">
        <v>825.85049999877799</v>
      </c>
    </row>
    <row r="109" spans="1:10" x14ac:dyDescent="0.15">
      <c r="B109">
        <v>6</v>
      </c>
      <c r="C109">
        <v>1087.7854999992901</v>
      </c>
      <c r="D109">
        <v>9347.9335000011997</v>
      </c>
      <c r="E109">
        <v>3519.44600000232</v>
      </c>
      <c r="F109">
        <v>1366.9224999994001</v>
      </c>
      <c r="G109">
        <v>4697.1005000006398</v>
      </c>
      <c r="H109">
        <v>4571.2214999999796</v>
      </c>
      <c r="I109">
        <v>1040.7419999986801</v>
      </c>
      <c r="J109">
        <v>1130.9950000010399</v>
      </c>
    </row>
    <row r="110" spans="1:10" x14ac:dyDescent="0.15">
      <c r="B110">
        <v>7</v>
      </c>
      <c r="C110">
        <v>1294.64499999955</v>
      </c>
      <c r="D110">
        <v>9907.1489999983405</v>
      </c>
      <c r="E110">
        <v>3041.3440000004998</v>
      </c>
      <c r="F110">
        <v>1587.78849999979</v>
      </c>
      <c r="G110">
        <v>3634.0445000007699</v>
      </c>
      <c r="H110">
        <v>4718.6825000010404</v>
      </c>
      <c r="I110">
        <v>972.27499999850897</v>
      </c>
      <c r="J110">
        <v>913.83049999922503</v>
      </c>
    </row>
    <row r="111" spans="1:10" x14ac:dyDescent="0.15">
      <c r="B111">
        <v>8</v>
      </c>
      <c r="C111">
        <v>1152.29949999973</v>
      </c>
      <c r="D111">
        <v>9405.7454999983293</v>
      </c>
      <c r="E111">
        <v>3231.1115000005798</v>
      </c>
      <c r="F111">
        <v>1555.0499999988799</v>
      </c>
      <c r="G111">
        <v>4732.7455000001901</v>
      </c>
      <c r="H111">
        <v>4680.3915000017696</v>
      </c>
      <c r="I111">
        <v>881.93249999917998</v>
      </c>
      <c r="J111">
        <v>756.41400000266697</v>
      </c>
    </row>
    <row r="112" spans="1:10" x14ac:dyDescent="0.15">
      <c r="B112">
        <v>9</v>
      </c>
      <c r="C112">
        <v>1153.0209999997101</v>
      </c>
      <c r="D112">
        <v>9422.4554999992197</v>
      </c>
      <c r="E112">
        <v>3158.2839999999801</v>
      </c>
      <c r="F112">
        <v>1470.1500000022299</v>
      </c>
      <c r="G112">
        <v>4553.4965000003504</v>
      </c>
      <c r="H112">
        <v>1398.5689999982701</v>
      </c>
      <c r="I112">
        <v>904.65450000017802</v>
      </c>
      <c r="J112">
        <v>786.20950000174298</v>
      </c>
    </row>
    <row r="113" spans="1:10" x14ac:dyDescent="0.15">
      <c r="B113">
        <v>10</v>
      </c>
      <c r="C113">
        <v>1161.2055000010801</v>
      </c>
      <c r="D113">
        <v>9641.4769999980908</v>
      </c>
      <c r="E113">
        <v>3477.8695000000298</v>
      </c>
      <c r="F113">
        <v>1356.4525000024501</v>
      </c>
      <c r="G113">
        <v>3537.4174999985798</v>
      </c>
      <c r="H113">
        <v>4466.0490000005802</v>
      </c>
      <c r="I113">
        <v>998.43199999630394</v>
      </c>
      <c r="J113">
        <v>742.27700000070001</v>
      </c>
    </row>
    <row r="114" spans="1:10" x14ac:dyDescent="0.15">
      <c r="B114">
        <v>11</v>
      </c>
      <c r="C114">
        <v>1050.74700000137</v>
      </c>
      <c r="D114">
        <v>9652.5700000040197</v>
      </c>
      <c r="E114">
        <v>3932.63200000301</v>
      </c>
      <c r="F114">
        <v>1349.4835000000801</v>
      </c>
      <c r="G114">
        <v>4891.5079999975796</v>
      </c>
      <c r="H114">
        <v>5466.0504999980303</v>
      </c>
      <c r="I114">
        <v>1103.4709999971001</v>
      </c>
      <c r="J114">
        <v>1282.5674999989501</v>
      </c>
    </row>
    <row r="115" spans="1:10" x14ac:dyDescent="0.15">
      <c r="B115">
        <v>12</v>
      </c>
      <c r="C115">
        <v>1923.0930000021999</v>
      </c>
      <c r="D115">
        <v>6338.5849999971597</v>
      </c>
      <c r="E115">
        <v>3605.6554999984801</v>
      </c>
      <c r="F115">
        <v>1839.5005000010101</v>
      </c>
      <c r="G115">
        <v>4918.3585000000803</v>
      </c>
      <c r="H115">
        <v>4461.62350000068</v>
      </c>
      <c r="I115">
        <v>868.92400000244299</v>
      </c>
      <c r="J115">
        <v>787.13899999856903</v>
      </c>
    </row>
    <row r="116" spans="1:10" x14ac:dyDescent="0.15">
      <c r="B116">
        <v>13</v>
      </c>
      <c r="C116">
        <v>1297.8360000029199</v>
      </c>
      <c r="D116">
        <v>9312.0460000000894</v>
      </c>
      <c r="E116">
        <v>3508.5439999997602</v>
      </c>
      <c r="F116">
        <v>1431.6840000003499</v>
      </c>
      <c r="G116">
        <v>5177.26150000095</v>
      </c>
      <c r="H116">
        <v>4604.3579999990698</v>
      </c>
      <c r="I116">
        <v>913.54300000145997</v>
      </c>
      <c r="J116">
        <v>714.22949999943296</v>
      </c>
    </row>
    <row r="117" spans="1:10" x14ac:dyDescent="0.15">
      <c r="B117">
        <v>14</v>
      </c>
      <c r="C117">
        <v>1078.83699999749</v>
      </c>
      <c r="D117">
        <v>10616.9644999988</v>
      </c>
      <c r="E117">
        <v>3505.8534999973999</v>
      </c>
      <c r="F117">
        <v>1495.73550000041</v>
      </c>
      <c r="G117">
        <v>3880.3405000008602</v>
      </c>
      <c r="H117">
        <v>5522.1614999957301</v>
      </c>
      <c r="I117">
        <v>993.17649999633397</v>
      </c>
      <c r="J117">
        <v>847.05000000074494</v>
      </c>
    </row>
    <row r="118" spans="1:10" x14ac:dyDescent="0.15">
      <c r="B118">
        <v>15</v>
      </c>
      <c r="C118">
        <v>1239.2120000012201</v>
      </c>
      <c r="D118">
        <v>9680.2805000021999</v>
      </c>
      <c r="E118">
        <v>3217.3440000004998</v>
      </c>
      <c r="F118">
        <v>1496.76449999958</v>
      </c>
      <c r="G118">
        <v>4595.0150000043204</v>
      </c>
      <c r="H118">
        <v>4672.1489999964797</v>
      </c>
      <c r="I118">
        <v>970.67949999868802</v>
      </c>
      <c r="J118">
        <v>846.45799999684095</v>
      </c>
    </row>
    <row r="119" spans="1:10" x14ac:dyDescent="0.15">
      <c r="B119">
        <v>16</v>
      </c>
      <c r="C119">
        <v>1117.7335000000801</v>
      </c>
      <c r="D119">
        <v>10753.396999999801</v>
      </c>
      <c r="E119">
        <v>2951.5664999969299</v>
      </c>
      <c r="F119">
        <v>1526.1410000026201</v>
      </c>
      <c r="G119">
        <v>4670.37799999862</v>
      </c>
      <c r="H119">
        <v>4535.2120000012201</v>
      </c>
      <c r="I119">
        <v>963.89200000092296</v>
      </c>
      <c r="J119">
        <v>673.92850000411204</v>
      </c>
    </row>
    <row r="120" spans="1:10" x14ac:dyDescent="0.15">
      <c r="B120">
        <v>17</v>
      </c>
      <c r="C120">
        <v>1386.0725000053601</v>
      </c>
      <c r="D120">
        <v>10132.0424999967</v>
      </c>
      <c r="E120">
        <v>3237.39750000089</v>
      </c>
      <c r="F120">
        <v>1543.3900000005899</v>
      </c>
      <c r="G120">
        <v>5043.5879999995204</v>
      </c>
      <c r="H120">
        <v>4558.0804999954998</v>
      </c>
      <c r="I120">
        <v>1159.32250000163</v>
      </c>
      <c r="J120">
        <v>778.79300000518504</v>
      </c>
    </row>
    <row r="121" spans="1:10" x14ac:dyDescent="0.15">
      <c r="B121">
        <v>18</v>
      </c>
      <c r="C121">
        <v>1273.9065000042301</v>
      </c>
      <c r="D121">
        <v>9727.4240000024402</v>
      </c>
      <c r="E121">
        <v>6074.1445000059903</v>
      </c>
      <c r="F121">
        <v>1590.72450000047</v>
      </c>
      <c r="G121">
        <v>4680.7170000001697</v>
      </c>
      <c r="H121">
        <v>4682.2739999964797</v>
      </c>
      <c r="I121">
        <v>853.76649999991002</v>
      </c>
      <c r="J121">
        <v>745.78449999913505</v>
      </c>
    </row>
    <row r="122" spans="1:10" x14ac:dyDescent="0.15">
      <c r="B122">
        <v>19</v>
      </c>
      <c r="C122">
        <v>1107.3190000019899</v>
      </c>
      <c r="D122">
        <v>10939.280999999401</v>
      </c>
      <c r="E122">
        <v>3164.0649999976099</v>
      </c>
      <c r="F122">
        <v>1438.5775000005899</v>
      </c>
      <c r="G122">
        <v>4801.7804999984801</v>
      </c>
      <c r="H122">
        <v>4652.0060000009798</v>
      </c>
      <c r="I122">
        <v>881.30599999800302</v>
      </c>
      <c r="J122">
        <v>648.50100000202599</v>
      </c>
    </row>
    <row r="123" spans="1:10" x14ac:dyDescent="0.15">
      <c r="B123">
        <v>20</v>
      </c>
      <c r="C123">
        <v>1109.78299999982</v>
      </c>
      <c r="D123">
        <v>9701.2095000036006</v>
      </c>
      <c r="E123">
        <v>3254.8209999948699</v>
      </c>
      <c r="F123">
        <v>1386.4624999985001</v>
      </c>
      <c r="G123">
        <v>4613.05800000205</v>
      </c>
      <c r="H123">
        <v>4525.8540000021403</v>
      </c>
      <c r="I123">
        <v>862.59349999949302</v>
      </c>
      <c r="J123">
        <v>840.31700000166802</v>
      </c>
    </row>
    <row r="124" spans="1:10" x14ac:dyDescent="0.15">
      <c r="A124" t="s">
        <v>9</v>
      </c>
    </row>
    <row r="125" spans="1:10" x14ac:dyDescent="0.15">
      <c r="A125" t="s">
        <v>23</v>
      </c>
      <c r="B125">
        <v>1</v>
      </c>
      <c r="C125">
        <v>337.22599999606598</v>
      </c>
      <c r="D125">
        <v>2346.3549999967199</v>
      </c>
      <c r="E125">
        <v>3748.9934999942702</v>
      </c>
      <c r="F125">
        <v>1479.3440000042301</v>
      </c>
      <c r="G125">
        <v>1646.4774999991</v>
      </c>
      <c r="H125">
        <v>1066.6509999930799</v>
      </c>
      <c r="I125">
        <v>875.38099999725796</v>
      </c>
      <c r="J125">
        <v>892.63599999994005</v>
      </c>
    </row>
    <row r="126" spans="1:10" x14ac:dyDescent="0.15">
      <c r="B126">
        <v>2</v>
      </c>
      <c r="C126">
        <v>353.89800000190701</v>
      </c>
      <c r="D126">
        <v>2112.7465000003499</v>
      </c>
      <c r="E126">
        <v>3274.8000000044699</v>
      </c>
      <c r="F126">
        <v>1588.5745000019599</v>
      </c>
      <c r="G126">
        <v>1420.0849999934401</v>
      </c>
      <c r="H126">
        <v>1131.9684999957601</v>
      </c>
      <c r="I126">
        <v>982.96899999678101</v>
      </c>
      <c r="J126">
        <v>820.69950000196695</v>
      </c>
    </row>
    <row r="127" spans="1:10" x14ac:dyDescent="0.15">
      <c r="B127">
        <v>3</v>
      </c>
      <c r="C127">
        <v>332.05000000447001</v>
      </c>
      <c r="D127">
        <v>1892.47250000387</v>
      </c>
      <c r="E127">
        <v>3666.9794999956998</v>
      </c>
      <c r="F127">
        <v>1531.0164999961801</v>
      </c>
      <c r="G127">
        <v>1661.5815000012501</v>
      </c>
      <c r="H127">
        <v>2343.3854999989198</v>
      </c>
      <c r="I127">
        <v>1059.12000000476</v>
      </c>
      <c r="J127">
        <v>895.87599999457598</v>
      </c>
    </row>
    <row r="128" spans="1:10" x14ac:dyDescent="0.15">
      <c r="B128">
        <v>4</v>
      </c>
      <c r="C128">
        <v>339.38149999827101</v>
      </c>
      <c r="D128">
        <v>2182.9879999980299</v>
      </c>
      <c r="E128">
        <v>3637.0214999988598</v>
      </c>
      <c r="F128">
        <v>1519.7509999945701</v>
      </c>
      <c r="G128">
        <v>1143.9764999970701</v>
      </c>
      <c r="H128">
        <v>2990.2030000015998</v>
      </c>
      <c r="I128">
        <v>1065.1850000023801</v>
      </c>
      <c r="J128">
        <v>912.83500000089396</v>
      </c>
    </row>
    <row r="129" spans="2:10" x14ac:dyDescent="0.15">
      <c r="B129">
        <v>5</v>
      </c>
      <c r="C129">
        <v>391.59049999713898</v>
      </c>
      <c r="D129">
        <v>1745.6194999963</v>
      </c>
      <c r="E129">
        <v>3323.5584999993398</v>
      </c>
      <c r="F129">
        <v>1531.3044999986801</v>
      </c>
      <c r="G129">
        <v>1194.0834999978499</v>
      </c>
      <c r="H129">
        <v>1139.2460000067899</v>
      </c>
      <c r="I129">
        <v>847.44400000572205</v>
      </c>
      <c r="J129">
        <v>713.572999998927</v>
      </c>
    </row>
    <row r="130" spans="2:10" x14ac:dyDescent="0.15">
      <c r="B130">
        <v>6</v>
      </c>
      <c r="C130">
        <v>336.87299999594597</v>
      </c>
      <c r="D130">
        <v>1720.8394999951099</v>
      </c>
      <c r="E130">
        <v>3169.0860000029202</v>
      </c>
      <c r="F130">
        <v>1556.0124999955201</v>
      </c>
      <c r="G130">
        <v>1252.78749999403</v>
      </c>
      <c r="H130">
        <v>1071.97450000047</v>
      </c>
      <c r="I130">
        <v>899.377000004053</v>
      </c>
      <c r="J130">
        <v>607.51050000637701</v>
      </c>
    </row>
    <row r="131" spans="2:10" x14ac:dyDescent="0.15">
      <c r="B131">
        <v>7</v>
      </c>
      <c r="C131">
        <v>352.155499994754</v>
      </c>
      <c r="D131">
        <v>1741.2354999929601</v>
      </c>
      <c r="E131">
        <v>3021.2309999987401</v>
      </c>
      <c r="F131">
        <v>1421.1724999994001</v>
      </c>
      <c r="G131">
        <v>1190.8500000014899</v>
      </c>
      <c r="H131">
        <v>3001.09350000321</v>
      </c>
      <c r="I131">
        <v>859.04599998891297</v>
      </c>
      <c r="J131">
        <v>1040.4375</v>
      </c>
    </row>
    <row r="132" spans="2:10" x14ac:dyDescent="0.15">
      <c r="B132">
        <v>8</v>
      </c>
      <c r="C132">
        <v>318.31200000643702</v>
      </c>
      <c r="D132">
        <v>1645.5060000046999</v>
      </c>
      <c r="E132">
        <v>2984.9820000007699</v>
      </c>
      <c r="F132">
        <v>1450.51950000226</v>
      </c>
      <c r="G132">
        <v>1350.8489999994599</v>
      </c>
      <c r="H132">
        <v>3014.6260000020202</v>
      </c>
      <c r="I132">
        <v>890.15700000524498</v>
      </c>
      <c r="J132">
        <v>884.14649999886694</v>
      </c>
    </row>
    <row r="133" spans="2:10" x14ac:dyDescent="0.15">
      <c r="B133">
        <v>9</v>
      </c>
      <c r="C133">
        <v>323.61000000685402</v>
      </c>
      <c r="D133">
        <v>1720.75899999588</v>
      </c>
      <c r="E133">
        <v>2974.77549999952</v>
      </c>
      <c r="F133">
        <v>1597.17450000345</v>
      </c>
      <c r="G133">
        <v>1159.5874999985001</v>
      </c>
      <c r="H133">
        <v>1068.9730000048801</v>
      </c>
      <c r="I133" t="s">
        <v>13</v>
      </c>
      <c r="J133">
        <v>497.72300000488701</v>
      </c>
    </row>
    <row r="134" spans="2:10" x14ac:dyDescent="0.15">
      <c r="B134">
        <v>10</v>
      </c>
      <c r="C134">
        <v>361.04900000244299</v>
      </c>
      <c r="D134">
        <v>1724.9059999957601</v>
      </c>
      <c r="E134">
        <v>3024.7065000012499</v>
      </c>
      <c r="F134">
        <v>1474.4089999943899</v>
      </c>
      <c r="G134">
        <v>1114.3355000019001</v>
      </c>
      <c r="H134">
        <v>2905.9415000080999</v>
      </c>
      <c r="I134">
        <v>801.67099998891297</v>
      </c>
      <c r="J134">
        <v>611.86599999666203</v>
      </c>
    </row>
    <row r="135" spans="2:10" x14ac:dyDescent="0.15">
      <c r="B135">
        <v>11</v>
      </c>
      <c r="C135">
        <v>366.70550000667498</v>
      </c>
      <c r="D135">
        <v>1692.2485000044101</v>
      </c>
      <c r="E135">
        <v>3294.7014999985599</v>
      </c>
      <c r="F135">
        <v>1403.69650001078</v>
      </c>
      <c r="G135">
        <v>1439.12799999862</v>
      </c>
      <c r="H135">
        <v>2870.5185000002298</v>
      </c>
      <c r="I135">
        <v>866.26200000941697</v>
      </c>
      <c r="J135">
        <v>643.576499991118</v>
      </c>
    </row>
    <row r="136" spans="2:10" x14ac:dyDescent="0.15">
      <c r="B136">
        <v>12</v>
      </c>
      <c r="C136">
        <v>414.89350000023802</v>
      </c>
      <c r="D136">
        <v>1762.9829999953499</v>
      </c>
      <c r="E136">
        <v>2930.6605000048799</v>
      </c>
      <c r="F136">
        <v>1599.5630000010101</v>
      </c>
      <c r="G136">
        <v>1277.6125000044699</v>
      </c>
      <c r="H136">
        <v>1064.4720000028601</v>
      </c>
      <c r="I136">
        <v>889.00999999046303</v>
      </c>
      <c r="J136">
        <v>1074.6909999996401</v>
      </c>
    </row>
    <row r="137" spans="2:10" x14ac:dyDescent="0.15">
      <c r="B137">
        <v>13</v>
      </c>
      <c r="C137">
        <v>355.55250000208599</v>
      </c>
      <c r="D137">
        <v>1678.2035000026201</v>
      </c>
      <c r="E137">
        <v>2999.8625000044699</v>
      </c>
      <c r="F137">
        <v>1302.3090000003499</v>
      </c>
      <c r="G137">
        <v>1235.5625000074499</v>
      </c>
      <c r="H137">
        <v>2884.7634999975498</v>
      </c>
      <c r="I137">
        <v>827.804000005126</v>
      </c>
      <c r="J137">
        <v>724.07050000131096</v>
      </c>
    </row>
    <row r="138" spans="2:10" x14ac:dyDescent="0.15">
      <c r="B138">
        <v>14</v>
      </c>
      <c r="C138">
        <v>438.22150000184701</v>
      </c>
      <c r="D138">
        <v>1849.24899999797</v>
      </c>
      <c r="E138">
        <v>3353.55050000548</v>
      </c>
      <c r="F138">
        <v>1543.41000000387</v>
      </c>
      <c r="G138">
        <v>1259.8685000017199</v>
      </c>
      <c r="H138">
        <v>3029.0249999910502</v>
      </c>
      <c r="I138">
        <v>998.81599999964203</v>
      </c>
      <c r="J138">
        <v>956.23849999904598</v>
      </c>
    </row>
    <row r="139" spans="2:10" x14ac:dyDescent="0.15">
      <c r="B139">
        <v>15</v>
      </c>
      <c r="C139">
        <v>353.40649999678101</v>
      </c>
      <c r="D139">
        <v>1808.4815000072099</v>
      </c>
      <c r="E139">
        <v>3242.3344999998799</v>
      </c>
      <c r="F139">
        <v>1426.8619999959999</v>
      </c>
      <c r="G139">
        <v>1294.50599999725</v>
      </c>
      <c r="H139">
        <v>3164.5239999964801</v>
      </c>
      <c r="I139">
        <v>990.23100000619797</v>
      </c>
      <c r="J139">
        <v>782.28999999910502</v>
      </c>
    </row>
    <row r="140" spans="2:10" x14ac:dyDescent="0.15">
      <c r="B140">
        <v>16</v>
      </c>
      <c r="C140">
        <v>340.994999997317</v>
      </c>
      <c r="D140">
        <v>2023.91349999606</v>
      </c>
      <c r="E140">
        <v>3171.3374999985099</v>
      </c>
      <c r="F140">
        <v>1635.4085000008299</v>
      </c>
      <c r="G140">
        <v>1423.5424999967199</v>
      </c>
      <c r="H140">
        <v>3036.76650000363</v>
      </c>
      <c r="I140">
        <v>1171.3789999932001</v>
      </c>
      <c r="J140">
        <v>870.56499999016501</v>
      </c>
    </row>
    <row r="141" spans="2:10" x14ac:dyDescent="0.15">
      <c r="B141">
        <v>17</v>
      </c>
      <c r="C141">
        <v>335.28599999845</v>
      </c>
      <c r="D141">
        <v>2220.2199999913501</v>
      </c>
      <c r="E141">
        <v>3362.3275000005901</v>
      </c>
      <c r="F141">
        <v>1559.3049999996999</v>
      </c>
      <c r="G141">
        <v>1476.0564999952901</v>
      </c>
      <c r="H141">
        <v>1238.91950000822</v>
      </c>
      <c r="I141">
        <v>1058.21299999952</v>
      </c>
      <c r="J141">
        <v>833.77599999308495</v>
      </c>
    </row>
    <row r="142" spans="2:10" x14ac:dyDescent="0.15">
      <c r="B142">
        <v>18</v>
      </c>
      <c r="C142">
        <v>325.16350000351599</v>
      </c>
      <c r="D142">
        <v>1768.8390000015399</v>
      </c>
      <c r="E142">
        <v>3069.2119999974898</v>
      </c>
      <c r="F142">
        <v>1480.65900000184</v>
      </c>
      <c r="G142">
        <v>1491.0355000048801</v>
      </c>
      <c r="H142">
        <v>3112.17300000041</v>
      </c>
      <c r="I142">
        <v>869.33599999547005</v>
      </c>
      <c r="J142">
        <v>716.09349999576796</v>
      </c>
    </row>
    <row r="143" spans="2:10" x14ac:dyDescent="0.15">
      <c r="B143">
        <v>19</v>
      </c>
      <c r="C143">
        <v>355.84849999845</v>
      </c>
      <c r="D143">
        <v>1637.1094999909401</v>
      </c>
      <c r="E143">
        <v>3070.74400000274</v>
      </c>
      <c r="F143">
        <v>1421.05199999362</v>
      </c>
      <c r="G143">
        <v>1278.13399999588</v>
      </c>
      <c r="H143">
        <v>2921.8715000003499</v>
      </c>
      <c r="I143">
        <v>807.86800000071503</v>
      </c>
      <c r="J143">
        <v>603.48499999940395</v>
      </c>
    </row>
    <row r="144" spans="2:10" x14ac:dyDescent="0.15">
      <c r="B144">
        <v>20</v>
      </c>
      <c r="C144">
        <v>347.91200000047598</v>
      </c>
      <c r="D144">
        <v>1604.9214999973699</v>
      </c>
      <c r="E144">
        <v>3438.0354999974302</v>
      </c>
      <c r="F144">
        <v>1334.70899999886</v>
      </c>
      <c r="G144">
        <v>1501.78049999475</v>
      </c>
      <c r="H144">
        <v>3075.7009999901002</v>
      </c>
      <c r="I144">
        <v>935.99400000274102</v>
      </c>
      <c r="J144">
        <v>750.76399999856903</v>
      </c>
    </row>
    <row r="145" spans="1:10" x14ac:dyDescent="0.15">
      <c r="A145" t="s">
        <v>24</v>
      </c>
      <c r="B145">
        <v>1</v>
      </c>
      <c r="C145">
        <v>419.744499996304</v>
      </c>
      <c r="D145">
        <v>2346.42699999362</v>
      </c>
      <c r="E145">
        <v>3749.0564999878402</v>
      </c>
      <c r="F145">
        <v>1479.41550000756</v>
      </c>
      <c r="G145">
        <v>1646.5464999973699</v>
      </c>
      <c r="H145">
        <v>1508.0389999970701</v>
      </c>
      <c r="I145">
        <v>875.44999998807896</v>
      </c>
      <c r="J145">
        <v>892.71649999916497</v>
      </c>
    </row>
    <row r="146" spans="1:10" x14ac:dyDescent="0.15">
      <c r="B146">
        <v>2</v>
      </c>
      <c r="C146">
        <v>434.13100000470803</v>
      </c>
      <c r="D146">
        <v>2112.8235000073901</v>
      </c>
      <c r="E146">
        <v>3274.9015000015402</v>
      </c>
      <c r="F146">
        <v>1588.65500000119</v>
      </c>
      <c r="G146">
        <v>1420.1414999961801</v>
      </c>
      <c r="H146">
        <v>1895.8854999989201</v>
      </c>
      <c r="I146">
        <v>983.04100000858296</v>
      </c>
      <c r="J146">
        <v>820.79649999737705</v>
      </c>
    </row>
    <row r="147" spans="1:10" x14ac:dyDescent="0.15">
      <c r="B147">
        <v>3</v>
      </c>
      <c r="C147">
        <v>415.74949999898598</v>
      </c>
      <c r="D147">
        <v>2020.6265000030301</v>
      </c>
      <c r="E147">
        <v>3667.0574999898599</v>
      </c>
      <c r="F147">
        <v>1531.1040000021401</v>
      </c>
      <c r="G147">
        <v>1661.66600000113</v>
      </c>
      <c r="H147">
        <v>2947.75850000232</v>
      </c>
      <c r="I147">
        <v>1059.1829999983299</v>
      </c>
      <c r="J147">
        <v>895.95499999076105</v>
      </c>
    </row>
    <row r="148" spans="1:10" x14ac:dyDescent="0.15">
      <c r="B148">
        <v>4</v>
      </c>
      <c r="C148">
        <v>427.97200000286102</v>
      </c>
      <c r="D148">
        <v>2183.0894999951101</v>
      </c>
      <c r="E148">
        <v>3637.08450000733</v>
      </c>
      <c r="F148">
        <v>1519.8289999961801</v>
      </c>
      <c r="G148">
        <v>1144.0569999963</v>
      </c>
      <c r="H148">
        <v>3443.4560000076799</v>
      </c>
      <c r="I148">
        <v>1065.2530000060699</v>
      </c>
      <c r="J148">
        <v>912.90450000762905</v>
      </c>
    </row>
    <row r="149" spans="1:10" x14ac:dyDescent="0.15">
      <c r="B149">
        <v>5</v>
      </c>
      <c r="C149">
        <v>435.53949999809203</v>
      </c>
      <c r="D149">
        <v>1745.71949999034</v>
      </c>
      <c r="E149">
        <v>3323.6580000072699</v>
      </c>
      <c r="F149">
        <v>1531.38650000095</v>
      </c>
      <c r="G149">
        <v>1194.14450000226</v>
      </c>
      <c r="H149">
        <v>1576.2410000115599</v>
      </c>
      <c r="I149">
        <v>847.53000000119198</v>
      </c>
      <c r="J149">
        <v>713.64699999987999</v>
      </c>
    </row>
    <row r="150" spans="1:10" x14ac:dyDescent="0.15">
      <c r="B150">
        <v>6</v>
      </c>
      <c r="C150">
        <v>434.71999999135699</v>
      </c>
      <c r="D150">
        <v>1720.9254999980301</v>
      </c>
      <c r="E150">
        <v>3169.1634999960602</v>
      </c>
      <c r="F150">
        <v>1556.09950000047</v>
      </c>
      <c r="G150">
        <v>1252.8649999946299</v>
      </c>
      <c r="H150">
        <v>1519.40000000596</v>
      </c>
      <c r="I150">
        <v>899.43800000846295</v>
      </c>
      <c r="J150">
        <v>607.59350000321797</v>
      </c>
    </row>
    <row r="151" spans="1:10" x14ac:dyDescent="0.15">
      <c r="B151">
        <v>7</v>
      </c>
      <c r="C151">
        <v>436.10399999469502</v>
      </c>
      <c r="D151">
        <v>1741.30599999427</v>
      </c>
      <c r="E151">
        <v>3021.3289999961798</v>
      </c>
      <c r="F151">
        <v>1421.2735000029199</v>
      </c>
      <c r="G151">
        <v>1190.92150000482</v>
      </c>
      <c r="H151">
        <v>3570.5645000040499</v>
      </c>
      <c r="I151">
        <v>859.14599999785401</v>
      </c>
      <c r="J151">
        <v>1040.513500005</v>
      </c>
    </row>
    <row r="152" spans="1:10" x14ac:dyDescent="0.15">
      <c r="B152">
        <v>8</v>
      </c>
      <c r="C152">
        <v>408.90700000524498</v>
      </c>
      <c r="D152">
        <v>1645.58200000226</v>
      </c>
      <c r="E152">
        <v>2985.0659999996401</v>
      </c>
      <c r="F152">
        <v>1450.6304999962399</v>
      </c>
      <c r="G152">
        <v>1350.90849999338</v>
      </c>
      <c r="H152">
        <v>3624.4505000039899</v>
      </c>
      <c r="I152">
        <v>890.22200000286102</v>
      </c>
      <c r="J152">
        <v>884.22300000488701</v>
      </c>
    </row>
    <row r="153" spans="1:10" x14ac:dyDescent="0.15">
      <c r="B153">
        <v>9</v>
      </c>
      <c r="C153">
        <v>408.24650000780798</v>
      </c>
      <c r="D153">
        <v>1720.8640000000501</v>
      </c>
      <c r="E153">
        <v>2974.8509999960602</v>
      </c>
      <c r="F153">
        <v>1597.2490000054199</v>
      </c>
      <c r="G153">
        <v>1159.6480000019001</v>
      </c>
      <c r="H153">
        <v>1513.56299999356</v>
      </c>
      <c r="I153" t="s">
        <v>13</v>
      </c>
      <c r="J153">
        <v>497.78200000524498</v>
      </c>
    </row>
    <row r="154" spans="1:10" x14ac:dyDescent="0.15">
      <c r="B154">
        <v>10</v>
      </c>
      <c r="C154">
        <v>437.34749999642298</v>
      </c>
      <c r="D154">
        <v>1724.99549999088</v>
      </c>
      <c r="E154">
        <v>3024.7875000014901</v>
      </c>
      <c r="F154">
        <v>1474.50899999588</v>
      </c>
      <c r="G154">
        <v>1114.4175000041701</v>
      </c>
      <c r="H154">
        <v>3439.1750000044699</v>
      </c>
      <c r="I154">
        <v>801.73700000345696</v>
      </c>
      <c r="J154">
        <v>611.94899999350298</v>
      </c>
    </row>
    <row r="155" spans="1:10" x14ac:dyDescent="0.15">
      <c r="B155">
        <v>11</v>
      </c>
      <c r="C155">
        <v>454.34200000017802</v>
      </c>
      <c r="D155">
        <v>1692.32200000435</v>
      </c>
      <c r="E155">
        <v>3294.7699999958199</v>
      </c>
      <c r="F155">
        <v>1403.77900000661</v>
      </c>
      <c r="G155">
        <v>1439.1935000046999</v>
      </c>
      <c r="H155">
        <v>3405.7905000001101</v>
      </c>
      <c r="I155">
        <v>866.344999998807</v>
      </c>
      <c r="J155">
        <v>643.66449999064196</v>
      </c>
    </row>
    <row r="156" spans="1:10" x14ac:dyDescent="0.15">
      <c r="B156">
        <v>12</v>
      </c>
      <c r="C156">
        <v>508.956999994814</v>
      </c>
      <c r="D156">
        <v>1763.0949999987999</v>
      </c>
      <c r="E156">
        <v>2930.7280000075698</v>
      </c>
      <c r="F156">
        <v>1599.6459999978499</v>
      </c>
      <c r="G156">
        <v>1277.7494999989799</v>
      </c>
      <c r="H156">
        <v>1506.5979999899801</v>
      </c>
      <c r="I156">
        <v>889.06999999284699</v>
      </c>
      <c r="J156">
        <v>1177.7719999998801</v>
      </c>
    </row>
    <row r="157" spans="1:10" x14ac:dyDescent="0.15">
      <c r="B157">
        <v>13</v>
      </c>
      <c r="C157">
        <v>453.71350000053599</v>
      </c>
      <c r="D157">
        <v>1678.3000000044699</v>
      </c>
      <c r="E157">
        <v>2999.9394999965998</v>
      </c>
      <c r="F157">
        <v>1302.3800000026799</v>
      </c>
      <c r="G157">
        <v>1235.6330000013099</v>
      </c>
      <c r="H157">
        <v>3420.3959999978501</v>
      </c>
      <c r="I157">
        <v>827.87600000202599</v>
      </c>
      <c r="J157">
        <v>724.13500000536396</v>
      </c>
    </row>
    <row r="158" spans="1:10" x14ac:dyDescent="0.15">
      <c r="B158">
        <v>14</v>
      </c>
      <c r="C158">
        <v>474.95150000602001</v>
      </c>
      <c r="D158">
        <v>1849.33599999547</v>
      </c>
      <c r="E158">
        <v>3353.6174999997002</v>
      </c>
      <c r="F158">
        <v>1543.51150000095</v>
      </c>
      <c r="G158">
        <v>1259.95049999654</v>
      </c>
      <c r="H158">
        <v>3550.1959999948699</v>
      </c>
      <c r="I158">
        <v>998.90800000727097</v>
      </c>
      <c r="J158">
        <v>956.33349999785401</v>
      </c>
    </row>
    <row r="159" spans="1:10" x14ac:dyDescent="0.15">
      <c r="B159">
        <v>15</v>
      </c>
      <c r="C159">
        <v>436.59849999845</v>
      </c>
      <c r="D159">
        <v>1808.5970000028601</v>
      </c>
      <c r="E159">
        <v>3242.4144999980899</v>
      </c>
      <c r="F159">
        <v>1426.9514999985599</v>
      </c>
      <c r="G159">
        <v>1294.59299999475</v>
      </c>
      <c r="H159">
        <v>3665.72150000184</v>
      </c>
      <c r="I159">
        <v>990.29799999296597</v>
      </c>
      <c r="J159">
        <v>782.36349999904598</v>
      </c>
    </row>
    <row r="160" spans="1:10" x14ac:dyDescent="0.15">
      <c r="B160">
        <v>16</v>
      </c>
      <c r="C160">
        <v>434.932499997317</v>
      </c>
      <c r="D160">
        <v>2024.01650000363</v>
      </c>
      <c r="E160">
        <v>3171.4139999970698</v>
      </c>
      <c r="F160">
        <v>1635.5109999999399</v>
      </c>
      <c r="G160">
        <v>1423.6134999915901</v>
      </c>
      <c r="H160">
        <v>3543.5050000026799</v>
      </c>
      <c r="I160">
        <v>1171.46899999678</v>
      </c>
      <c r="J160">
        <v>870.64350000023796</v>
      </c>
    </row>
    <row r="161" spans="1:10" x14ac:dyDescent="0.15">
      <c r="B161">
        <v>17</v>
      </c>
      <c r="C161">
        <v>417.33249999582699</v>
      </c>
      <c r="D161">
        <v>2220.30199999362</v>
      </c>
      <c r="E161">
        <v>3362.4100000038702</v>
      </c>
      <c r="F161">
        <v>1559.39900000393</v>
      </c>
      <c r="G161">
        <v>1476.1320000067301</v>
      </c>
      <c r="H161">
        <v>1698.5195000097101</v>
      </c>
      <c r="I161">
        <v>1058.27600000798</v>
      </c>
      <c r="J161">
        <v>833.85149999707903</v>
      </c>
    </row>
    <row r="162" spans="1:10" x14ac:dyDescent="0.15">
      <c r="B162">
        <v>18</v>
      </c>
      <c r="C162">
        <v>422.09899999946299</v>
      </c>
      <c r="D162">
        <v>1768.9200000092301</v>
      </c>
      <c r="E162">
        <v>3069.2925000041701</v>
      </c>
      <c r="F162">
        <v>1480.7529999911701</v>
      </c>
      <c r="G162">
        <v>1491.1290000081001</v>
      </c>
      <c r="H162">
        <v>3636.9640000015402</v>
      </c>
      <c r="I162">
        <v>865.094999998807</v>
      </c>
      <c r="J162">
        <v>716.18600000440995</v>
      </c>
    </row>
    <row r="163" spans="1:10" x14ac:dyDescent="0.15">
      <c r="B163">
        <v>19</v>
      </c>
      <c r="C163">
        <v>454.64899999648298</v>
      </c>
      <c r="D163">
        <v>1637.1909999996401</v>
      </c>
      <c r="E163">
        <v>3070.8280000015998</v>
      </c>
      <c r="F163">
        <v>1421.13299999386</v>
      </c>
      <c r="G163">
        <v>1278.1979999914699</v>
      </c>
      <c r="H163">
        <v>3475.4439999982701</v>
      </c>
      <c r="I163">
        <v>807.93700000643696</v>
      </c>
      <c r="J163">
        <v>603.58250000327803</v>
      </c>
    </row>
    <row r="164" spans="1:10" x14ac:dyDescent="0.15">
      <c r="B164">
        <v>20</v>
      </c>
      <c r="C164">
        <v>447.68599998950901</v>
      </c>
      <c r="D164">
        <v>1605.00400000065</v>
      </c>
      <c r="E164">
        <v>3438.1089999973701</v>
      </c>
      <c r="F164">
        <v>1334.7779999971301</v>
      </c>
      <c r="G164">
        <v>1501.85750000178</v>
      </c>
      <c r="H164">
        <v>3545.7489999979698</v>
      </c>
      <c r="I164">
        <v>936.10400000214497</v>
      </c>
      <c r="J164">
        <v>750.86049999296597</v>
      </c>
    </row>
    <row r="165" spans="1:10" x14ac:dyDescent="0.15">
      <c r="A165" t="s">
        <v>25</v>
      </c>
      <c r="B165">
        <v>1</v>
      </c>
      <c r="C165">
        <v>1191.4134999886101</v>
      </c>
      <c r="D165">
        <v>5650.2394999936196</v>
      </c>
      <c r="E165">
        <v>3749.1709999889099</v>
      </c>
      <c r="F165">
        <v>1479.5560000017199</v>
      </c>
      <c r="G165">
        <v>4269.0199999958204</v>
      </c>
      <c r="H165">
        <v>2509.2269999980899</v>
      </c>
      <c r="I165">
        <v>892.22899999469496</v>
      </c>
      <c r="J165">
        <v>892.81299999356202</v>
      </c>
    </row>
    <row r="166" spans="1:10" x14ac:dyDescent="0.15">
      <c r="B166">
        <v>2</v>
      </c>
      <c r="C166">
        <v>1324.0215000063099</v>
      </c>
      <c r="D166">
        <v>5740.4690000042301</v>
      </c>
      <c r="E166">
        <v>3275.0485000088802</v>
      </c>
      <c r="F166">
        <v>1588.81549999862</v>
      </c>
      <c r="G166">
        <v>4040.69949999451</v>
      </c>
      <c r="H166">
        <v>2888.9949999973101</v>
      </c>
      <c r="I166">
        <v>1074.93499999493</v>
      </c>
      <c r="J166">
        <v>820.89499999582699</v>
      </c>
    </row>
    <row r="167" spans="1:10" x14ac:dyDescent="0.15">
      <c r="B167">
        <v>3</v>
      </c>
      <c r="C167">
        <v>1321.83599999547</v>
      </c>
      <c r="D167">
        <v>5313.9359999969602</v>
      </c>
      <c r="E167">
        <v>3667.18499999493</v>
      </c>
      <c r="F167">
        <v>1531.2550000026799</v>
      </c>
      <c r="G167">
        <v>4451.4770000055396</v>
      </c>
      <c r="H167">
        <v>3937.78400000184</v>
      </c>
      <c r="I167">
        <v>1094.49700000137</v>
      </c>
      <c r="J167">
        <v>896.03999999910502</v>
      </c>
    </row>
    <row r="168" spans="1:10" x14ac:dyDescent="0.15">
      <c r="B168">
        <v>4</v>
      </c>
      <c r="C168">
        <v>1205.20899999886</v>
      </c>
      <c r="D168">
        <v>5717.5549999922496</v>
      </c>
      <c r="E168">
        <v>3637.22150000184</v>
      </c>
      <c r="F168">
        <v>1519.9659999907001</v>
      </c>
      <c r="G168">
        <v>4246.8159999996396</v>
      </c>
      <c r="H168">
        <v>4394.0615000054204</v>
      </c>
      <c r="I168">
        <v>1116.30150000751</v>
      </c>
      <c r="J168">
        <v>912.98300000280096</v>
      </c>
    </row>
    <row r="169" spans="1:10" x14ac:dyDescent="0.15">
      <c r="B169">
        <v>5</v>
      </c>
      <c r="C169">
        <v>1185.64199998974</v>
      </c>
      <c r="D169">
        <v>5094.4784999936801</v>
      </c>
      <c r="E169">
        <v>3323.80950000137</v>
      </c>
      <c r="F169">
        <v>1531.53299999982</v>
      </c>
      <c r="G169">
        <v>4114.1909999996396</v>
      </c>
      <c r="H169">
        <v>2556.3600000143001</v>
      </c>
      <c r="I169">
        <v>862.97749999910502</v>
      </c>
      <c r="J169">
        <v>713.78150000423102</v>
      </c>
    </row>
    <row r="170" spans="1:10" x14ac:dyDescent="0.15">
      <c r="B170">
        <v>6</v>
      </c>
      <c r="C170">
        <v>1214.3629999980301</v>
      </c>
      <c r="D170">
        <v>5018.7204999998203</v>
      </c>
      <c r="E170">
        <v>3169.2819999977901</v>
      </c>
      <c r="F170">
        <v>1556.27499999105</v>
      </c>
      <c r="G170">
        <v>3991.50850000232</v>
      </c>
      <c r="H170">
        <v>2521.0440000072099</v>
      </c>
      <c r="I170">
        <v>891.91250000149</v>
      </c>
      <c r="J170">
        <v>607.68850000202599</v>
      </c>
    </row>
    <row r="171" spans="1:10" x14ac:dyDescent="0.15">
      <c r="B171">
        <v>7</v>
      </c>
      <c r="C171">
        <v>1153.3940000012501</v>
      </c>
      <c r="D171">
        <v>5070.4509999901002</v>
      </c>
      <c r="E171">
        <v>3021.5134999975498</v>
      </c>
      <c r="F171">
        <v>1421.42450000345</v>
      </c>
      <c r="G171">
        <v>3946.65000000596</v>
      </c>
      <c r="H171">
        <v>4643.3265000060201</v>
      </c>
      <c r="I171">
        <v>896.02249999344303</v>
      </c>
      <c r="J171">
        <v>1040.6295000016601</v>
      </c>
    </row>
    <row r="172" spans="1:10" x14ac:dyDescent="0.15">
      <c r="B172">
        <v>8</v>
      </c>
      <c r="C172">
        <v>1119.4290000051201</v>
      </c>
      <c r="D172">
        <v>4864.7824999987997</v>
      </c>
      <c r="E172">
        <v>2985.1880000010101</v>
      </c>
      <c r="F172">
        <v>1450.7970000058399</v>
      </c>
      <c r="G172">
        <v>4107.0925000011903</v>
      </c>
      <c r="H172">
        <v>4550.6684999987401</v>
      </c>
      <c r="I172">
        <v>885.81499999761502</v>
      </c>
      <c r="J172">
        <v>884.32400000095299</v>
      </c>
    </row>
    <row r="173" spans="1:10" x14ac:dyDescent="0.15">
      <c r="B173">
        <v>9</v>
      </c>
      <c r="C173">
        <v>1223.03500000387</v>
      </c>
      <c r="D173">
        <v>5090.3519999980899</v>
      </c>
      <c r="E173">
        <v>2974.9889999925999</v>
      </c>
      <c r="F173">
        <v>1597.41150000691</v>
      </c>
      <c r="G173">
        <v>3934.6775000020798</v>
      </c>
      <c r="H173">
        <v>2475.1389999985599</v>
      </c>
      <c r="I173" t="s">
        <v>13</v>
      </c>
      <c r="J173">
        <v>497.84800000488701</v>
      </c>
    </row>
    <row r="174" spans="1:10" x14ac:dyDescent="0.15">
      <c r="B174">
        <v>10</v>
      </c>
      <c r="C174">
        <v>1179.2749999985001</v>
      </c>
      <c r="D174">
        <v>5002.9399999901598</v>
      </c>
      <c r="E174">
        <v>3024.9065000042301</v>
      </c>
      <c r="F174">
        <v>1474.7229999899801</v>
      </c>
      <c r="G174">
        <v>3791.22799999266</v>
      </c>
      <c r="H174">
        <v>4425.5405000075698</v>
      </c>
      <c r="I174">
        <v>826.57249999791304</v>
      </c>
      <c r="J174">
        <v>612.06399999558903</v>
      </c>
    </row>
    <row r="175" spans="1:10" x14ac:dyDescent="0.15">
      <c r="B175">
        <v>11</v>
      </c>
      <c r="C175">
        <v>1248.07149999588</v>
      </c>
      <c r="D175">
        <v>4992.1909999996396</v>
      </c>
      <c r="E175">
        <v>3294.9159999936801</v>
      </c>
      <c r="F175">
        <v>1403.9290000051201</v>
      </c>
      <c r="G175">
        <v>4116.625</v>
      </c>
      <c r="H175">
        <v>4384.1185000017203</v>
      </c>
      <c r="I175">
        <v>893.914500005543</v>
      </c>
      <c r="J175">
        <v>643.75750000029802</v>
      </c>
    </row>
    <row r="176" spans="1:10" x14ac:dyDescent="0.15">
      <c r="B176">
        <v>12</v>
      </c>
      <c r="C176">
        <v>1234.2309999987399</v>
      </c>
      <c r="D176">
        <v>5082.0034999996396</v>
      </c>
      <c r="E176">
        <v>2930.8590000048198</v>
      </c>
      <c r="F176">
        <v>1599.78299999982</v>
      </c>
      <c r="G176">
        <v>4225.57400000095</v>
      </c>
      <c r="H176">
        <v>2511.6639999896202</v>
      </c>
      <c r="I176">
        <v>889.16699999570801</v>
      </c>
      <c r="J176">
        <v>1336.7910000085801</v>
      </c>
    </row>
    <row r="177" spans="2:10" x14ac:dyDescent="0.15">
      <c r="B177">
        <v>13</v>
      </c>
      <c r="C177">
        <v>1304.55350000411</v>
      </c>
      <c r="D177">
        <v>4945.2585000097697</v>
      </c>
      <c r="E177">
        <v>3000.0929999947498</v>
      </c>
      <c r="F177">
        <v>1302.5485000014301</v>
      </c>
      <c r="G177">
        <v>4067.2314999997602</v>
      </c>
      <c r="H177">
        <v>4394.3549999967199</v>
      </c>
      <c r="I177">
        <v>839.40550000965595</v>
      </c>
      <c r="J177">
        <v>724.25100000202599</v>
      </c>
    </row>
    <row r="178" spans="2:10" x14ac:dyDescent="0.15">
      <c r="B178">
        <v>14</v>
      </c>
      <c r="C178">
        <v>1164.2484999969599</v>
      </c>
      <c r="D178">
        <v>5266.6344999968996</v>
      </c>
      <c r="E178">
        <v>3353.7210000008299</v>
      </c>
      <c r="F178">
        <v>1543.6705000028001</v>
      </c>
      <c r="G178">
        <v>4020.4275000020798</v>
      </c>
      <c r="H178">
        <v>4476.8379999995204</v>
      </c>
      <c r="I178">
        <v>999.05200000107197</v>
      </c>
      <c r="J178">
        <v>956.44500000029802</v>
      </c>
    </row>
    <row r="179" spans="2:10" x14ac:dyDescent="0.15">
      <c r="B179">
        <v>15</v>
      </c>
      <c r="C179">
        <v>1171.30250000208</v>
      </c>
      <c r="D179">
        <v>5087.7930000051801</v>
      </c>
      <c r="E179">
        <v>3242.5594999939199</v>
      </c>
      <c r="F179">
        <v>1427.0930000021999</v>
      </c>
      <c r="G179">
        <v>4121.9844999983898</v>
      </c>
      <c r="H179">
        <v>4791.8334999978497</v>
      </c>
      <c r="I179">
        <v>1052.6214999929</v>
      </c>
      <c r="J179">
        <v>782.44349999725796</v>
      </c>
    </row>
    <row r="180" spans="2:10" x14ac:dyDescent="0.15">
      <c r="B180">
        <v>16</v>
      </c>
      <c r="C180">
        <v>1230.18649999797</v>
      </c>
      <c r="D180">
        <v>5471.25250000506</v>
      </c>
      <c r="E180">
        <v>3171.5384999960602</v>
      </c>
      <c r="F180">
        <v>1635.66899999976</v>
      </c>
      <c r="G180">
        <v>4198.8165000006502</v>
      </c>
      <c r="H180">
        <v>4532.8310000002302</v>
      </c>
      <c r="I180">
        <v>1171.6110000014301</v>
      </c>
      <c r="J180">
        <v>870.728499993681</v>
      </c>
    </row>
    <row r="181" spans="2:10" x14ac:dyDescent="0.15">
      <c r="B181">
        <v>17</v>
      </c>
      <c r="C181">
        <v>1249.36149999499</v>
      </c>
      <c r="D181">
        <v>5583.8834999948704</v>
      </c>
      <c r="E181">
        <v>3362.5810000002298</v>
      </c>
      <c r="F181">
        <v>1559.55750000476</v>
      </c>
      <c r="G181">
        <v>3201.7030000015998</v>
      </c>
      <c r="H181">
        <v>1373.1440000087</v>
      </c>
      <c r="I181">
        <v>1137.0515000000501</v>
      </c>
      <c r="J181">
        <v>833.94349999725796</v>
      </c>
    </row>
    <row r="182" spans="2:10" x14ac:dyDescent="0.15">
      <c r="B182">
        <v>18</v>
      </c>
      <c r="C182">
        <v>1138.3914999961801</v>
      </c>
      <c r="D182">
        <v>5044.4245000034498</v>
      </c>
      <c r="E182">
        <v>3069.4165000021399</v>
      </c>
      <c r="F182">
        <v>1480.9099999964201</v>
      </c>
      <c r="G182">
        <v>4464.9070000052398</v>
      </c>
      <c r="H182">
        <v>4617.6225000023796</v>
      </c>
      <c r="I182">
        <v>867.37149999290705</v>
      </c>
      <c r="J182">
        <v>716.28750000149</v>
      </c>
    </row>
    <row r="183" spans="2:10" x14ac:dyDescent="0.15">
      <c r="B183">
        <v>19</v>
      </c>
      <c r="C183">
        <v>1245.2879999950501</v>
      </c>
      <c r="D183">
        <v>4899.1594999954104</v>
      </c>
      <c r="E183">
        <v>3070.98049999773</v>
      </c>
      <c r="F183">
        <v>1421.29599999636</v>
      </c>
      <c r="G183">
        <v>4114.76499999314</v>
      </c>
      <c r="H183">
        <v>4484.7105000019001</v>
      </c>
      <c r="I183">
        <v>808.02899999916497</v>
      </c>
      <c r="J183">
        <v>603.69149999320496</v>
      </c>
    </row>
    <row r="184" spans="2:10" x14ac:dyDescent="0.15">
      <c r="B184">
        <v>20</v>
      </c>
      <c r="C184">
        <v>1103.55499999225</v>
      </c>
      <c r="D184">
        <v>4897.0214999914097</v>
      </c>
      <c r="E184">
        <v>3438.2210000008299</v>
      </c>
      <c r="F184">
        <v>1334.90300000458</v>
      </c>
      <c r="G184">
        <v>4253.01749999821</v>
      </c>
      <c r="H184">
        <v>4569.4779999926604</v>
      </c>
      <c r="I184">
        <v>936.21199999749604</v>
      </c>
      <c r="J184">
        <v>750.96249999850897</v>
      </c>
    </row>
  </sheetData>
  <hyperlinks>
    <hyperlink ref="N2" r:id="rId1" xr:uid="{00000000-0004-0000-0000-000000000000}"/>
    <hyperlink ref="O2" r:id="rId2" xr:uid="{00000000-0004-0000-0000-000001000000}"/>
    <hyperlink ref="P2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4"/>
  <sheetViews>
    <sheetView zoomScale="90" zoomScaleNormal="90" workbookViewId="0">
      <selection activeCell="N9" sqref="N9"/>
    </sheetView>
  </sheetViews>
  <sheetFormatPr baseColWidth="10" defaultColWidth="8.83203125" defaultRowHeight="13" x14ac:dyDescent="0.15"/>
  <cols>
    <col min="1" max="11" width="8.33203125"/>
    <col min="12" max="12" width="13.5"/>
    <col min="13" max="1025" width="8.33203125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tr">
        <f t="shared" ref="M1:T1" si="0">C1</f>
        <v>google.com</v>
      </c>
      <c r="N1" t="str">
        <f t="shared" si="0"/>
        <v>youtube.com</v>
      </c>
      <c r="O1" t="str">
        <f t="shared" si="0"/>
        <v>facebook.com</v>
      </c>
      <c r="P1" t="str">
        <f t="shared" si="0"/>
        <v>en.wikipedia.org</v>
      </c>
      <c r="Q1" t="str">
        <f t="shared" si="0"/>
        <v>amazon.com</v>
      </c>
      <c r="R1" t="str">
        <f t="shared" si="0"/>
        <v>yahoo.com</v>
      </c>
      <c r="S1" t="str">
        <f t="shared" si="0"/>
        <v>bing.com</v>
      </c>
      <c r="T1" t="str">
        <f t="shared" si="0"/>
        <v>ask.com</v>
      </c>
    </row>
    <row r="2" spans="1:20" x14ac:dyDescent="0.15">
      <c r="A2" t="s">
        <v>26</v>
      </c>
      <c r="L2" t="str">
        <f>A3</f>
        <v>Baseline-FP</v>
      </c>
      <c r="M2">
        <f t="shared" ref="M2:T2" si="1">AVERAGE(C3:C12)</f>
        <v>1436.8989499999961</v>
      </c>
      <c r="N2">
        <f t="shared" si="1"/>
        <v>11443.8072499999</v>
      </c>
      <c r="O2">
        <f t="shared" si="1"/>
        <v>12016.095549999922</v>
      </c>
      <c r="P2">
        <f t="shared" si="1"/>
        <v>12461.4885499999</v>
      </c>
      <c r="Q2">
        <f t="shared" si="1"/>
        <v>10192.73834999998</v>
      </c>
      <c r="R2">
        <f t="shared" si="1"/>
        <v>10341.066599999976</v>
      </c>
      <c r="S2">
        <f t="shared" si="1"/>
        <v>5223.42629999991</v>
      </c>
      <c r="T2">
        <f t="shared" si="1"/>
        <v>6249.311750000038</v>
      </c>
    </row>
    <row r="3" spans="1:20" x14ac:dyDescent="0.15">
      <c r="A3" t="s">
        <v>11</v>
      </c>
      <c r="B3">
        <v>1</v>
      </c>
      <c r="C3">
        <v>1141.28999999998</v>
      </c>
      <c r="D3">
        <v>10353.280000000001</v>
      </c>
      <c r="E3">
        <v>10897.1965</v>
      </c>
      <c r="F3">
        <v>11362.433499999999</v>
      </c>
      <c r="G3">
        <v>10059.016</v>
      </c>
      <c r="H3">
        <v>10136.648499999999</v>
      </c>
      <c r="I3">
        <v>3818.43799999985</v>
      </c>
      <c r="J3">
        <v>5047.3205000000298</v>
      </c>
      <c r="L3" t="str">
        <f>A13</f>
        <v>Baseline-FCP</v>
      </c>
      <c r="M3">
        <f t="shared" ref="M3:T3" si="2">AVERAGE(C13:C22)</f>
        <v>1482.4737500000097</v>
      </c>
      <c r="N3">
        <f t="shared" si="2"/>
        <v>11443.825999999992</v>
      </c>
      <c r="O3">
        <f t="shared" si="2"/>
        <v>12016.115949999908</v>
      </c>
      <c r="P3">
        <f t="shared" si="2"/>
        <v>12461.503899999982</v>
      </c>
      <c r="Q3">
        <f t="shared" si="2"/>
        <v>10192.754849999987</v>
      </c>
      <c r="R3">
        <f t="shared" si="2"/>
        <v>10610.731099999948</v>
      </c>
      <c r="S3">
        <f t="shared" si="2"/>
        <v>5167.9476999997632</v>
      </c>
      <c r="T3">
        <f t="shared" si="2"/>
        <v>6249.3319999999258</v>
      </c>
    </row>
    <row r="4" spans="1:20" x14ac:dyDescent="0.15">
      <c r="B4">
        <v>2</v>
      </c>
      <c r="C4">
        <v>1551.3250000000701</v>
      </c>
      <c r="D4">
        <v>12841.379000000101</v>
      </c>
      <c r="E4">
        <v>11678.7669999999</v>
      </c>
      <c r="F4">
        <v>14190.177</v>
      </c>
      <c r="G4">
        <v>10966.6359999999</v>
      </c>
      <c r="H4">
        <v>10567.324000000001</v>
      </c>
      <c r="I4">
        <v>5387.0720000001602</v>
      </c>
      <c r="J4">
        <v>5932.8269999999302</v>
      </c>
      <c r="L4" t="str">
        <f>A23</f>
        <v>Baseline-FMP</v>
      </c>
      <c r="M4">
        <f t="shared" ref="M4:T4" si="3">AVERAGE(C23:C32)</f>
        <v>2039.275500000007</v>
      </c>
      <c r="N4">
        <f t="shared" si="3"/>
        <v>21079.18250000001</v>
      </c>
      <c r="O4">
        <f t="shared" si="3"/>
        <v>11631.079716666578</v>
      </c>
      <c r="P4">
        <f t="shared" si="3"/>
        <v>12461.517249999999</v>
      </c>
      <c r="Q4">
        <f t="shared" si="3"/>
        <v>9943.8877499999562</v>
      </c>
      <c r="R4">
        <f t="shared" si="3"/>
        <v>10238.750649999956</v>
      </c>
      <c r="S4">
        <f t="shared" si="3"/>
        <v>4783.8407500000203</v>
      </c>
      <c r="T4">
        <f t="shared" si="3"/>
        <v>5956.5265999999592</v>
      </c>
    </row>
    <row r="5" spans="1:20" x14ac:dyDescent="0.15">
      <c r="B5">
        <v>3</v>
      </c>
      <c r="C5">
        <v>1268.9084999999</v>
      </c>
      <c r="D5">
        <v>11114.5079999999</v>
      </c>
      <c r="E5">
        <v>12819.0795</v>
      </c>
      <c r="F5">
        <v>12426.157000000099</v>
      </c>
      <c r="G5">
        <v>9838.1559999999608</v>
      </c>
      <c r="H5">
        <v>9517.8455000000504</v>
      </c>
      <c r="I5">
        <v>6304.8399999998501</v>
      </c>
      <c r="J5">
        <v>6485.9230000001799</v>
      </c>
      <c r="L5" t="str">
        <f>A34</f>
        <v>TIM-FP</v>
      </c>
      <c r="M5">
        <f t="shared" ref="M5:T5" si="4">AVERAGE(C34:C43)</f>
        <v>1797.0885499998908</v>
      </c>
      <c r="N5">
        <f t="shared" si="4"/>
        <v>11494.058049999736</v>
      </c>
      <c r="O5">
        <f t="shared" si="4"/>
        <v>12103.573900000203</v>
      </c>
      <c r="P5">
        <f t="shared" si="4"/>
        <v>13098.815100000051</v>
      </c>
      <c r="Q5">
        <f t="shared" si="4"/>
        <v>9524.3400500001298</v>
      </c>
      <c r="R5">
        <f t="shared" si="4"/>
        <v>10443.31299999998</v>
      </c>
      <c r="S5">
        <f t="shared" si="4"/>
        <v>4975.739299999922</v>
      </c>
      <c r="T5">
        <f t="shared" si="4"/>
        <v>6479.5379000002513</v>
      </c>
    </row>
    <row r="6" spans="1:20" x14ac:dyDescent="0.15">
      <c r="B6">
        <v>4</v>
      </c>
      <c r="C6">
        <v>1587.5625</v>
      </c>
      <c r="D6">
        <v>12314.4385000002</v>
      </c>
      <c r="E6">
        <v>12848.9845</v>
      </c>
      <c r="F6">
        <v>12768.175499999899</v>
      </c>
      <c r="G6">
        <v>10393.0010000002</v>
      </c>
      <c r="H6">
        <v>11694.0625</v>
      </c>
      <c r="I6">
        <v>6353.9679999998798</v>
      </c>
      <c r="J6">
        <v>7235.5655000000297</v>
      </c>
      <c r="L6" t="str">
        <f>A44</f>
        <v>TIM-FCP</v>
      </c>
      <c r="M6">
        <f t="shared" ref="M6:T6" si="5">AVERAGE(C44:C53)</f>
        <v>1847.6231499999758</v>
      </c>
      <c r="N6">
        <f t="shared" si="5"/>
        <v>11494.153899999703</v>
      </c>
      <c r="O6">
        <f t="shared" si="5"/>
        <v>12103.650250000337</v>
      </c>
      <c r="P6">
        <f t="shared" si="5"/>
        <v>13098.887800000428</v>
      </c>
      <c r="Q6">
        <f t="shared" si="5"/>
        <v>9524.4149000000161</v>
      </c>
      <c r="R6">
        <f t="shared" si="5"/>
        <v>10972.794888888791</v>
      </c>
      <c r="S6">
        <f t="shared" si="5"/>
        <v>4975.8756999999305</v>
      </c>
      <c r="T6">
        <f t="shared" si="5"/>
        <v>6479.6192999999976</v>
      </c>
    </row>
    <row r="7" spans="1:20" x14ac:dyDescent="0.15">
      <c r="B7">
        <v>5</v>
      </c>
      <c r="C7">
        <v>1400.4724999996799</v>
      </c>
      <c r="D7">
        <v>11388.932999999701</v>
      </c>
      <c r="E7">
        <v>11755.503000000001</v>
      </c>
      <c r="F7">
        <v>12045.736499999701</v>
      </c>
      <c r="G7">
        <v>11160.1430000002</v>
      </c>
      <c r="H7">
        <v>9156.5119999996405</v>
      </c>
      <c r="I7">
        <v>5277.2989999996498</v>
      </c>
      <c r="J7">
        <v>5876.9300000006297</v>
      </c>
      <c r="L7" t="str">
        <f>A54</f>
        <v>TIM-FMP</v>
      </c>
      <c r="M7">
        <f t="shared" ref="M7:T7" si="6">AVERAGE(C54:C63)</f>
        <v>2410.844800000079</v>
      </c>
      <c r="N7">
        <f t="shared" si="6"/>
        <v>35587.769099999408</v>
      </c>
      <c r="O7">
        <f t="shared" si="6"/>
        <v>12103.771450000457</v>
      </c>
      <c r="P7">
        <f t="shared" si="6"/>
        <v>13098.997250000006</v>
      </c>
      <c r="Q7">
        <f t="shared" si="6"/>
        <v>10302.018899999928</v>
      </c>
      <c r="R7">
        <f t="shared" si="6"/>
        <v>9945.5286000002234</v>
      </c>
      <c r="S7">
        <f t="shared" si="6"/>
        <v>5187.4058499999355</v>
      </c>
      <c r="T7">
        <f t="shared" si="6"/>
        <v>6479.6930999999877</v>
      </c>
    </row>
    <row r="8" spans="1:20" x14ac:dyDescent="0.15">
      <c r="B8">
        <v>6</v>
      </c>
      <c r="C8">
        <v>1433.5049999998901</v>
      </c>
      <c r="D8">
        <v>10625.9730000002</v>
      </c>
      <c r="E8">
        <v>11823.952500000099</v>
      </c>
      <c r="F8">
        <v>11272.0449999995</v>
      </c>
      <c r="G8">
        <v>9993.8374999999105</v>
      </c>
      <c r="H8">
        <v>8808.0950000006706</v>
      </c>
      <c r="I8">
        <v>3842.2060000002398</v>
      </c>
      <c r="J8">
        <v>5115.3160000005701</v>
      </c>
      <c r="L8" t="str">
        <f>A65</f>
        <v>TIM (Fallback)-FP</v>
      </c>
      <c r="M8">
        <f t="shared" ref="M8:T8" si="7">AVERAGE(C65:C74)</f>
        <v>1524.3146500000382</v>
      </c>
      <c r="N8">
        <f t="shared" si="7"/>
        <v>11681.311599999712</v>
      </c>
      <c r="O8">
        <f t="shared" si="7"/>
        <v>11838.5428500001</v>
      </c>
      <c r="P8">
        <f t="shared" si="7"/>
        <v>13289.237999999779</v>
      </c>
      <c r="Q8">
        <f t="shared" si="7"/>
        <v>10859.657899999971</v>
      </c>
      <c r="R8">
        <f t="shared" si="7"/>
        <v>10050.785099999932</v>
      </c>
      <c r="S8">
        <f t="shared" si="7"/>
        <v>5237.7147000001514</v>
      </c>
      <c r="T8">
        <f t="shared" si="7"/>
        <v>7417.8697999999549</v>
      </c>
    </row>
    <row r="9" spans="1:20" x14ac:dyDescent="0.15">
      <c r="B9">
        <v>7</v>
      </c>
      <c r="C9">
        <v>1419.58650000021</v>
      </c>
      <c r="D9">
        <v>10398.326499999501</v>
      </c>
      <c r="E9">
        <v>13285.7125000004</v>
      </c>
      <c r="F9">
        <v>12274.6239999998</v>
      </c>
      <c r="G9">
        <v>9461.7820000001193</v>
      </c>
      <c r="H9">
        <v>11213.6614999999</v>
      </c>
      <c r="I9">
        <v>5056.5269999997699</v>
      </c>
      <c r="J9">
        <v>8289.2810000004301</v>
      </c>
      <c r="L9" t="str">
        <f>A75</f>
        <v>TIM (Fallback)-FCP</v>
      </c>
      <c r="M9">
        <f t="shared" ref="M9:T9" si="8">AVERAGE(C75:C84)</f>
        <v>1543.2092000000189</v>
      </c>
      <c r="N9">
        <f t="shared" si="8"/>
        <v>11681.386249999659</v>
      </c>
      <c r="O9">
        <f t="shared" si="8"/>
        <v>11838.620500000039</v>
      </c>
      <c r="P9">
        <f t="shared" si="8"/>
        <v>13289.587299999917</v>
      </c>
      <c r="Q9">
        <f t="shared" si="8"/>
        <v>10859.728599999931</v>
      </c>
      <c r="R9">
        <f t="shared" si="8"/>
        <v>10804.37035000001</v>
      </c>
      <c r="S9">
        <f t="shared" si="8"/>
        <v>5237.8546000001006</v>
      </c>
      <c r="T9">
        <f t="shared" si="8"/>
        <v>7417.9572999999755</v>
      </c>
    </row>
    <row r="10" spans="1:20" x14ac:dyDescent="0.15">
      <c r="B10">
        <v>8</v>
      </c>
      <c r="C10">
        <v>1646.3730000006001</v>
      </c>
      <c r="D10">
        <v>11714.7484999998</v>
      </c>
      <c r="E10">
        <v>11569.772999999999</v>
      </c>
      <c r="F10">
        <v>13299.1310000005</v>
      </c>
      <c r="G10">
        <v>9845.5649999999405</v>
      </c>
      <c r="H10">
        <v>11645.0440000002</v>
      </c>
      <c r="I10">
        <v>5511.7999999998101</v>
      </c>
      <c r="J10">
        <v>5189.2985000000299</v>
      </c>
      <c r="L10" t="str">
        <f>A85</f>
        <v>TIM (Fallback)-FMP</v>
      </c>
      <c r="M10">
        <f t="shared" ref="M10:T10" si="9">AVERAGE(C85:C94)</f>
        <v>2246.556450000207</v>
      </c>
      <c r="N10">
        <f t="shared" si="9"/>
        <v>30939.285149999872</v>
      </c>
      <c r="O10">
        <f t="shared" si="9"/>
        <v>11520.983150000084</v>
      </c>
      <c r="P10">
        <f t="shared" si="9"/>
        <v>13289.706149999771</v>
      </c>
      <c r="Q10">
        <f t="shared" si="9"/>
        <v>11538.763350000005</v>
      </c>
      <c r="R10">
        <f t="shared" si="9"/>
        <v>9504.0341499998885</v>
      </c>
      <c r="S10">
        <f t="shared" si="9"/>
        <v>5364.8413500002225</v>
      </c>
      <c r="T10">
        <f t="shared" si="9"/>
        <v>7243.9695333332147</v>
      </c>
    </row>
    <row r="11" spans="1:20" x14ac:dyDescent="0.15">
      <c r="B11">
        <v>9</v>
      </c>
      <c r="C11">
        <v>1608.5224999995</v>
      </c>
      <c r="D11">
        <v>11117.5334999999</v>
      </c>
      <c r="E11">
        <v>12041.111999999701</v>
      </c>
      <c r="F11">
        <v>12659.7115000002</v>
      </c>
      <c r="G11">
        <v>9641.5369999995492</v>
      </c>
      <c r="H11">
        <v>10364.6629999997</v>
      </c>
      <c r="I11">
        <v>7163.82400000095</v>
      </c>
      <c r="J11">
        <v>6350.09449999966</v>
      </c>
    </row>
    <row r="12" spans="1:20" x14ac:dyDescent="0.15">
      <c r="B12">
        <v>10</v>
      </c>
      <c r="C12">
        <v>1311.44400000013</v>
      </c>
      <c r="D12">
        <v>12568.952499999699</v>
      </c>
      <c r="E12">
        <v>11440.8749999991</v>
      </c>
      <c r="F12">
        <v>12316.694499999299</v>
      </c>
      <c r="G12">
        <v>10567.71</v>
      </c>
      <c r="H12">
        <v>10306.809999999599</v>
      </c>
      <c r="I12">
        <v>3518.2889999989402</v>
      </c>
      <c r="J12">
        <v>6970.5614999989002</v>
      </c>
      <c r="K12" t="s">
        <v>18</v>
      </c>
      <c r="L12" t="str">
        <f t="shared" ref="L12:L17" si="10">L5</f>
        <v>TIM-FP</v>
      </c>
      <c r="M12">
        <f t="shared" ref="M12:T14" si="11">M5/M2</f>
        <v>1.2506714894599205</v>
      </c>
      <c r="N12">
        <f t="shared" si="11"/>
        <v>1.0043910910855158</v>
      </c>
      <c r="O12">
        <f t="shared" si="11"/>
        <v>1.0072800977352649</v>
      </c>
      <c r="P12">
        <f t="shared" si="11"/>
        <v>1.0511436934233795</v>
      </c>
      <c r="Q12">
        <f t="shared" si="11"/>
        <v>0.93442406966133384</v>
      </c>
      <c r="R12">
        <f t="shared" si="11"/>
        <v>1.0098874133544411</v>
      </c>
      <c r="S12">
        <f t="shared" si="11"/>
        <v>0.95258150765906424</v>
      </c>
      <c r="T12">
        <f t="shared" si="11"/>
        <v>1.036840240847356</v>
      </c>
    </row>
    <row r="13" spans="1:20" x14ac:dyDescent="0.15">
      <c r="A13" t="s">
        <v>16</v>
      </c>
      <c r="B13">
        <v>1</v>
      </c>
      <c r="C13">
        <v>1141.3485000000201</v>
      </c>
      <c r="D13">
        <v>10353.297</v>
      </c>
      <c r="E13">
        <v>10897.2165</v>
      </c>
      <c r="F13">
        <v>11362.4475</v>
      </c>
      <c r="G13">
        <v>10059.038000000101</v>
      </c>
      <c r="H13">
        <v>10136.672499999901</v>
      </c>
      <c r="I13">
        <v>3818.4539999999101</v>
      </c>
      <c r="J13">
        <v>5047.3445000000102</v>
      </c>
      <c r="L13" t="str">
        <f t="shared" si="10"/>
        <v>TIM-FCP</v>
      </c>
      <c r="M13">
        <f t="shared" si="11"/>
        <v>1.2463108705971784</v>
      </c>
      <c r="N13">
        <f t="shared" si="11"/>
        <v>1.0043978211482516</v>
      </c>
      <c r="O13">
        <f t="shared" si="11"/>
        <v>1.00728474162239</v>
      </c>
      <c r="P13">
        <f t="shared" si="11"/>
        <v>1.0511482325981896</v>
      </c>
      <c r="Q13">
        <f t="shared" si="11"/>
        <v>0.93442990046994301</v>
      </c>
      <c r="R13">
        <f t="shared" si="11"/>
        <v>1.0341224167756777</v>
      </c>
      <c r="S13">
        <f t="shared" si="11"/>
        <v>0.96283398920622942</v>
      </c>
      <c r="T13">
        <f t="shared" si="11"/>
        <v>1.0368499065180206</v>
      </c>
    </row>
    <row r="14" spans="1:20" x14ac:dyDescent="0.15">
      <c r="B14">
        <v>2</v>
      </c>
      <c r="C14">
        <v>1551.3445000000099</v>
      </c>
      <c r="D14">
        <v>12841.413500000001</v>
      </c>
      <c r="E14">
        <v>11678.786</v>
      </c>
      <c r="F14">
        <v>14190.190500000001</v>
      </c>
      <c r="G14">
        <v>10966.65</v>
      </c>
      <c r="H14">
        <v>11329.352999999999</v>
      </c>
      <c r="I14">
        <v>4832.0989999999301</v>
      </c>
      <c r="J14">
        <v>5932.8459999999004</v>
      </c>
      <c r="L14" t="str">
        <f t="shared" si="10"/>
        <v>TIM-FMP</v>
      </c>
      <c r="M14">
        <f t="shared" si="11"/>
        <v>1.1822065238365638</v>
      </c>
      <c r="N14">
        <f t="shared" si="11"/>
        <v>1.6882898138957425</v>
      </c>
      <c r="O14">
        <f t="shared" si="11"/>
        <v>1.0406404001046043</v>
      </c>
      <c r="P14">
        <f t="shared" si="11"/>
        <v>1.0511558895446707</v>
      </c>
      <c r="Q14">
        <f t="shared" si="11"/>
        <v>1.0360152044153932</v>
      </c>
      <c r="R14">
        <f t="shared" si="11"/>
        <v>0.97136154009183395</v>
      </c>
      <c r="S14">
        <f t="shared" si="11"/>
        <v>1.0843600615258595</v>
      </c>
      <c r="T14">
        <f t="shared" si="11"/>
        <v>1.0878308005877171</v>
      </c>
    </row>
    <row r="15" spans="1:20" x14ac:dyDescent="0.15">
      <c r="B15">
        <v>3</v>
      </c>
      <c r="C15">
        <v>1336.99450000003</v>
      </c>
      <c r="D15">
        <v>11114.523499999899</v>
      </c>
      <c r="E15">
        <v>12819.102000000201</v>
      </c>
      <c r="F15">
        <v>12426.1770000001</v>
      </c>
      <c r="G15">
        <v>9838.1739999998808</v>
      </c>
      <c r="H15">
        <v>9940.8950000002496</v>
      </c>
      <c r="I15">
        <v>6304.8589999997102</v>
      </c>
      <c r="J15">
        <v>6485.9405000000297</v>
      </c>
      <c r="L15" t="str">
        <f t="shared" si="10"/>
        <v>TIM (Fallback)-FP</v>
      </c>
      <c r="M15">
        <f t="shared" ref="M15:T17" si="12">M8/M2</f>
        <v>1.0608363587432801</v>
      </c>
      <c r="N15">
        <f t="shared" si="12"/>
        <v>1.0207539628037525</v>
      </c>
      <c r="O15">
        <f t="shared" si="12"/>
        <v>0.98522376097451858</v>
      </c>
      <c r="P15">
        <f t="shared" si="12"/>
        <v>1.0664246046271804</v>
      </c>
      <c r="Q15">
        <f t="shared" si="12"/>
        <v>1.0654308515630633</v>
      </c>
      <c r="R15">
        <f t="shared" si="12"/>
        <v>0.97192924954181759</v>
      </c>
      <c r="S15">
        <f t="shared" si="12"/>
        <v>1.0027354458892703</v>
      </c>
      <c r="T15">
        <f t="shared" si="12"/>
        <v>1.1869898793254969</v>
      </c>
    </row>
    <row r="16" spans="1:20" x14ac:dyDescent="0.15">
      <c r="B16">
        <v>4</v>
      </c>
      <c r="C16">
        <v>1587.57499999995</v>
      </c>
      <c r="D16">
        <v>12314.4555000002</v>
      </c>
      <c r="E16">
        <v>12849.002500000201</v>
      </c>
      <c r="F16">
        <v>12768.191999999999</v>
      </c>
      <c r="G16">
        <v>10393.0189999999</v>
      </c>
      <c r="H16">
        <v>11694.0819999999</v>
      </c>
      <c r="I16">
        <v>6353.9889999995903</v>
      </c>
      <c r="J16">
        <v>7235.5915000000996</v>
      </c>
      <c r="L16" t="str">
        <f t="shared" si="10"/>
        <v>TIM (Fallback)-FCP</v>
      </c>
      <c r="M16">
        <f t="shared" si="12"/>
        <v>1.040968988489684</v>
      </c>
      <c r="N16">
        <f t="shared" si="12"/>
        <v>1.0207588135296419</v>
      </c>
      <c r="O16">
        <f t="shared" si="12"/>
        <v>0.98522855049514813</v>
      </c>
      <c r="P16">
        <f t="shared" si="12"/>
        <v>1.0664513213369005</v>
      </c>
      <c r="Q16">
        <f t="shared" si="12"/>
        <v>1.065436063146358</v>
      </c>
      <c r="R16">
        <f t="shared" si="12"/>
        <v>1.0182493786879645</v>
      </c>
      <c r="S16">
        <f t="shared" si="12"/>
        <v>1.0135270138280115</v>
      </c>
      <c r="T16">
        <f t="shared" si="12"/>
        <v>1.1870000345637044</v>
      </c>
    </row>
    <row r="17" spans="1:20" x14ac:dyDescent="0.15">
      <c r="B17">
        <v>5</v>
      </c>
      <c r="C17">
        <v>1400.4874999998101</v>
      </c>
      <c r="D17">
        <v>11388.9484999999</v>
      </c>
      <c r="E17">
        <v>11755.522000000299</v>
      </c>
      <c r="F17">
        <v>12045.7504999996</v>
      </c>
      <c r="G17">
        <v>11160.1584999999</v>
      </c>
      <c r="H17">
        <v>9861.7749999999105</v>
      </c>
      <c r="I17">
        <v>5277.3289999999097</v>
      </c>
      <c r="J17">
        <v>5876.9490000000196</v>
      </c>
      <c r="L17" t="str">
        <f t="shared" si="10"/>
        <v>TIM (Fallback)-FMP</v>
      </c>
      <c r="M17">
        <f t="shared" si="12"/>
        <v>1.1016444075360095</v>
      </c>
      <c r="N17">
        <f t="shared" si="12"/>
        <v>1.4677649453435804</v>
      </c>
      <c r="O17">
        <f t="shared" si="12"/>
        <v>0.99053427804224115</v>
      </c>
      <c r="P17">
        <f t="shared" si="12"/>
        <v>1.0664597162115048</v>
      </c>
      <c r="Q17">
        <f t="shared" si="12"/>
        <v>1.160387530520953</v>
      </c>
      <c r="R17">
        <f t="shared" si="12"/>
        <v>0.92824158677991919</v>
      </c>
      <c r="S17">
        <f t="shared" si="12"/>
        <v>1.1214506565671527</v>
      </c>
      <c r="T17">
        <f t="shared" si="12"/>
        <v>1.2161398781184432</v>
      </c>
    </row>
    <row r="18" spans="1:20" x14ac:dyDescent="0.15">
      <c r="B18">
        <v>6</v>
      </c>
      <c r="C18">
        <v>1569.73150000023</v>
      </c>
      <c r="D18">
        <v>10625.9920000001</v>
      </c>
      <c r="E18">
        <v>11823.9740000004</v>
      </c>
      <c r="F18">
        <v>11272.0629999996</v>
      </c>
      <c r="G18">
        <v>9993.8539999998193</v>
      </c>
      <c r="H18">
        <v>8808.1150000002199</v>
      </c>
      <c r="I18">
        <v>3842.2240000003899</v>
      </c>
      <c r="J18">
        <v>5115.3350000004302</v>
      </c>
    </row>
    <row r="19" spans="1:20" x14ac:dyDescent="0.15">
      <c r="B19">
        <v>7</v>
      </c>
      <c r="C19">
        <v>1531.7839999995199</v>
      </c>
      <c r="D19">
        <v>10398.3500000001</v>
      </c>
      <c r="E19">
        <v>13285.7324999999</v>
      </c>
      <c r="F19">
        <v>12274.638500000399</v>
      </c>
      <c r="G19">
        <v>9461.8004999998993</v>
      </c>
      <c r="H19">
        <v>11213.683999999899</v>
      </c>
      <c r="I19">
        <v>5056.5499999998101</v>
      </c>
      <c r="J19">
        <v>8289.2970000002497</v>
      </c>
      <c r="K19" t="s">
        <v>27</v>
      </c>
      <c r="L19" t="str">
        <f t="shared" ref="L19:L24" si="13">L12</f>
        <v>TIM-FP</v>
      </c>
      <c r="M19">
        <f t="shared" ref="M19:M24" si="14">AVERAGE(M12:T12)</f>
        <v>1.0309024504032847</v>
      </c>
    </row>
    <row r="20" spans="1:20" x14ac:dyDescent="0.15">
      <c r="B20">
        <v>8</v>
      </c>
      <c r="C20">
        <v>1646.3900000001299</v>
      </c>
      <c r="D20">
        <v>11714.764499999999</v>
      </c>
      <c r="E20">
        <v>11569.7944999998</v>
      </c>
      <c r="F20">
        <v>13299.1440000003</v>
      </c>
      <c r="G20">
        <v>9845.5784999998305</v>
      </c>
      <c r="H20">
        <v>11971.8229999999</v>
      </c>
      <c r="I20">
        <v>5511.8219999997</v>
      </c>
      <c r="J20">
        <v>5189.3230000003196</v>
      </c>
      <c r="L20" t="str">
        <f t="shared" si="13"/>
        <v>TIM-FCP</v>
      </c>
      <c r="M20">
        <f t="shared" si="14"/>
        <v>1.034672234866985</v>
      </c>
      <c r="N20" s="2">
        <f>AVERAGE(O13:T13,M13)</f>
        <v>1.0389971511125184</v>
      </c>
    </row>
    <row r="21" spans="1:20" x14ac:dyDescent="0.15">
      <c r="B21">
        <v>9</v>
      </c>
      <c r="C21">
        <v>1608.5389999998699</v>
      </c>
      <c r="D21">
        <v>11117.547500000301</v>
      </c>
      <c r="E21">
        <v>12041.132499999399</v>
      </c>
      <c r="F21">
        <v>12659.7245000005</v>
      </c>
      <c r="G21">
        <v>9641.5520000001397</v>
      </c>
      <c r="H21">
        <v>10597.506000000099</v>
      </c>
      <c r="I21">
        <v>7163.8410000000204</v>
      </c>
      <c r="J21">
        <v>6350.1129999989698</v>
      </c>
      <c r="L21" t="str">
        <f t="shared" si="13"/>
        <v>TIM-FMP</v>
      </c>
      <c r="M21">
        <f t="shared" si="14"/>
        <v>1.1427325292502981</v>
      </c>
      <c r="N21" s="2">
        <f>AVERAGE(O14:T14,M14)</f>
        <v>1.0647957743009488</v>
      </c>
    </row>
    <row r="22" spans="1:20" x14ac:dyDescent="0.15">
      <c r="B22">
        <v>10</v>
      </c>
      <c r="C22">
        <v>1450.5430000005299</v>
      </c>
      <c r="D22">
        <v>12568.9679999994</v>
      </c>
      <c r="E22">
        <v>11440.8969999989</v>
      </c>
      <c r="F22">
        <v>12316.711499999299</v>
      </c>
      <c r="G22">
        <v>10567.7240000004</v>
      </c>
      <c r="H22">
        <v>10553.4054999994</v>
      </c>
      <c r="I22">
        <v>3518.3099999986598</v>
      </c>
      <c r="J22">
        <v>6970.5804999992297</v>
      </c>
      <c r="L22" t="str">
        <f t="shared" si="13"/>
        <v>TIM (Fallback)-FP</v>
      </c>
      <c r="M22">
        <f t="shared" si="14"/>
        <v>1.0450405141835473</v>
      </c>
    </row>
    <row r="23" spans="1:20" x14ac:dyDescent="0.15">
      <c r="A23" t="s">
        <v>19</v>
      </c>
      <c r="B23">
        <v>1</v>
      </c>
      <c r="C23">
        <v>1668.5245</v>
      </c>
      <c r="D23">
        <v>20716.017</v>
      </c>
      <c r="E23">
        <v>10897.227000000001</v>
      </c>
      <c r="F23">
        <v>11362.459000000001</v>
      </c>
      <c r="G23">
        <v>10059.0455</v>
      </c>
      <c r="H23">
        <v>10136.665999999999</v>
      </c>
      <c r="I23">
        <v>4226.5100000000102</v>
      </c>
      <c r="J23">
        <v>5047.3514999999898</v>
      </c>
      <c r="L23" t="str">
        <f t="shared" si="13"/>
        <v>TIM (Fallback)-FCP</v>
      </c>
      <c r="M23">
        <f t="shared" si="14"/>
        <v>1.0497025205096766</v>
      </c>
    </row>
    <row r="24" spans="1:20" x14ac:dyDescent="0.15">
      <c r="B24">
        <v>2</v>
      </c>
      <c r="C24">
        <v>2263.4645</v>
      </c>
      <c r="D24">
        <v>24206.9395</v>
      </c>
      <c r="E24">
        <v>11678.797</v>
      </c>
      <c r="F24">
        <v>14190.2030000001</v>
      </c>
      <c r="G24">
        <v>12055.762000000001</v>
      </c>
      <c r="H24">
        <v>11329.334500000001</v>
      </c>
      <c r="I24">
        <v>5109.5895</v>
      </c>
      <c r="J24">
        <v>5932.8535000000802</v>
      </c>
      <c r="L24" t="str">
        <f t="shared" si="13"/>
        <v>TIM (Fallback)-FMP</v>
      </c>
      <c r="M24">
        <f t="shared" si="14"/>
        <v>1.1315778748899754</v>
      </c>
      <c r="N24">
        <f>AVERAGE(O17:T17,M17)</f>
        <v>1.0835511505394606</v>
      </c>
    </row>
    <row r="25" spans="1:20" x14ac:dyDescent="0.15">
      <c r="B25">
        <v>3</v>
      </c>
      <c r="C25">
        <v>2018.8614999998799</v>
      </c>
      <c r="D25">
        <v>21025.790999999699</v>
      </c>
      <c r="E25">
        <v>12819.1140000001</v>
      </c>
      <c r="F25">
        <v>12426.1885000002</v>
      </c>
      <c r="G25">
        <v>9838.1814999997205</v>
      </c>
      <c r="H25">
        <v>9940.9145000001899</v>
      </c>
      <c r="I25">
        <v>5475.3429999998798</v>
      </c>
      <c r="J25">
        <v>6485.9484999999404</v>
      </c>
    </row>
    <row r="26" spans="1:20" x14ac:dyDescent="0.15">
      <c r="B26">
        <v>4</v>
      </c>
      <c r="C26">
        <v>1906.2014999999701</v>
      </c>
      <c r="D26">
        <v>21080.769000000098</v>
      </c>
      <c r="E26">
        <v>12849.014000000199</v>
      </c>
      <c r="F26">
        <v>12768.2075</v>
      </c>
      <c r="G26">
        <v>5205.4210000000903</v>
      </c>
      <c r="H26">
        <v>12372.020999999901</v>
      </c>
      <c r="I26">
        <v>5360.2250000000904</v>
      </c>
      <c r="J26">
        <v>7235.5995000002404</v>
      </c>
    </row>
    <row r="27" spans="1:20" x14ac:dyDescent="0.15">
      <c r="B27">
        <v>5</v>
      </c>
      <c r="C27">
        <v>1982.69149999926</v>
      </c>
      <c r="D27">
        <v>18938.782500000201</v>
      </c>
      <c r="E27">
        <v>11755.5330000003</v>
      </c>
      <c r="F27">
        <v>12045.761500000001</v>
      </c>
      <c r="G27">
        <v>11160.1685000001</v>
      </c>
      <c r="H27">
        <v>9861.7924999999796</v>
      </c>
      <c r="I27">
        <v>5662.125</v>
      </c>
      <c r="J27">
        <v>2948.8264999999701</v>
      </c>
    </row>
    <row r="28" spans="1:20" x14ac:dyDescent="0.15">
      <c r="B28">
        <v>6</v>
      </c>
      <c r="C28">
        <v>2022.70200000005</v>
      </c>
      <c r="D28">
        <v>19426.479500000401</v>
      </c>
      <c r="E28">
        <v>11823.985000000301</v>
      </c>
      <c r="F28">
        <v>11272.0739999996</v>
      </c>
      <c r="G28">
        <v>10437.842000000201</v>
      </c>
      <c r="H28">
        <v>4410.2865000004003</v>
      </c>
      <c r="I28">
        <v>4531.2199999997401</v>
      </c>
      <c r="J28">
        <v>5115.3425000002599</v>
      </c>
    </row>
    <row r="29" spans="1:20" x14ac:dyDescent="0.15">
      <c r="B29">
        <v>7</v>
      </c>
      <c r="C29">
        <v>1974.9909999999199</v>
      </c>
      <c r="D29">
        <v>21653.880499999999</v>
      </c>
      <c r="E29">
        <v>13285.745000000101</v>
      </c>
      <c r="F29">
        <v>12274.656499999999</v>
      </c>
      <c r="G29">
        <v>9461.8079999997299</v>
      </c>
      <c r="H29">
        <v>11213.6954999999</v>
      </c>
      <c r="I29">
        <v>4881.6159999994597</v>
      </c>
      <c r="J29">
        <v>8289.3045000005495</v>
      </c>
    </row>
    <row r="30" spans="1:20" x14ac:dyDescent="0.15">
      <c r="B30">
        <v>8</v>
      </c>
      <c r="C30">
        <v>2556.92400000012</v>
      </c>
      <c r="D30">
        <v>22208.6505</v>
      </c>
      <c r="E30">
        <v>7719.32966666638</v>
      </c>
      <c r="F30">
        <v>13299.1585000004</v>
      </c>
      <c r="G30">
        <v>9887.9405000000297</v>
      </c>
      <c r="H30">
        <v>11971.8404999999</v>
      </c>
      <c r="I30">
        <v>2765.9110000003102</v>
      </c>
      <c r="J30">
        <v>5189.33099999977</v>
      </c>
    </row>
    <row r="31" spans="1:20" x14ac:dyDescent="0.15">
      <c r="B31">
        <v>9</v>
      </c>
      <c r="C31">
        <v>2007.07700000005</v>
      </c>
      <c r="D31">
        <v>18429.985500000399</v>
      </c>
      <c r="E31">
        <v>12041.1439999994</v>
      </c>
      <c r="F31">
        <v>12659.7390000001</v>
      </c>
      <c r="G31">
        <v>10196.434499999499</v>
      </c>
      <c r="H31">
        <v>10597.5274999999</v>
      </c>
      <c r="I31">
        <v>5334.6255000010096</v>
      </c>
      <c r="J31">
        <v>6350.1204999992597</v>
      </c>
    </row>
    <row r="32" spans="1:20" x14ac:dyDescent="0.15">
      <c r="B32">
        <v>10</v>
      </c>
      <c r="C32">
        <v>1991.31750000082</v>
      </c>
      <c r="D32">
        <v>23104.5299999993</v>
      </c>
      <c r="E32">
        <v>11440.908499998999</v>
      </c>
      <c r="F32">
        <v>12316.7249999996</v>
      </c>
      <c r="G32">
        <v>11136.2740000002</v>
      </c>
      <c r="H32">
        <v>10553.4279999994</v>
      </c>
      <c r="I32">
        <v>4491.2424999997002</v>
      </c>
      <c r="J32">
        <v>6970.5879999995204</v>
      </c>
    </row>
    <row r="33" spans="1:10" x14ac:dyDescent="0.15">
      <c r="A33" t="s">
        <v>26</v>
      </c>
    </row>
    <row r="34" spans="1:10" x14ac:dyDescent="0.15">
      <c r="A34" t="s">
        <v>20</v>
      </c>
      <c r="B34">
        <v>1</v>
      </c>
      <c r="C34">
        <v>1178.4710000008299</v>
      </c>
      <c r="D34">
        <v>10278.2420000006</v>
      </c>
      <c r="E34">
        <v>10609.8249999993</v>
      </c>
      <c r="F34">
        <v>11327.0649999995</v>
      </c>
      <c r="G34">
        <v>8284.0274999998492</v>
      </c>
      <c r="H34">
        <v>11242.0199999996</v>
      </c>
      <c r="I34">
        <v>5468.7609999999404</v>
      </c>
      <c r="J34">
        <v>6780.37200000137</v>
      </c>
    </row>
    <row r="35" spans="1:10" x14ac:dyDescent="0.15">
      <c r="B35">
        <v>2</v>
      </c>
      <c r="C35">
        <v>1293.26099999808</v>
      </c>
      <c r="D35">
        <v>9511.5085000004601</v>
      </c>
      <c r="E35">
        <v>10061.519500000401</v>
      </c>
      <c r="F35">
        <v>9429.8090000022203</v>
      </c>
      <c r="G35">
        <v>7336.8890000004303</v>
      </c>
      <c r="H35">
        <v>8368.6264999993109</v>
      </c>
      <c r="I35">
        <v>3606.8319999985401</v>
      </c>
      <c r="J35">
        <v>5288.6050000004498</v>
      </c>
    </row>
    <row r="36" spans="1:10" x14ac:dyDescent="0.15">
      <c r="B36">
        <v>3</v>
      </c>
      <c r="C36">
        <v>1340.5840000007299</v>
      </c>
      <c r="D36">
        <v>12417.5664999988</v>
      </c>
      <c r="E36">
        <v>9950.4980000015294</v>
      </c>
      <c r="F36">
        <v>10501.803000003099</v>
      </c>
      <c r="G36">
        <v>8898.4440000001305</v>
      </c>
      <c r="H36">
        <v>6142.5199999995502</v>
      </c>
      <c r="I36">
        <v>5392.5249999985099</v>
      </c>
      <c r="J36">
        <v>4310.9809999987501</v>
      </c>
    </row>
    <row r="37" spans="1:10" x14ac:dyDescent="0.15">
      <c r="B37">
        <v>4</v>
      </c>
      <c r="C37">
        <v>1408.29949999973</v>
      </c>
      <c r="D37">
        <v>12800.4144999981</v>
      </c>
      <c r="E37">
        <v>10503.1795000006</v>
      </c>
      <c r="F37">
        <v>11862.327499998701</v>
      </c>
      <c r="G37">
        <v>7875.9525000005997</v>
      </c>
      <c r="H37">
        <v>9189.5044999998099</v>
      </c>
      <c r="I37">
        <v>5155.8830000013104</v>
      </c>
      <c r="J37">
        <v>4956.6315000020004</v>
      </c>
    </row>
    <row r="38" spans="1:10" x14ac:dyDescent="0.15">
      <c r="B38">
        <v>5</v>
      </c>
      <c r="C38">
        <v>1009.94899999909</v>
      </c>
      <c r="D38">
        <v>9898.6510000005401</v>
      </c>
      <c r="E38">
        <v>10851.223499998499</v>
      </c>
      <c r="F38">
        <v>11293.8439999986</v>
      </c>
      <c r="G38">
        <v>8358.9179999995995</v>
      </c>
      <c r="H38" t="s">
        <v>13</v>
      </c>
      <c r="I38">
        <v>3186.2609999999399</v>
      </c>
      <c r="J38">
        <v>6211.5380000006398</v>
      </c>
    </row>
    <row r="39" spans="1:10" x14ac:dyDescent="0.15">
      <c r="B39">
        <v>6</v>
      </c>
      <c r="C39">
        <v>1017.4290000014</v>
      </c>
      <c r="D39">
        <v>10214.0264999997</v>
      </c>
      <c r="E39">
        <v>10770.921000001999</v>
      </c>
      <c r="F39">
        <v>12358.629000000699</v>
      </c>
      <c r="G39">
        <v>8662.1015000008101</v>
      </c>
      <c r="H39">
        <v>8655.1834999993407</v>
      </c>
      <c r="I39">
        <v>4148.3359999991999</v>
      </c>
      <c r="J39">
        <v>5416.31549999863</v>
      </c>
    </row>
    <row r="40" spans="1:10" x14ac:dyDescent="0.15">
      <c r="B40">
        <v>7</v>
      </c>
      <c r="C40">
        <v>2022.88150000013</v>
      </c>
      <c r="D40">
        <v>9654.8540000002795</v>
      </c>
      <c r="E40">
        <v>11881.2685000002</v>
      </c>
      <c r="F40">
        <v>18857.976499998898</v>
      </c>
      <c r="G40">
        <v>12586.5119999982</v>
      </c>
      <c r="H40">
        <v>16401.580000001901</v>
      </c>
      <c r="I40">
        <v>5646.1229999996704</v>
      </c>
      <c r="J40">
        <v>8633.8315000012499</v>
      </c>
    </row>
    <row r="41" spans="1:10" x14ac:dyDescent="0.15">
      <c r="B41">
        <v>8</v>
      </c>
      <c r="C41">
        <v>1418.23650000058</v>
      </c>
      <c r="D41">
        <v>10816.909499999099</v>
      </c>
      <c r="E41">
        <v>11326.3735000007</v>
      </c>
      <c r="F41">
        <v>13350.4729999993</v>
      </c>
      <c r="G41">
        <v>8940.0920000001806</v>
      </c>
      <c r="H41">
        <v>10076.1420000009</v>
      </c>
      <c r="I41">
        <v>6216.4210000000903</v>
      </c>
      <c r="J41">
        <v>5185.3844999987596</v>
      </c>
    </row>
    <row r="42" spans="1:10" x14ac:dyDescent="0.15">
      <c r="B42">
        <v>9</v>
      </c>
      <c r="C42">
        <v>5616.1174999997002</v>
      </c>
      <c r="D42">
        <v>12910.515999998899</v>
      </c>
      <c r="E42">
        <v>14798.2679999992</v>
      </c>
      <c r="F42">
        <v>15327.030000001199</v>
      </c>
      <c r="G42">
        <v>10559.6760000009</v>
      </c>
      <c r="H42">
        <v>13001.0724999998</v>
      </c>
      <c r="I42">
        <v>3525.8709999993398</v>
      </c>
      <c r="J42">
        <v>10597.871999999499</v>
      </c>
    </row>
    <row r="43" spans="1:10" x14ac:dyDescent="0.15">
      <c r="B43">
        <v>10</v>
      </c>
      <c r="C43">
        <v>1665.6564999986399</v>
      </c>
      <c r="D43">
        <v>16437.892000000898</v>
      </c>
      <c r="E43">
        <v>20282.662499999598</v>
      </c>
      <c r="F43">
        <v>16679.193999998301</v>
      </c>
      <c r="G43">
        <v>13740.788000000601</v>
      </c>
      <c r="H43">
        <v>10913.167999999599</v>
      </c>
      <c r="I43">
        <v>7410.3800000026804</v>
      </c>
      <c r="J43">
        <v>7413.8480000011596</v>
      </c>
    </row>
    <row r="44" spans="1:10" x14ac:dyDescent="0.15">
      <c r="A44" t="s">
        <v>21</v>
      </c>
      <c r="B44">
        <v>1</v>
      </c>
      <c r="C44">
        <v>1178.53849999979</v>
      </c>
      <c r="D44">
        <v>10278.360500000401</v>
      </c>
      <c r="E44">
        <v>10609.888000000299</v>
      </c>
      <c r="F44">
        <v>11327.138499999401</v>
      </c>
      <c r="G44">
        <v>8284.1045000013</v>
      </c>
      <c r="H44">
        <v>11242.116500001401</v>
      </c>
      <c r="I44">
        <v>5468.8949999995502</v>
      </c>
      <c r="J44">
        <v>6780.45050000213</v>
      </c>
    </row>
    <row r="45" spans="1:10" x14ac:dyDescent="0.15">
      <c r="B45">
        <v>2</v>
      </c>
      <c r="C45">
        <v>1293.3489999994599</v>
      </c>
      <c r="D45">
        <v>9511.57850000076</v>
      </c>
      <c r="E45">
        <v>10061.597000001</v>
      </c>
      <c r="F45">
        <v>9429.8725000023805</v>
      </c>
      <c r="G45">
        <v>7336.9580000005699</v>
      </c>
      <c r="H45">
        <v>9277.5274999979902</v>
      </c>
      <c r="I45">
        <v>3607.01300000027</v>
      </c>
      <c r="J45">
        <v>5288.67899999768</v>
      </c>
    </row>
    <row r="46" spans="1:10" x14ac:dyDescent="0.15">
      <c r="B46">
        <v>3</v>
      </c>
      <c r="C46">
        <v>1554.31949999928</v>
      </c>
      <c r="D46">
        <v>12417.6504999995</v>
      </c>
      <c r="E46">
        <v>9950.5835000015795</v>
      </c>
      <c r="F46">
        <v>10501.8785000015</v>
      </c>
      <c r="G46">
        <v>8898.5089999996108</v>
      </c>
      <c r="H46">
        <v>6949.8459999971101</v>
      </c>
      <c r="I46">
        <v>5392.6290000006602</v>
      </c>
      <c r="J46">
        <v>4311.06100000069</v>
      </c>
    </row>
    <row r="47" spans="1:10" x14ac:dyDescent="0.15">
      <c r="B47">
        <v>4</v>
      </c>
      <c r="C47">
        <v>1408.37249999866</v>
      </c>
      <c r="D47">
        <v>12800.522999999999</v>
      </c>
      <c r="E47">
        <v>10503.2510000002</v>
      </c>
      <c r="F47">
        <v>11862.404500000201</v>
      </c>
      <c r="G47">
        <v>7876.01750000007</v>
      </c>
      <c r="H47">
        <v>9189.5940000005103</v>
      </c>
      <c r="I47">
        <v>5156.0049999989596</v>
      </c>
      <c r="J47">
        <v>4956.7094999998799</v>
      </c>
    </row>
    <row r="48" spans="1:10" x14ac:dyDescent="0.15">
      <c r="B48">
        <v>5</v>
      </c>
      <c r="C48">
        <v>1077.65199999884</v>
      </c>
      <c r="D48">
        <v>9898.7294999994301</v>
      </c>
      <c r="E48">
        <v>10851.3015000001</v>
      </c>
      <c r="F48">
        <v>11293.923499999601</v>
      </c>
      <c r="G48">
        <v>8359.0009999982994</v>
      </c>
      <c r="H48" t="s">
        <v>13</v>
      </c>
      <c r="I48">
        <v>3186.3709999993398</v>
      </c>
      <c r="J48">
        <v>6211.6265000011799</v>
      </c>
    </row>
    <row r="49" spans="1:10" x14ac:dyDescent="0.15">
      <c r="B49">
        <v>6</v>
      </c>
      <c r="C49">
        <v>1077.1110000014301</v>
      </c>
      <c r="D49">
        <v>10214.0979999993</v>
      </c>
      <c r="E49">
        <v>10770.985999999601</v>
      </c>
      <c r="F49">
        <v>12358.6955000013</v>
      </c>
      <c r="G49">
        <v>8662.1815000008792</v>
      </c>
      <c r="H49">
        <v>8936.9269999992102</v>
      </c>
      <c r="I49">
        <v>4148.51000000164</v>
      </c>
      <c r="J49">
        <v>5416.39249999821</v>
      </c>
    </row>
    <row r="50" spans="1:10" x14ac:dyDescent="0.15">
      <c r="B50">
        <v>7</v>
      </c>
      <c r="C50">
        <v>2022.9525000005999</v>
      </c>
      <c r="D50">
        <v>9654.9590000007302</v>
      </c>
      <c r="E50">
        <v>11881.347000001</v>
      </c>
      <c r="F50">
        <v>18858.041500000301</v>
      </c>
      <c r="G50">
        <v>12586.5819999985</v>
      </c>
      <c r="H50">
        <v>16401.661000000298</v>
      </c>
      <c r="I50">
        <v>5646.26300000027</v>
      </c>
      <c r="J50">
        <v>8633.9144999999608</v>
      </c>
    </row>
    <row r="51" spans="1:10" x14ac:dyDescent="0.15">
      <c r="B51">
        <v>8</v>
      </c>
      <c r="C51">
        <v>1418.30700000003</v>
      </c>
      <c r="D51">
        <v>10816.9754999988</v>
      </c>
      <c r="E51">
        <v>11326.451500000399</v>
      </c>
      <c r="F51">
        <v>13350.543499998699</v>
      </c>
      <c r="G51">
        <v>8940.1639999989402</v>
      </c>
      <c r="H51">
        <v>10372.3100000005</v>
      </c>
      <c r="I51">
        <v>6216.5519999973503</v>
      </c>
      <c r="J51">
        <v>5185.4589999988702</v>
      </c>
    </row>
    <row r="52" spans="1:10" x14ac:dyDescent="0.15">
      <c r="B52">
        <v>9</v>
      </c>
      <c r="C52">
        <v>5779.9080000016802</v>
      </c>
      <c r="D52">
        <v>12910.6519999988</v>
      </c>
      <c r="E52">
        <v>14798.353499999301</v>
      </c>
      <c r="F52">
        <v>15327.108500001999</v>
      </c>
      <c r="G52">
        <v>10559.7710000016</v>
      </c>
      <c r="H52">
        <v>13001.154000001001</v>
      </c>
      <c r="I52">
        <v>3525.9829999990802</v>
      </c>
      <c r="J52">
        <v>10597.969000000499</v>
      </c>
    </row>
    <row r="53" spans="1:10" x14ac:dyDescent="0.15">
      <c r="B53">
        <v>10</v>
      </c>
      <c r="C53">
        <v>1665.7214999999901</v>
      </c>
      <c r="D53">
        <v>16438.012499999299</v>
      </c>
      <c r="E53">
        <v>20282.743499999899</v>
      </c>
      <c r="F53">
        <v>16679.2714999989</v>
      </c>
      <c r="G53">
        <v>13740.860500000401</v>
      </c>
      <c r="H53">
        <v>13384.018000001101</v>
      </c>
      <c r="I53">
        <v>7410.5360000021801</v>
      </c>
      <c r="J53">
        <v>7413.9315000008801</v>
      </c>
    </row>
    <row r="54" spans="1:10" x14ac:dyDescent="0.15">
      <c r="A54" t="s">
        <v>22</v>
      </c>
      <c r="B54">
        <v>1</v>
      </c>
      <c r="C54">
        <v>1873.1960000004599</v>
      </c>
      <c r="D54">
        <v>35768.578999999903</v>
      </c>
      <c r="E54">
        <v>10610.0160000008</v>
      </c>
      <c r="F54">
        <v>11327.252000000301</v>
      </c>
      <c r="G54">
        <v>9482.2269999999608</v>
      </c>
      <c r="H54">
        <v>11242.2260000017</v>
      </c>
      <c r="I54">
        <v>4663.2069999985397</v>
      </c>
      <c r="J54">
        <v>6780.5225000008904</v>
      </c>
    </row>
    <row r="55" spans="1:10" x14ac:dyDescent="0.15">
      <c r="B55">
        <v>2</v>
      </c>
      <c r="C55">
        <v>1637.55849999934</v>
      </c>
      <c r="D55">
        <v>35658.549499999703</v>
      </c>
      <c r="E55">
        <v>10061.711999999399</v>
      </c>
      <c r="F55">
        <v>9429.9705000016802</v>
      </c>
      <c r="G55">
        <v>8054.6909999996396</v>
      </c>
      <c r="H55">
        <v>9277.6594999991394</v>
      </c>
      <c r="I55">
        <v>3916.2690000012499</v>
      </c>
      <c r="J55">
        <v>5288.75</v>
      </c>
    </row>
    <row r="56" spans="1:10" x14ac:dyDescent="0.15">
      <c r="B56">
        <v>3</v>
      </c>
      <c r="C56">
        <v>2048.4550000019399</v>
      </c>
      <c r="D56">
        <v>35964.059999998703</v>
      </c>
      <c r="E56">
        <v>9950.7065000012499</v>
      </c>
      <c r="F56">
        <v>10501.9980000015</v>
      </c>
      <c r="G56">
        <v>9997.3835000004601</v>
      </c>
      <c r="H56">
        <v>6949.9890000000596</v>
      </c>
      <c r="I56">
        <v>2706.5125000011199</v>
      </c>
      <c r="J56">
        <v>4311.1294999998099</v>
      </c>
    </row>
    <row r="57" spans="1:10" x14ac:dyDescent="0.15">
      <c r="B57">
        <v>4</v>
      </c>
      <c r="C57">
        <v>1760.2309999987499</v>
      </c>
      <c r="D57">
        <v>37578.958999998897</v>
      </c>
      <c r="E57">
        <v>10503.3560000006</v>
      </c>
      <c r="F57">
        <v>11862.5124999993</v>
      </c>
      <c r="G57">
        <v>8575.1850000005197</v>
      </c>
      <c r="H57">
        <v>9189.6954999994505</v>
      </c>
      <c r="I57">
        <v>4200.0030000004899</v>
      </c>
      <c r="J57">
        <v>4956.7815000005103</v>
      </c>
    </row>
    <row r="58" spans="1:10" x14ac:dyDescent="0.15">
      <c r="B58">
        <v>5</v>
      </c>
      <c r="C58">
        <v>1834.40149999969</v>
      </c>
      <c r="D58">
        <v>34647.635500000797</v>
      </c>
      <c r="E58">
        <v>10851.4745000005</v>
      </c>
      <c r="F58">
        <v>11294.0360000003</v>
      </c>
      <c r="G58">
        <v>9538.7844999991394</v>
      </c>
      <c r="H58">
        <v>19.783499998971799</v>
      </c>
      <c r="I58">
        <v>6226.8119999989904</v>
      </c>
      <c r="J58">
        <v>6211.7119999993602</v>
      </c>
    </row>
    <row r="59" spans="1:10" x14ac:dyDescent="0.15">
      <c r="B59">
        <v>6</v>
      </c>
      <c r="C59">
        <v>1758.77350000106</v>
      </c>
      <c r="D59">
        <v>34848.522499999002</v>
      </c>
      <c r="E59">
        <v>10771.092000000201</v>
      </c>
      <c r="F59">
        <v>12358.804500002399</v>
      </c>
      <c r="G59">
        <v>9843.7400000002199</v>
      </c>
      <c r="H59">
        <v>8937.0690000001305</v>
      </c>
      <c r="I59">
        <v>3877.8965000007302</v>
      </c>
      <c r="J59">
        <v>5416.4654999989998</v>
      </c>
    </row>
    <row r="60" spans="1:10" x14ac:dyDescent="0.15">
      <c r="B60">
        <v>7</v>
      </c>
      <c r="C60">
        <v>2345.1929999999702</v>
      </c>
      <c r="D60">
        <v>23787.4335000012</v>
      </c>
      <c r="E60">
        <v>11881.452500002501</v>
      </c>
      <c r="F60">
        <v>18858.158999998101</v>
      </c>
      <c r="G60">
        <v>13219.389499999599</v>
      </c>
      <c r="H60">
        <v>16401.7755000014</v>
      </c>
      <c r="I60">
        <v>5383.4010000005401</v>
      </c>
      <c r="J60">
        <v>8633.9965000003594</v>
      </c>
    </row>
    <row r="61" spans="1:10" x14ac:dyDescent="0.15">
      <c r="B61">
        <v>8</v>
      </c>
      <c r="C61">
        <v>1989.0844999998801</v>
      </c>
      <c r="D61">
        <v>35511.989499999203</v>
      </c>
      <c r="E61">
        <v>11326.585499999999</v>
      </c>
      <c r="F61">
        <v>13350.6379999984</v>
      </c>
      <c r="G61">
        <v>9497.73549999856</v>
      </c>
      <c r="H61">
        <v>11051.655000001199</v>
      </c>
      <c r="I61">
        <v>6801.5709999986002</v>
      </c>
      <c r="J61">
        <v>5185.5304999984801</v>
      </c>
    </row>
    <row r="62" spans="1:10" x14ac:dyDescent="0.15">
      <c r="B62">
        <v>9</v>
      </c>
      <c r="C62">
        <v>6351.1549999993304</v>
      </c>
      <c r="D62">
        <v>37342.288999997101</v>
      </c>
      <c r="E62">
        <v>14798.4754999988</v>
      </c>
      <c r="F62">
        <v>15327.219499999699</v>
      </c>
      <c r="G62">
        <v>11070.0714999996</v>
      </c>
      <c r="H62">
        <v>13001.264499999599</v>
      </c>
      <c r="I62">
        <v>7489.1234999988201</v>
      </c>
      <c r="J62">
        <v>10598.041500000299</v>
      </c>
    </row>
    <row r="63" spans="1:10" x14ac:dyDescent="0.15">
      <c r="B63">
        <v>10</v>
      </c>
      <c r="C63">
        <v>2510.4000000003698</v>
      </c>
      <c r="D63">
        <v>44769.673499999597</v>
      </c>
      <c r="E63">
        <v>20282.844000000499</v>
      </c>
      <c r="F63">
        <v>16679.382499998399</v>
      </c>
      <c r="G63">
        <v>13740.981500001601</v>
      </c>
      <c r="H63">
        <v>13384.1685000006</v>
      </c>
      <c r="I63">
        <v>6609.26300000027</v>
      </c>
      <c r="J63">
        <v>7414.0015000011799</v>
      </c>
    </row>
    <row r="64" spans="1:10" x14ac:dyDescent="0.15">
      <c r="A64" t="s">
        <v>26</v>
      </c>
    </row>
    <row r="65" spans="1:10" x14ac:dyDescent="0.15">
      <c r="A65" t="s">
        <v>28</v>
      </c>
      <c r="B65">
        <v>1</v>
      </c>
      <c r="C65">
        <v>1066.15949999995</v>
      </c>
      <c r="D65">
        <v>12450.5895</v>
      </c>
      <c r="E65">
        <v>12027.112999999999</v>
      </c>
      <c r="F65">
        <v>13316.888499999999</v>
      </c>
      <c r="G65">
        <v>9565.0304999998807</v>
      </c>
      <c r="H65">
        <v>8562.1489999999794</v>
      </c>
      <c r="I65">
        <v>6434.7290000000503</v>
      </c>
      <c r="J65">
        <v>6747.55399999989</v>
      </c>
    </row>
    <row r="66" spans="1:10" x14ac:dyDescent="0.15">
      <c r="B66">
        <v>2</v>
      </c>
      <c r="C66">
        <v>1688.6544999999501</v>
      </c>
      <c r="D66">
        <v>12239.679</v>
      </c>
      <c r="E66">
        <v>12522.594999999999</v>
      </c>
      <c r="F66">
        <v>12488.7205000003</v>
      </c>
      <c r="G66">
        <v>8931.6684999999106</v>
      </c>
      <c r="H66">
        <v>9064.1110000000299</v>
      </c>
      <c r="I66">
        <v>3875.0550000001699</v>
      </c>
      <c r="J66">
        <v>6308.7415000000001</v>
      </c>
    </row>
    <row r="67" spans="1:10" x14ac:dyDescent="0.15">
      <c r="B67">
        <v>3</v>
      </c>
      <c r="C67">
        <v>1318.2410000001501</v>
      </c>
      <c r="D67">
        <v>12076.8400000001</v>
      </c>
      <c r="E67">
        <v>11820.515000000099</v>
      </c>
      <c r="F67">
        <v>14066.591999999901</v>
      </c>
      <c r="G67">
        <v>12127.940500000301</v>
      </c>
      <c r="H67">
        <v>8829.2994999999592</v>
      </c>
      <c r="I67">
        <v>4862.8379999999897</v>
      </c>
      <c r="J67">
        <v>5221.8514999996396</v>
      </c>
    </row>
    <row r="68" spans="1:10" x14ac:dyDescent="0.15">
      <c r="B68">
        <v>4</v>
      </c>
      <c r="C68">
        <v>1391.80099999974</v>
      </c>
      <c r="D68">
        <v>11089.646999999901</v>
      </c>
      <c r="E68">
        <v>12199.3214999998</v>
      </c>
      <c r="F68">
        <v>12291.2319999998</v>
      </c>
      <c r="G68">
        <v>10865.9085000001</v>
      </c>
      <c r="H68">
        <v>12055.083999999801</v>
      </c>
      <c r="I68">
        <v>3862.0099999997801</v>
      </c>
      <c r="J68">
        <v>6880.5704999999098</v>
      </c>
    </row>
    <row r="69" spans="1:10" x14ac:dyDescent="0.15">
      <c r="B69">
        <v>5</v>
      </c>
      <c r="C69">
        <v>1733.04500000039</v>
      </c>
      <c r="D69">
        <v>10932.4809999997</v>
      </c>
      <c r="E69">
        <v>9536.8130000000801</v>
      </c>
      <c r="F69">
        <v>13331.7249999996</v>
      </c>
      <c r="G69">
        <v>9917.2754999995195</v>
      </c>
      <c r="H69">
        <v>12837.191000000101</v>
      </c>
      <c r="I69">
        <v>6072.41500000004</v>
      </c>
      <c r="J69">
        <v>7106.3114999998397</v>
      </c>
    </row>
    <row r="70" spans="1:10" x14ac:dyDescent="0.15">
      <c r="B70">
        <v>6</v>
      </c>
      <c r="C70">
        <v>1668.18099999987</v>
      </c>
      <c r="D70">
        <v>10723.8219999997</v>
      </c>
      <c r="E70">
        <v>11572.8575000004</v>
      </c>
      <c r="F70">
        <v>13172.122999999699</v>
      </c>
      <c r="G70">
        <v>10196.9454999999</v>
      </c>
      <c r="H70">
        <v>8464.9159999992698</v>
      </c>
      <c r="I70">
        <v>5446.4440000001296</v>
      </c>
      <c r="J70">
        <v>5728.8804999999702</v>
      </c>
    </row>
    <row r="71" spans="1:10" x14ac:dyDescent="0.15">
      <c r="B71">
        <v>7</v>
      </c>
      <c r="C71">
        <v>1425.3995000002899</v>
      </c>
      <c r="D71">
        <v>10972.8824999998</v>
      </c>
      <c r="E71">
        <v>11153.7054999997</v>
      </c>
      <c r="F71">
        <v>10517.0109999999</v>
      </c>
      <c r="G71">
        <v>10330.859999999901</v>
      </c>
      <c r="H71">
        <v>8183.7035000002998</v>
      </c>
      <c r="I71">
        <v>5346.0780000006798</v>
      </c>
      <c r="J71">
        <v>6774.5715000000801</v>
      </c>
    </row>
    <row r="72" spans="1:10" x14ac:dyDescent="0.15">
      <c r="B72">
        <v>8</v>
      </c>
      <c r="C72">
        <v>1147.94799999986</v>
      </c>
      <c r="D72">
        <v>11982.6069999998</v>
      </c>
      <c r="E72">
        <v>11033.5819999999</v>
      </c>
      <c r="F72">
        <v>12307.522499999999</v>
      </c>
      <c r="G72">
        <v>11867.3049999997</v>
      </c>
      <c r="H72">
        <v>7924.3429999994096</v>
      </c>
      <c r="I72">
        <v>5249.1900000004098</v>
      </c>
      <c r="J72">
        <v>6010.6134999999804</v>
      </c>
    </row>
    <row r="73" spans="1:10" x14ac:dyDescent="0.15">
      <c r="B73">
        <v>9</v>
      </c>
      <c r="C73">
        <v>1381.5164999999099</v>
      </c>
      <c r="D73">
        <v>11376.8029999994</v>
      </c>
      <c r="E73">
        <v>11926.922000000301</v>
      </c>
      <c r="F73">
        <v>12014.253499999601</v>
      </c>
      <c r="G73">
        <v>10357.4275000002</v>
      </c>
      <c r="H73">
        <v>7328.5529999993696</v>
      </c>
      <c r="I73">
        <v>5925.70500000007</v>
      </c>
      <c r="J73">
        <v>6657.14600000065</v>
      </c>
    </row>
    <row r="74" spans="1:10" x14ac:dyDescent="0.15">
      <c r="B74">
        <v>10</v>
      </c>
      <c r="C74">
        <v>2422.20050000027</v>
      </c>
      <c r="D74">
        <v>12967.764999998701</v>
      </c>
      <c r="E74">
        <v>14592.004000000699</v>
      </c>
      <c r="F74">
        <v>19386.311999999001</v>
      </c>
      <c r="G74">
        <v>14436.217500000301</v>
      </c>
      <c r="H74">
        <v>17258.501000001099</v>
      </c>
      <c r="I74">
        <v>5302.6830000001901</v>
      </c>
      <c r="J74">
        <v>16742.4574999996</v>
      </c>
    </row>
    <row r="75" spans="1:10" x14ac:dyDescent="0.15">
      <c r="A75" t="s">
        <v>29</v>
      </c>
      <c r="B75">
        <v>1</v>
      </c>
      <c r="C75">
        <v>1138.64950000006</v>
      </c>
      <c r="D75">
        <v>12450.674499999999</v>
      </c>
      <c r="E75">
        <v>12027.1884999999</v>
      </c>
      <c r="F75">
        <v>13316.972</v>
      </c>
      <c r="G75">
        <v>9565.1074999999291</v>
      </c>
      <c r="H75">
        <v>9455.527</v>
      </c>
      <c r="I75">
        <v>6434.9160000002003</v>
      </c>
      <c r="J75">
        <v>6747.6415000000297</v>
      </c>
    </row>
    <row r="76" spans="1:10" x14ac:dyDescent="0.15">
      <c r="B76">
        <v>2</v>
      </c>
      <c r="C76">
        <v>1755.80450000009</v>
      </c>
      <c r="D76">
        <v>12239.7420000001</v>
      </c>
      <c r="E76">
        <v>12522.6704999998</v>
      </c>
      <c r="F76">
        <v>12488.799500000199</v>
      </c>
      <c r="G76">
        <v>8931.7384999999795</v>
      </c>
      <c r="H76">
        <v>10103.6869999999</v>
      </c>
      <c r="I76">
        <v>3875.1510000000699</v>
      </c>
      <c r="J76">
        <v>6308.8429999998798</v>
      </c>
    </row>
    <row r="77" spans="1:10" x14ac:dyDescent="0.15">
      <c r="B77">
        <v>3</v>
      </c>
      <c r="C77">
        <v>1318.31049999991</v>
      </c>
      <c r="D77">
        <v>12076.9549999998</v>
      </c>
      <c r="E77">
        <v>11820.5965000002</v>
      </c>
      <c r="F77">
        <v>14066.6624999999</v>
      </c>
      <c r="G77">
        <v>12128.01</v>
      </c>
      <c r="H77">
        <v>9776.4684999999608</v>
      </c>
      <c r="I77">
        <v>4862.9399999999396</v>
      </c>
      <c r="J77">
        <v>5221.9269999999096</v>
      </c>
    </row>
    <row r="78" spans="1:10" x14ac:dyDescent="0.15">
      <c r="B78">
        <v>4</v>
      </c>
      <c r="C78">
        <v>1440.61449999968</v>
      </c>
      <c r="D78">
        <v>11089.7229999993</v>
      </c>
      <c r="E78">
        <v>12199.406000000001</v>
      </c>
      <c r="F78">
        <v>12291.306999999801</v>
      </c>
      <c r="G78">
        <v>10865.9764999996</v>
      </c>
      <c r="H78">
        <v>12055.1809999999</v>
      </c>
      <c r="I78">
        <v>3862.1340000005398</v>
      </c>
      <c r="J78">
        <v>6880.6570000001202</v>
      </c>
    </row>
    <row r="79" spans="1:10" x14ac:dyDescent="0.15">
      <c r="B79">
        <v>5</v>
      </c>
      <c r="C79">
        <v>1733.1219999999701</v>
      </c>
      <c r="D79">
        <v>10932.541999999899</v>
      </c>
      <c r="E79">
        <v>9536.8910000002907</v>
      </c>
      <c r="F79">
        <v>13331.791499999799</v>
      </c>
      <c r="G79">
        <v>9917.3459999998995</v>
      </c>
      <c r="H79">
        <v>13762.8460000004</v>
      </c>
      <c r="I79">
        <v>6072.5149999996602</v>
      </c>
      <c r="J79">
        <v>7106.40699999966</v>
      </c>
    </row>
    <row r="80" spans="1:10" x14ac:dyDescent="0.15">
      <c r="B80">
        <v>6</v>
      </c>
      <c r="C80">
        <v>1668.25549999997</v>
      </c>
      <c r="D80">
        <v>10723.8939999999</v>
      </c>
      <c r="E80">
        <v>11572.9360000002</v>
      </c>
      <c r="F80">
        <v>13174.967499999801</v>
      </c>
      <c r="G80">
        <v>10197.0079999999</v>
      </c>
      <c r="H80">
        <v>8465.0049999998901</v>
      </c>
      <c r="I80">
        <v>5446.5490000005802</v>
      </c>
      <c r="J80">
        <v>5728.9614999997402</v>
      </c>
    </row>
    <row r="81" spans="1:10" x14ac:dyDescent="0.15">
      <c r="B81">
        <v>7</v>
      </c>
      <c r="C81">
        <v>1425.4690000000401</v>
      </c>
      <c r="D81">
        <v>10972.9545</v>
      </c>
      <c r="E81">
        <v>11153.7774999999</v>
      </c>
      <c r="F81">
        <v>10517.0825</v>
      </c>
      <c r="G81">
        <v>10330.932999999701</v>
      </c>
      <c r="H81">
        <v>9593.0834999997205</v>
      </c>
      <c r="I81">
        <v>5346.1960000004601</v>
      </c>
      <c r="J81">
        <v>6774.6559999999599</v>
      </c>
    </row>
    <row r="82" spans="1:10" x14ac:dyDescent="0.15">
      <c r="B82">
        <v>8</v>
      </c>
      <c r="C82">
        <v>1148.01599999983</v>
      </c>
      <c r="D82">
        <v>11982.6775000002</v>
      </c>
      <c r="E82">
        <v>11033.6610000003</v>
      </c>
      <c r="F82">
        <v>12307.594500000099</v>
      </c>
      <c r="G82">
        <v>11867.3844999997</v>
      </c>
      <c r="H82">
        <v>9236.9879999998993</v>
      </c>
      <c r="I82">
        <v>5249.3179999999702</v>
      </c>
      <c r="J82">
        <v>6010.7115000002104</v>
      </c>
    </row>
    <row r="83" spans="1:10" x14ac:dyDescent="0.15">
      <c r="B83">
        <v>9</v>
      </c>
      <c r="C83">
        <v>1381.5830000005701</v>
      </c>
      <c r="D83">
        <v>11376.8669999987</v>
      </c>
      <c r="E83">
        <v>11926.995499999301</v>
      </c>
      <c r="F83">
        <v>12014.328999998999</v>
      </c>
      <c r="G83">
        <v>10357.496500000399</v>
      </c>
      <c r="H83">
        <v>8336.3279999997503</v>
      </c>
      <c r="I83">
        <v>5925.8489999994599</v>
      </c>
      <c r="J83">
        <v>6657.2255000006398</v>
      </c>
    </row>
    <row r="84" spans="1:10" x14ac:dyDescent="0.15">
      <c r="B84">
        <v>10</v>
      </c>
      <c r="C84">
        <v>2422.26750000007</v>
      </c>
      <c r="D84">
        <v>12967.8329999987</v>
      </c>
      <c r="E84">
        <v>14592.082500000501</v>
      </c>
      <c r="F84">
        <v>19386.367000000599</v>
      </c>
      <c r="G84">
        <v>14436.2855000002</v>
      </c>
      <c r="H84">
        <v>17258.5895000007</v>
      </c>
      <c r="I84">
        <v>5302.9780000001201</v>
      </c>
      <c r="J84">
        <v>16742.542999999601</v>
      </c>
    </row>
    <row r="85" spans="1:10" x14ac:dyDescent="0.15">
      <c r="A85" t="s">
        <v>30</v>
      </c>
      <c r="B85">
        <v>1</v>
      </c>
      <c r="C85">
        <v>2308.6624999999799</v>
      </c>
      <c r="D85">
        <v>36395.621499999899</v>
      </c>
      <c r="E85">
        <v>12027.3115</v>
      </c>
      <c r="F85">
        <v>13317.105</v>
      </c>
      <c r="G85">
        <v>10166.6604999999</v>
      </c>
      <c r="H85">
        <v>9455.45500000008</v>
      </c>
      <c r="I85">
        <v>6467.8475000000299</v>
      </c>
      <c r="J85">
        <v>6747.7169999999496</v>
      </c>
    </row>
    <row r="86" spans="1:10" x14ac:dyDescent="0.15">
      <c r="B86">
        <v>2</v>
      </c>
      <c r="C86">
        <v>2319.87000000034</v>
      </c>
      <c r="D86">
        <v>23823.423500000299</v>
      </c>
      <c r="E86">
        <v>12522.7784999998</v>
      </c>
      <c r="F86">
        <v>12488.907000000399</v>
      </c>
      <c r="G86">
        <v>9524.6935000000503</v>
      </c>
      <c r="H86">
        <v>10103.7154999999</v>
      </c>
      <c r="I86">
        <v>4762.7470000002104</v>
      </c>
      <c r="J86">
        <v>6308.9209999998602</v>
      </c>
    </row>
    <row r="87" spans="1:10" x14ac:dyDescent="0.15">
      <c r="B87">
        <v>3</v>
      </c>
      <c r="C87">
        <v>1857.5035000001101</v>
      </c>
      <c r="D87">
        <v>37903.263499999899</v>
      </c>
      <c r="E87">
        <v>11820.700500000299</v>
      </c>
      <c r="F87">
        <v>14066.7759999998</v>
      </c>
      <c r="G87">
        <v>12780.5534999999</v>
      </c>
      <c r="H87">
        <v>9776.6259999999293</v>
      </c>
      <c r="I87">
        <v>4862.8999999999096</v>
      </c>
      <c r="J87">
        <v>3481.35633333338</v>
      </c>
    </row>
    <row r="88" spans="1:10" x14ac:dyDescent="0.15">
      <c r="B88">
        <v>4</v>
      </c>
      <c r="C88">
        <v>1873.84749999992</v>
      </c>
      <c r="D88">
        <v>17827.406500000001</v>
      </c>
      <c r="E88">
        <v>12199.514999999899</v>
      </c>
      <c r="F88">
        <v>12291.426499999799</v>
      </c>
      <c r="G88">
        <v>12000.125</v>
      </c>
      <c r="H88">
        <v>12055.307999999301</v>
      </c>
      <c r="I88">
        <v>4610.0365000004003</v>
      </c>
      <c r="J88">
        <v>6880.7279999996499</v>
      </c>
    </row>
    <row r="89" spans="1:10" x14ac:dyDescent="0.15">
      <c r="B89">
        <v>5</v>
      </c>
      <c r="C89">
        <v>2332.6700000003898</v>
      </c>
      <c r="D89">
        <v>35347.927499999802</v>
      </c>
      <c r="E89">
        <v>6359.5110000002496</v>
      </c>
      <c r="F89">
        <v>13331.9229999995</v>
      </c>
      <c r="G89">
        <v>10006.5609999998</v>
      </c>
      <c r="H89">
        <v>13763.003500000101</v>
      </c>
      <c r="I89">
        <v>4787.6775000002199</v>
      </c>
      <c r="J89">
        <v>7106.48699999973</v>
      </c>
    </row>
    <row r="90" spans="1:10" x14ac:dyDescent="0.15">
      <c r="B90">
        <v>6</v>
      </c>
      <c r="C90">
        <v>2125.1790000000001</v>
      </c>
      <c r="D90">
        <v>35929.146499999799</v>
      </c>
      <c r="E90">
        <v>11573.047499999901</v>
      </c>
      <c r="F90">
        <v>13175.1329999999</v>
      </c>
      <c r="G90">
        <v>10808.368500000301</v>
      </c>
      <c r="H90">
        <v>4235.5839999997997</v>
      </c>
      <c r="I90">
        <v>4862.2085000001798</v>
      </c>
      <c r="J90">
        <v>5729.0324999997401</v>
      </c>
    </row>
    <row r="91" spans="1:10" x14ac:dyDescent="0.15">
      <c r="B91">
        <v>7</v>
      </c>
      <c r="C91">
        <v>2305.2170000001802</v>
      </c>
      <c r="D91">
        <v>35872.370999999803</v>
      </c>
      <c r="E91">
        <v>11153.8850000002</v>
      </c>
      <c r="F91">
        <v>10517.181499999901</v>
      </c>
      <c r="G91">
        <v>10955.1004999997</v>
      </c>
      <c r="H91">
        <v>9593.2379999998993</v>
      </c>
      <c r="I91">
        <v>5271.9095000000698</v>
      </c>
      <c r="J91">
        <v>6774.7320000003101</v>
      </c>
    </row>
    <row r="92" spans="1:10" x14ac:dyDescent="0.15">
      <c r="B92">
        <v>8</v>
      </c>
      <c r="C92">
        <v>2146.0285000000099</v>
      </c>
      <c r="D92">
        <v>38262.311500000302</v>
      </c>
      <c r="E92">
        <v>11033.7860000003</v>
      </c>
      <c r="F92">
        <v>12307.6964999996</v>
      </c>
      <c r="G92">
        <v>13103.5075000003</v>
      </c>
      <c r="H92">
        <v>4623.5589999998901</v>
      </c>
      <c r="I92">
        <v>4645.3365000002104</v>
      </c>
      <c r="J92">
        <v>6010.79400000023</v>
      </c>
    </row>
    <row r="93" spans="1:10" x14ac:dyDescent="0.15">
      <c r="B93">
        <v>9</v>
      </c>
      <c r="C93">
        <v>2227.6655000010501</v>
      </c>
      <c r="D93">
        <v>35063.508999999598</v>
      </c>
      <c r="E93">
        <v>11927.1009999998</v>
      </c>
      <c r="F93">
        <v>12014.4399999995</v>
      </c>
      <c r="G93">
        <v>10904.360000000301</v>
      </c>
      <c r="H93">
        <v>4175.1419999999898</v>
      </c>
      <c r="I93">
        <v>5532.6515000006202</v>
      </c>
      <c r="J93">
        <v>6657.3004999999002</v>
      </c>
    </row>
    <row r="94" spans="1:10" x14ac:dyDescent="0.15">
      <c r="B94">
        <v>10</v>
      </c>
      <c r="C94">
        <v>2968.9210000000899</v>
      </c>
      <c r="D94">
        <v>12967.870999999301</v>
      </c>
      <c r="E94">
        <v>14592.1955000004</v>
      </c>
      <c r="F94">
        <v>19386.4729999993</v>
      </c>
      <c r="G94">
        <v>15137.7034999998</v>
      </c>
      <c r="H94">
        <v>17258.710500000001</v>
      </c>
      <c r="I94">
        <v>7845.0990000003903</v>
      </c>
      <c r="J94">
        <v>16742.6269999994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zoomScale="90" zoomScaleNormal="90" workbookViewId="0">
      <selection activeCell="K41" sqref="K41"/>
    </sheetView>
  </sheetViews>
  <sheetFormatPr baseColWidth="10" defaultColWidth="8.83203125" defaultRowHeight="13" x14ac:dyDescent="0.15"/>
  <cols>
    <col min="1" max="1025" width="8.33203125"/>
  </cols>
  <sheetData>
    <row r="1" spans="1:17" x14ac:dyDescent="0.15">
      <c r="A1" t="s">
        <v>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L1" t="str">
        <f t="shared" ref="L1:Q1" si="0">C1</f>
        <v>Total</v>
      </c>
      <c r="M1" t="str">
        <f t="shared" si="0"/>
        <v>ai</v>
      </c>
      <c r="N1" t="str">
        <f t="shared" si="0"/>
        <v>audio</v>
      </c>
      <c r="O1" t="str">
        <f t="shared" si="0"/>
        <v>imaging</v>
      </c>
      <c r="P1" t="str">
        <f t="shared" si="0"/>
        <v>json</v>
      </c>
      <c r="Q1" t="str">
        <f t="shared" si="0"/>
        <v>stanford</v>
      </c>
    </row>
    <row r="2" spans="1:17" x14ac:dyDescent="0.15">
      <c r="A2" t="s">
        <v>12</v>
      </c>
      <c r="B2">
        <v>1</v>
      </c>
      <c r="C2">
        <v>4860.6000000000004</v>
      </c>
      <c r="D2">
        <v>362.5</v>
      </c>
      <c r="E2">
        <v>596.20000000000005</v>
      </c>
      <c r="F2">
        <v>644.70000000000005</v>
      </c>
      <c r="G2">
        <v>1143.9000000000001</v>
      </c>
      <c r="H2">
        <v>2113.3000000000002</v>
      </c>
      <c r="K2" t="str">
        <f>A2</f>
        <v>Baseline</v>
      </c>
      <c r="L2">
        <f t="shared" ref="L2:Q2" si="1">AVERAGE(C2:C11)</f>
        <v>4847.7</v>
      </c>
      <c r="M2">
        <f t="shared" si="1"/>
        <v>354.80000000000007</v>
      </c>
      <c r="N2">
        <f t="shared" si="1"/>
        <v>615.5200000000001</v>
      </c>
      <c r="O2">
        <f t="shared" si="1"/>
        <v>645.86000000000013</v>
      </c>
      <c r="P2">
        <f t="shared" si="1"/>
        <v>1151.98</v>
      </c>
      <c r="Q2">
        <f t="shared" si="1"/>
        <v>2079.54</v>
      </c>
    </row>
    <row r="3" spans="1:17" x14ac:dyDescent="0.15">
      <c r="B3">
        <v>2</v>
      </c>
      <c r="C3">
        <v>4890</v>
      </c>
      <c r="D3">
        <v>356.5</v>
      </c>
      <c r="E3">
        <v>614.9</v>
      </c>
      <c r="F3">
        <v>641.70000000000005</v>
      </c>
      <c r="G3">
        <v>1135.7</v>
      </c>
      <c r="H3">
        <v>2141.1999999999998</v>
      </c>
      <c r="K3" t="str">
        <f>A12</f>
        <v>TIM</v>
      </c>
      <c r="L3">
        <f t="shared" ref="L3:Q3" si="2">AVERAGE(C12:C21)</f>
        <v>5080.87</v>
      </c>
      <c r="M3">
        <f t="shared" si="2"/>
        <v>357.73999999999995</v>
      </c>
      <c r="N3">
        <f t="shared" si="2"/>
        <v>779.67000000000007</v>
      </c>
      <c r="O3">
        <f t="shared" si="2"/>
        <v>660.95999999999992</v>
      </c>
      <c r="P3">
        <f t="shared" si="2"/>
        <v>1148.31</v>
      </c>
      <c r="Q3">
        <f t="shared" si="2"/>
        <v>2134.1899999999996</v>
      </c>
    </row>
    <row r="4" spans="1:17" x14ac:dyDescent="0.15">
      <c r="B4">
        <v>3</v>
      </c>
      <c r="C4">
        <v>4789.3999999999996</v>
      </c>
      <c r="D4">
        <v>357.4</v>
      </c>
      <c r="E4">
        <v>589.5</v>
      </c>
      <c r="F4">
        <v>644.70000000000005</v>
      </c>
      <c r="G4">
        <v>1136.0999999999999</v>
      </c>
      <c r="H4">
        <v>2061.6999999999998</v>
      </c>
      <c r="K4" t="str">
        <f>A22</f>
        <v>TIM fallback</v>
      </c>
      <c r="L4">
        <f t="shared" ref="L4:Q4" si="3">AVERAGE(C22:C31)</f>
        <v>5059.2300000000005</v>
      </c>
      <c r="M4">
        <f t="shared" si="3"/>
        <v>357.03999999999996</v>
      </c>
      <c r="N4">
        <f t="shared" si="3"/>
        <v>777.02</v>
      </c>
      <c r="O4">
        <f t="shared" si="3"/>
        <v>658.94</v>
      </c>
      <c r="P4">
        <f t="shared" si="3"/>
        <v>1148.58</v>
      </c>
      <c r="Q4">
        <f t="shared" si="3"/>
        <v>2117.6500000000005</v>
      </c>
    </row>
    <row r="5" spans="1:17" x14ac:dyDescent="0.15">
      <c r="B5">
        <v>4</v>
      </c>
      <c r="C5">
        <v>4803.7</v>
      </c>
      <c r="D5">
        <v>351.6</v>
      </c>
      <c r="E5">
        <v>601.9</v>
      </c>
      <c r="F5">
        <v>648.6</v>
      </c>
      <c r="G5">
        <v>1137.4000000000001</v>
      </c>
      <c r="H5">
        <v>2064.1999999999998</v>
      </c>
      <c r="K5" t="s">
        <v>18</v>
      </c>
      <c r="L5">
        <f t="shared" ref="L5:Q5" si="4">L3/L2</f>
        <v>1.0480990985415763</v>
      </c>
      <c r="M5">
        <f t="shared" si="4"/>
        <v>1.0082863585118373</v>
      </c>
      <c r="N5">
        <f t="shared" si="4"/>
        <v>1.2666850792825577</v>
      </c>
      <c r="O5">
        <f t="shared" si="4"/>
        <v>1.0233796798067689</v>
      </c>
      <c r="P5">
        <f t="shared" si="4"/>
        <v>0.99681418080174999</v>
      </c>
      <c r="Q5">
        <f t="shared" si="4"/>
        <v>1.0262798503515198</v>
      </c>
    </row>
    <row r="6" spans="1:17" x14ac:dyDescent="0.15">
      <c r="B6">
        <v>5</v>
      </c>
      <c r="C6">
        <v>4796.5</v>
      </c>
      <c r="D6">
        <v>351.8</v>
      </c>
      <c r="E6">
        <v>604.70000000000005</v>
      </c>
      <c r="F6">
        <v>644.20000000000005</v>
      </c>
      <c r="G6">
        <v>1140.7</v>
      </c>
      <c r="H6">
        <v>2055.1</v>
      </c>
      <c r="L6">
        <f t="shared" ref="L6:Q6" si="5">L4/L2</f>
        <v>1.043635125936011</v>
      </c>
      <c r="M6">
        <f t="shared" si="5"/>
        <v>1.0063134160090188</v>
      </c>
      <c r="N6">
        <f t="shared" si="5"/>
        <v>1.2623797764491809</v>
      </c>
      <c r="O6">
        <f t="shared" si="5"/>
        <v>1.0202520670114266</v>
      </c>
      <c r="P6">
        <f t="shared" si="5"/>
        <v>0.99704855987083096</v>
      </c>
      <c r="Q6">
        <f t="shared" si="5"/>
        <v>1.0183261682872176</v>
      </c>
    </row>
    <row r="7" spans="1:17" x14ac:dyDescent="0.15">
      <c r="B7">
        <v>6</v>
      </c>
      <c r="C7">
        <v>4833</v>
      </c>
      <c r="D7">
        <v>351.5</v>
      </c>
      <c r="E7">
        <v>631.79999999999995</v>
      </c>
      <c r="F7">
        <v>648.5</v>
      </c>
      <c r="G7">
        <v>1143.9000000000001</v>
      </c>
      <c r="H7">
        <v>2057.3000000000002</v>
      </c>
    </row>
    <row r="8" spans="1:17" x14ac:dyDescent="0.15">
      <c r="B8">
        <v>7</v>
      </c>
      <c r="C8">
        <v>4826.1000000000004</v>
      </c>
      <c r="D8">
        <v>353.5</v>
      </c>
      <c r="E8">
        <v>622.70000000000005</v>
      </c>
      <c r="F8">
        <v>646.79999999999995</v>
      </c>
      <c r="G8">
        <v>1134.9000000000001</v>
      </c>
      <c r="H8">
        <v>2068.1999999999998</v>
      </c>
    </row>
    <row r="9" spans="1:17" x14ac:dyDescent="0.15">
      <c r="B9">
        <v>8</v>
      </c>
      <c r="C9">
        <v>4868.2</v>
      </c>
      <c r="D9">
        <v>354.3</v>
      </c>
      <c r="E9">
        <v>638.1</v>
      </c>
      <c r="F9">
        <v>646.5</v>
      </c>
      <c r="G9">
        <v>1140.8</v>
      </c>
      <c r="H9">
        <v>2088.5</v>
      </c>
    </row>
    <row r="10" spans="1:17" x14ac:dyDescent="0.15">
      <c r="B10">
        <v>9</v>
      </c>
      <c r="C10">
        <v>4910.2</v>
      </c>
      <c r="D10">
        <v>355.3</v>
      </c>
      <c r="E10">
        <v>629.79999999999995</v>
      </c>
      <c r="F10">
        <v>646.1</v>
      </c>
      <c r="G10">
        <v>1200.4000000000001</v>
      </c>
      <c r="H10">
        <v>2078.6</v>
      </c>
    </row>
    <row r="11" spans="1:17" x14ac:dyDescent="0.15">
      <c r="B11">
        <v>10</v>
      </c>
      <c r="C11">
        <v>4899.3</v>
      </c>
      <c r="D11">
        <v>353.6</v>
      </c>
      <c r="E11">
        <v>625.6</v>
      </c>
      <c r="F11">
        <v>646.79999999999995</v>
      </c>
      <c r="G11">
        <v>1206</v>
      </c>
      <c r="H11">
        <v>2067.3000000000002</v>
      </c>
    </row>
    <row r="12" spans="1:17" x14ac:dyDescent="0.15">
      <c r="A12" t="s">
        <v>14</v>
      </c>
      <c r="B12">
        <v>1</v>
      </c>
      <c r="C12">
        <v>5040.8999999999996</v>
      </c>
      <c r="D12">
        <v>355</v>
      </c>
      <c r="E12">
        <v>801.2</v>
      </c>
      <c r="F12">
        <v>665.4</v>
      </c>
      <c r="G12">
        <v>1140.7</v>
      </c>
      <c r="H12">
        <v>2078.6</v>
      </c>
    </row>
    <row r="13" spans="1:17" x14ac:dyDescent="0.15">
      <c r="B13">
        <v>2</v>
      </c>
      <c r="C13">
        <v>5079.5</v>
      </c>
      <c r="D13">
        <v>356.6</v>
      </c>
      <c r="E13">
        <v>773.9</v>
      </c>
      <c r="F13">
        <v>661</v>
      </c>
      <c r="G13">
        <v>1191.2</v>
      </c>
      <c r="H13">
        <v>2096.8000000000002</v>
      </c>
    </row>
    <row r="14" spans="1:17" x14ac:dyDescent="0.15">
      <c r="B14">
        <v>3</v>
      </c>
      <c r="C14">
        <v>5056.6000000000004</v>
      </c>
      <c r="D14">
        <v>356.2</v>
      </c>
      <c r="E14">
        <v>767</v>
      </c>
      <c r="F14">
        <v>657.6</v>
      </c>
      <c r="G14">
        <v>1139.0999999999999</v>
      </c>
      <c r="H14">
        <v>2136.6999999999998</v>
      </c>
    </row>
    <row r="15" spans="1:17" x14ac:dyDescent="0.15">
      <c r="B15">
        <v>4</v>
      </c>
      <c r="C15">
        <v>5166.7</v>
      </c>
      <c r="D15">
        <v>359.8</v>
      </c>
      <c r="E15">
        <v>778.2</v>
      </c>
      <c r="F15">
        <v>657.6</v>
      </c>
      <c r="G15">
        <v>1149.2</v>
      </c>
      <c r="H15">
        <v>2221.9</v>
      </c>
    </row>
    <row r="16" spans="1:17" x14ac:dyDescent="0.15">
      <c r="B16">
        <v>5</v>
      </c>
      <c r="C16">
        <v>5121.3999999999996</v>
      </c>
      <c r="D16">
        <v>365.7</v>
      </c>
      <c r="E16">
        <v>770</v>
      </c>
      <c r="F16">
        <v>659.4</v>
      </c>
      <c r="G16">
        <v>1149</v>
      </c>
      <c r="H16">
        <v>2177.3000000000002</v>
      </c>
    </row>
    <row r="17" spans="1:8" x14ac:dyDescent="0.15">
      <c r="B17">
        <v>6</v>
      </c>
      <c r="C17">
        <v>5081.6000000000004</v>
      </c>
      <c r="D17">
        <v>359.3</v>
      </c>
      <c r="E17">
        <v>783.6</v>
      </c>
      <c r="F17">
        <v>662.2</v>
      </c>
      <c r="G17">
        <v>1137.5999999999999</v>
      </c>
      <c r="H17">
        <v>2138.9</v>
      </c>
    </row>
    <row r="18" spans="1:8" x14ac:dyDescent="0.15">
      <c r="B18">
        <v>7</v>
      </c>
      <c r="C18">
        <v>5137.1000000000004</v>
      </c>
      <c r="D18">
        <v>363.7</v>
      </c>
      <c r="E18">
        <v>774.4</v>
      </c>
      <c r="F18">
        <v>661</v>
      </c>
      <c r="G18">
        <v>1152.0999999999999</v>
      </c>
      <c r="H18">
        <v>2185.9</v>
      </c>
    </row>
    <row r="19" spans="1:8" x14ac:dyDescent="0.15">
      <c r="B19">
        <v>8</v>
      </c>
      <c r="C19">
        <v>5011.6000000000004</v>
      </c>
      <c r="D19">
        <v>353.8</v>
      </c>
      <c r="E19">
        <v>766.3</v>
      </c>
      <c r="F19">
        <v>661.6</v>
      </c>
      <c r="G19">
        <v>1134.5</v>
      </c>
      <c r="H19">
        <v>2095.4</v>
      </c>
    </row>
    <row r="20" spans="1:8" x14ac:dyDescent="0.15">
      <c r="B20">
        <v>9</v>
      </c>
      <c r="C20">
        <v>5071.8999999999996</v>
      </c>
      <c r="D20">
        <v>353.7</v>
      </c>
      <c r="E20">
        <v>790.3</v>
      </c>
      <c r="F20">
        <v>660.4</v>
      </c>
      <c r="G20">
        <v>1150.7</v>
      </c>
      <c r="H20">
        <v>2116.8000000000002</v>
      </c>
    </row>
    <row r="21" spans="1:8" x14ac:dyDescent="0.15">
      <c r="B21">
        <v>10</v>
      </c>
      <c r="C21">
        <v>5041.3999999999996</v>
      </c>
      <c r="D21">
        <v>353.6</v>
      </c>
      <c r="E21">
        <v>791.8</v>
      </c>
      <c r="F21">
        <v>663.4</v>
      </c>
      <c r="G21">
        <v>1139</v>
      </c>
      <c r="H21">
        <v>2093.6</v>
      </c>
    </row>
    <row r="22" spans="1:8" x14ac:dyDescent="0.15">
      <c r="A22" t="s">
        <v>37</v>
      </c>
      <c r="B22">
        <v>1</v>
      </c>
      <c r="C22">
        <v>5061.1000000000004</v>
      </c>
      <c r="D22">
        <v>358.1</v>
      </c>
      <c r="E22">
        <v>764.3</v>
      </c>
      <c r="F22">
        <v>659.3</v>
      </c>
      <c r="G22">
        <v>1144.4000000000001</v>
      </c>
      <c r="H22">
        <v>2135</v>
      </c>
    </row>
    <row r="23" spans="1:8" x14ac:dyDescent="0.15">
      <c r="B23">
        <v>2</v>
      </c>
      <c r="C23">
        <v>5014.3999999999996</v>
      </c>
      <c r="D23">
        <v>354.7</v>
      </c>
      <c r="E23">
        <v>769.4</v>
      </c>
      <c r="F23">
        <v>657.2</v>
      </c>
      <c r="G23">
        <v>1140.2</v>
      </c>
      <c r="H23">
        <v>2092.9</v>
      </c>
    </row>
    <row r="24" spans="1:8" x14ac:dyDescent="0.15">
      <c r="B24">
        <v>3</v>
      </c>
      <c r="C24">
        <v>5098.2</v>
      </c>
      <c r="D24">
        <v>360</v>
      </c>
      <c r="E24">
        <v>779.7</v>
      </c>
      <c r="F24">
        <v>658.4</v>
      </c>
      <c r="G24">
        <v>1148.2</v>
      </c>
      <c r="H24">
        <v>2151.9</v>
      </c>
    </row>
    <row r="25" spans="1:8" x14ac:dyDescent="0.15">
      <c r="B25">
        <v>4</v>
      </c>
      <c r="C25">
        <v>5027.5</v>
      </c>
      <c r="D25">
        <v>354.1</v>
      </c>
      <c r="E25">
        <v>763.5</v>
      </c>
      <c r="F25">
        <v>653.6</v>
      </c>
      <c r="G25">
        <v>1150.5999999999999</v>
      </c>
      <c r="H25">
        <v>2105.6999999999998</v>
      </c>
    </row>
    <row r="26" spans="1:8" x14ac:dyDescent="0.15">
      <c r="B26">
        <v>5</v>
      </c>
      <c r="C26">
        <v>5065.2</v>
      </c>
      <c r="D26">
        <v>357.9</v>
      </c>
      <c r="E26">
        <v>775.6</v>
      </c>
      <c r="F26">
        <v>658.9</v>
      </c>
      <c r="G26">
        <v>1149.4000000000001</v>
      </c>
      <c r="H26">
        <v>2123.4</v>
      </c>
    </row>
    <row r="27" spans="1:8" x14ac:dyDescent="0.15">
      <c r="B27">
        <v>6</v>
      </c>
      <c r="C27">
        <v>5074.8</v>
      </c>
      <c r="D27">
        <v>355.8</v>
      </c>
      <c r="E27">
        <v>786.3</v>
      </c>
      <c r="F27">
        <v>658.4</v>
      </c>
      <c r="G27">
        <v>1159</v>
      </c>
      <c r="H27">
        <v>2115.3000000000002</v>
      </c>
    </row>
    <row r="28" spans="1:8" x14ac:dyDescent="0.15">
      <c r="B28">
        <v>7</v>
      </c>
      <c r="C28">
        <v>5043.6000000000004</v>
      </c>
      <c r="D28">
        <v>356.2</v>
      </c>
      <c r="E28">
        <v>771.8</v>
      </c>
      <c r="F28">
        <v>660.3</v>
      </c>
      <c r="G28">
        <v>1149.2</v>
      </c>
      <c r="H28">
        <v>2106.1</v>
      </c>
    </row>
    <row r="29" spans="1:8" x14ac:dyDescent="0.15">
      <c r="B29">
        <v>8</v>
      </c>
      <c r="C29">
        <v>5052.2</v>
      </c>
      <c r="D29">
        <v>357.7</v>
      </c>
      <c r="E29">
        <v>776</v>
      </c>
      <c r="F29">
        <v>665.2</v>
      </c>
      <c r="G29">
        <v>1146.5</v>
      </c>
      <c r="H29">
        <v>2106.8000000000002</v>
      </c>
    </row>
    <row r="30" spans="1:8" x14ac:dyDescent="0.15">
      <c r="B30">
        <v>9</v>
      </c>
      <c r="C30">
        <v>5079.8</v>
      </c>
      <c r="D30">
        <v>358.7</v>
      </c>
      <c r="E30">
        <v>796.5</v>
      </c>
      <c r="F30">
        <v>659.3</v>
      </c>
      <c r="G30">
        <v>1145.8</v>
      </c>
      <c r="H30">
        <v>2119.5</v>
      </c>
    </row>
    <row r="31" spans="1:8" x14ac:dyDescent="0.15">
      <c r="B31">
        <v>10</v>
      </c>
      <c r="C31">
        <v>5075.5</v>
      </c>
      <c r="D31">
        <v>357.2</v>
      </c>
      <c r="E31">
        <v>787.1</v>
      </c>
      <c r="F31">
        <v>658.8</v>
      </c>
      <c r="G31">
        <v>1152.5</v>
      </c>
      <c r="H31">
        <v>2119.9</v>
      </c>
    </row>
    <row r="36" spans="1:1" x14ac:dyDescent="0.15">
      <c r="A36" s="1" t="s">
        <v>38</v>
      </c>
    </row>
  </sheetData>
  <hyperlinks>
    <hyperlink ref="A36" r:id="rId1" xr:uid="{00000000-0004-0000-02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4"/>
  <sheetViews>
    <sheetView tabSelected="1" topLeftCell="D1" zoomScaleNormal="100" workbookViewId="0">
      <selection activeCell="M13" sqref="M13"/>
    </sheetView>
  </sheetViews>
  <sheetFormatPr baseColWidth="10" defaultColWidth="8.83203125" defaultRowHeight="13" x14ac:dyDescent="0.15"/>
  <cols>
    <col min="1" max="12" width="8.33203125"/>
    <col min="14" max="14" width="13"/>
    <col min="15" max="1025" width="8.33203125"/>
  </cols>
  <sheetData>
    <row r="1" spans="1:24" x14ac:dyDescent="0.15">
      <c r="B1" t="s">
        <v>0</v>
      </c>
      <c r="C1" t="s">
        <v>1</v>
      </c>
      <c r="D1" t="s">
        <v>2</v>
      </c>
      <c r="E1" t="s">
        <v>39</v>
      </c>
      <c r="F1" t="s">
        <v>3</v>
      </c>
      <c r="G1" t="s">
        <v>40</v>
      </c>
      <c r="H1" t="s">
        <v>41</v>
      </c>
      <c r="I1" t="s">
        <v>42</v>
      </c>
      <c r="J1" t="s">
        <v>43</v>
      </c>
      <c r="K1" t="s">
        <v>4</v>
      </c>
      <c r="L1" t="s">
        <v>5</v>
      </c>
      <c r="O1" t="str">
        <f t="shared" ref="O1:X1" si="0">C1</f>
        <v>google.com</v>
      </c>
      <c r="P1" t="str">
        <f t="shared" si="0"/>
        <v>youtube.com</v>
      </c>
      <c r="Q1" t="str">
        <f t="shared" si="0"/>
        <v>tmall.com</v>
      </c>
      <c r="R1" t="str">
        <f t="shared" si="0"/>
        <v>facebook.com</v>
      </c>
      <c r="S1" t="str">
        <f t="shared" si="0"/>
        <v>baidu.com</v>
      </c>
      <c r="T1" t="str">
        <f t="shared" si="0"/>
        <v>qq.com</v>
      </c>
      <c r="U1" t="str">
        <f t="shared" si="0"/>
        <v>sohu.com</v>
      </c>
      <c r="V1" t="str">
        <f t="shared" si="0"/>
        <v>taobao.com</v>
      </c>
      <c r="W1" t="str">
        <f t="shared" si="0"/>
        <v>en.wikipedia.org</v>
      </c>
      <c r="X1" t="str">
        <f t="shared" si="0"/>
        <v>amazon.com</v>
      </c>
    </row>
    <row r="2" spans="1:24" x14ac:dyDescent="0.15">
      <c r="A2" t="s">
        <v>26</v>
      </c>
      <c r="N2" t="str">
        <f>A3</f>
        <v>Baseline-FCP</v>
      </c>
      <c r="O2">
        <f t="shared" ref="O2:X2" si="1">AVERAGE(C3:C12)</f>
        <v>710.80885000026342</v>
      </c>
      <c r="P2">
        <f t="shared" si="1"/>
        <v>6363.5639999999203</v>
      </c>
      <c r="Q2">
        <f t="shared" si="1"/>
        <v>1709.6404000014074</v>
      </c>
      <c r="R2">
        <f t="shared" si="1"/>
        <v>6584.3977499998855</v>
      </c>
      <c r="S2">
        <f t="shared" si="1"/>
        <v>843.91159999668616</v>
      </c>
      <c r="T2">
        <f t="shared" si="1"/>
        <v>5220.6804000079646</v>
      </c>
      <c r="U2">
        <f t="shared" si="1"/>
        <v>2402.8006000012174</v>
      </c>
      <c r="V2">
        <f t="shared" si="1"/>
        <v>1917.8039999991659</v>
      </c>
      <c r="W2">
        <f t="shared" si="1"/>
        <v>6304.3843499999257</v>
      </c>
      <c r="X2">
        <f t="shared" si="1"/>
        <v>4621.248999999907</v>
      </c>
    </row>
    <row r="3" spans="1:24" x14ac:dyDescent="0.15">
      <c r="A3" t="s">
        <v>16</v>
      </c>
      <c r="B3">
        <v>1</v>
      </c>
      <c r="C3">
        <v>756.59499999997195</v>
      </c>
      <c r="D3">
        <v>6195.6884999997001</v>
      </c>
      <c r="E3">
        <v>1825.80099999905</v>
      </c>
      <c r="F3">
        <v>7103.8915000001398</v>
      </c>
      <c r="G3">
        <v>861.143999993801</v>
      </c>
      <c r="H3">
        <v>5538.8480000197897</v>
      </c>
      <c r="I3">
        <v>2497.48900002241</v>
      </c>
      <c r="J3">
        <v>1965.10699999332</v>
      </c>
      <c r="K3">
        <v>7095.1169999998501</v>
      </c>
      <c r="L3">
        <v>5423.1034999999702</v>
      </c>
      <c r="N3" t="str">
        <f>A13</f>
        <v>Baseline-FMP</v>
      </c>
      <c r="O3">
        <f t="shared" ref="O3:X3" si="2">AVERAGE(C13:C22)</f>
        <v>1483.7388500001521</v>
      </c>
      <c r="P3">
        <f t="shared" si="2"/>
        <v>13631.715199999893</v>
      </c>
      <c r="Q3">
        <f t="shared" si="2"/>
        <v>1709.715800002218</v>
      </c>
      <c r="R3">
        <f t="shared" si="2"/>
        <v>6584.4093999999341</v>
      </c>
      <c r="S3">
        <f t="shared" si="2"/>
        <v>843.92429999411104</v>
      </c>
      <c r="T3">
        <f t="shared" si="2"/>
        <v>5220.6914000034321</v>
      </c>
      <c r="U3">
        <f t="shared" si="2"/>
        <v>2629.2804999977352</v>
      </c>
      <c r="V3">
        <f t="shared" si="2"/>
        <v>1917.8250999987133</v>
      </c>
      <c r="W3">
        <f t="shared" si="2"/>
        <v>6023.0565999997561</v>
      </c>
      <c r="X3">
        <f t="shared" si="2"/>
        <v>5595.4876999999397</v>
      </c>
    </row>
    <row r="4" spans="1:24" x14ac:dyDescent="0.15">
      <c r="B4">
        <v>2</v>
      </c>
      <c r="C4">
        <v>687.578000000212</v>
      </c>
      <c r="D4">
        <v>6797.7860000003102</v>
      </c>
      <c r="E4">
        <v>1672.4169999957101</v>
      </c>
      <c r="F4">
        <v>7593.7024999996602</v>
      </c>
      <c r="G4">
        <v>852.67299997806504</v>
      </c>
      <c r="H4">
        <v>5571.7600000202701</v>
      </c>
      <c r="I4">
        <v>1984.5430000126401</v>
      </c>
      <c r="J4">
        <v>1953.30200001597</v>
      </c>
      <c r="K4">
        <v>6400.0274999998501</v>
      </c>
      <c r="L4">
        <v>4980.7279999996499</v>
      </c>
      <c r="N4" t="str">
        <f>A24</f>
        <v>TIM (Fallback)-FCP</v>
      </c>
      <c r="O4">
        <f t="shared" ref="O4:X4" si="3">AVERAGE(C24:C33)</f>
        <v>760.31409999998289</v>
      </c>
      <c r="P4">
        <f t="shared" si="3"/>
        <v>6553.5587500000156</v>
      </c>
      <c r="Q4">
        <f t="shared" si="3"/>
        <v>2114.1622999995948</v>
      </c>
      <c r="R4">
        <f t="shared" si="3"/>
        <v>6172.9810000000052</v>
      </c>
      <c r="S4">
        <f t="shared" si="3"/>
        <v>898.19389999508826</v>
      </c>
      <c r="T4">
        <f t="shared" si="3"/>
        <v>5269.1860000044117</v>
      </c>
      <c r="U4">
        <f t="shared" si="3"/>
        <v>2188.2916999965914</v>
      </c>
      <c r="V4">
        <f t="shared" si="3"/>
        <v>1723.8071000009768</v>
      </c>
      <c r="W4">
        <f t="shared" si="3"/>
        <v>6286.1109499998392</v>
      </c>
      <c r="X4">
        <f t="shared" si="3"/>
        <v>4619.2185999999519</v>
      </c>
    </row>
    <row r="5" spans="1:24" x14ac:dyDescent="0.15">
      <c r="B5">
        <v>3</v>
      </c>
      <c r="C5">
        <v>685.09500000067101</v>
      </c>
      <c r="D5">
        <v>5650.2985000000299</v>
      </c>
      <c r="E5">
        <v>1602.9710000157399</v>
      </c>
      <c r="F5">
        <v>5997.3470000000698</v>
      </c>
      <c r="G5">
        <v>827.37600001692795</v>
      </c>
      <c r="H5">
        <v>3278.1069999933202</v>
      </c>
      <c r="I5">
        <v>1928.99300000072</v>
      </c>
      <c r="J5">
        <v>1972.7120000124</v>
      </c>
      <c r="K5">
        <v>5869.05849999981</v>
      </c>
      <c r="L5">
        <v>4032.5699999993699</v>
      </c>
      <c r="N5" t="str">
        <f>A34</f>
        <v>TIM (Fallback)-FMP</v>
      </c>
      <c r="O5">
        <f t="shared" ref="O5:X5" si="4">AVERAGE(C34:C43)</f>
        <v>1573.4076666666656</v>
      </c>
      <c r="P5">
        <f t="shared" si="4"/>
        <v>26053.192250000116</v>
      </c>
      <c r="Q5">
        <f t="shared" si="4"/>
        <v>2114.273200002312</v>
      </c>
      <c r="R5">
        <f t="shared" si="4"/>
        <v>6230.3834499999894</v>
      </c>
      <c r="S5">
        <f t="shared" si="4"/>
        <v>898.33049999475554</v>
      </c>
      <c r="T5">
        <f t="shared" si="4"/>
        <v>5269.3254000037896</v>
      </c>
      <c r="U5">
        <f t="shared" si="4"/>
        <v>2671.9001999974257</v>
      </c>
      <c r="V5">
        <f t="shared" si="4"/>
        <v>1723.9282999962579</v>
      </c>
      <c r="W5">
        <f t="shared" si="4"/>
        <v>6006.2024999997348</v>
      </c>
      <c r="X5">
        <f t="shared" si="4"/>
        <v>6143.4705999999551</v>
      </c>
    </row>
    <row r="6" spans="1:24" x14ac:dyDescent="0.15">
      <c r="B6">
        <v>4</v>
      </c>
      <c r="C6">
        <v>702.52000000001897</v>
      </c>
      <c r="D6">
        <v>6908.0630000000801</v>
      </c>
      <c r="E6">
        <v>1743.31099998951</v>
      </c>
      <c r="F6">
        <v>6388.8759999992299</v>
      </c>
      <c r="G6">
        <v>852.74900001287494</v>
      </c>
      <c r="H6">
        <v>5518.9320000112102</v>
      </c>
      <c r="I6">
        <v>2205.97400000691</v>
      </c>
      <c r="J6">
        <v>1446.39199998975</v>
      </c>
      <c r="K6">
        <v>6106.3680000002496</v>
      </c>
      <c r="L6">
        <v>5130.2974999998696</v>
      </c>
      <c r="N6" t="str">
        <f>A45</f>
        <v>TIM-FCP</v>
      </c>
      <c r="O6">
        <f t="shared" ref="O6:X6" si="5">AVERAGE(C45:C54)</f>
        <v>738.41749999988838</v>
      </c>
      <c r="P6">
        <f t="shared" si="5"/>
        <v>6339.9862499999817</v>
      </c>
      <c r="Q6">
        <f t="shared" si="5"/>
        <v>2130.3176999986181</v>
      </c>
      <c r="R6">
        <f t="shared" si="5"/>
        <v>6277.9711499998348</v>
      </c>
      <c r="S6">
        <f t="shared" si="5"/>
        <v>1027.4406999975452</v>
      </c>
      <c r="T6">
        <f t="shared" si="5"/>
        <v>5099.5589000046239</v>
      </c>
      <c r="U6">
        <f t="shared" si="5"/>
        <v>2225.6911999911081</v>
      </c>
      <c r="V6">
        <f t="shared" si="5"/>
        <v>1673.3553999960429</v>
      </c>
      <c r="W6">
        <f t="shared" si="5"/>
        <v>6245.8918999998841</v>
      </c>
      <c r="X6">
        <f t="shared" si="5"/>
        <v>4460.1483000001881</v>
      </c>
    </row>
    <row r="7" spans="1:24" x14ac:dyDescent="0.15">
      <c r="B7">
        <v>5</v>
      </c>
      <c r="C7">
        <v>708.93350000027601</v>
      </c>
      <c r="D7">
        <v>6937.78199999966</v>
      </c>
      <c r="E7">
        <v>1570.39199998975</v>
      </c>
      <c r="F7">
        <v>6356.45999999996</v>
      </c>
      <c r="G7">
        <v>835.57999998331104</v>
      </c>
      <c r="H7">
        <v>5543.9219999909401</v>
      </c>
      <c r="I7">
        <v>3735.02599999309</v>
      </c>
      <c r="J7">
        <v>1990.0639999806899</v>
      </c>
      <c r="K7">
        <v>6385.8945000003996</v>
      </c>
      <c r="L7">
        <v>4964.1204999997299</v>
      </c>
      <c r="N7" t="str">
        <f>A55</f>
        <v>TIM-FMP</v>
      </c>
      <c r="O7">
        <f t="shared" ref="O7:X7" si="6">AVERAGE(C55:C64)</f>
        <v>1538.9396249999988</v>
      </c>
      <c r="P7">
        <f t="shared" si="6"/>
        <v>29714.133900000168</v>
      </c>
      <c r="Q7">
        <f t="shared" si="6"/>
        <v>2130.4232000052907</v>
      </c>
      <c r="R7">
        <f t="shared" si="6"/>
        <v>6278.0895999998784</v>
      </c>
      <c r="S7">
        <f t="shared" si="6"/>
        <v>1027.5548000007873</v>
      </c>
      <c r="T7">
        <f t="shared" si="6"/>
        <v>5099.6699000030767</v>
      </c>
      <c r="U7">
        <f t="shared" si="6"/>
        <v>2909.8171999901529</v>
      </c>
      <c r="V7">
        <f t="shared" si="6"/>
        <v>1673.4730999946598</v>
      </c>
      <c r="W7">
        <f t="shared" si="6"/>
        <v>5972.5623999998897</v>
      </c>
      <c r="X7">
        <f t="shared" si="6"/>
        <v>6511.3438500002976</v>
      </c>
    </row>
    <row r="8" spans="1:24" x14ac:dyDescent="0.15">
      <c r="B8">
        <v>6</v>
      </c>
      <c r="C8">
        <v>693.85550000006299</v>
      </c>
      <c r="D8">
        <v>5160.9780000001201</v>
      </c>
      <c r="E8">
        <v>1726.6850000023801</v>
      </c>
      <c r="F8">
        <v>6204.1844999995101</v>
      </c>
      <c r="G8">
        <v>830.033999979496</v>
      </c>
      <c r="H8">
        <v>4470.8190000057202</v>
      </c>
      <c r="I8">
        <v>1991.5269999802099</v>
      </c>
      <c r="J8">
        <v>2045.41899999976</v>
      </c>
      <c r="K8">
        <v>6651.6409999998295</v>
      </c>
      <c r="L8">
        <v>4206.8005000003604</v>
      </c>
    </row>
    <row r="9" spans="1:24" x14ac:dyDescent="0.15">
      <c r="B9">
        <v>7</v>
      </c>
      <c r="C9">
        <v>703.25099999969802</v>
      </c>
      <c r="D9">
        <v>6763.83099999977</v>
      </c>
      <c r="E9">
        <v>1794.5610000193101</v>
      </c>
      <c r="F9">
        <v>6182.6850000000604</v>
      </c>
      <c r="G9">
        <v>855.71500000357605</v>
      </c>
      <c r="H9">
        <v>5542.7770000100099</v>
      </c>
      <c r="I9">
        <v>1998.1699999868899</v>
      </c>
      <c r="J9">
        <v>1936.77500000596</v>
      </c>
      <c r="K9">
        <v>6321.9904999998398</v>
      </c>
      <c r="L9">
        <v>4665.54800000042</v>
      </c>
    </row>
    <row r="10" spans="1:24" x14ac:dyDescent="0.15">
      <c r="B10">
        <v>8</v>
      </c>
      <c r="C10">
        <v>692.68450000044004</v>
      </c>
      <c r="D10">
        <v>7535.0290000000996</v>
      </c>
      <c r="E10">
        <v>1772.85800001025</v>
      </c>
      <c r="F10">
        <v>7259.0135000003502</v>
      </c>
      <c r="G10">
        <v>848.98899999260902</v>
      </c>
      <c r="H10">
        <v>5559.9790000021503</v>
      </c>
      <c r="I10">
        <v>2209.3420000076298</v>
      </c>
      <c r="J10">
        <v>1892.1170000135901</v>
      </c>
      <c r="K10">
        <v>6468.8184999991199</v>
      </c>
      <c r="L10">
        <v>4099.8410000000204</v>
      </c>
      <c r="N10" t="str">
        <f>N4</f>
        <v>TIM (Fallback)-FCP</v>
      </c>
      <c r="O10">
        <f t="shared" ref="O10:X10" si="7">O4/O2</f>
        <v>1.069646361324428</v>
      </c>
      <c r="P10">
        <f t="shared" si="7"/>
        <v>1.029856657370005</v>
      </c>
      <c r="Q10">
        <f t="shared" si="7"/>
        <v>1.2366122723807031</v>
      </c>
      <c r="R10">
        <f t="shared" si="7"/>
        <v>0.93751641902254657</v>
      </c>
      <c r="S10">
        <f t="shared" si="7"/>
        <v>1.0643222583960397</v>
      </c>
      <c r="T10">
        <f t="shared" si="7"/>
        <v>1.009291049495459</v>
      </c>
      <c r="U10">
        <f t="shared" si="7"/>
        <v>0.91072546760454565</v>
      </c>
      <c r="V10">
        <f t="shared" si="7"/>
        <v>0.89884425102968113</v>
      </c>
      <c r="W10">
        <f t="shared" si="7"/>
        <v>0.99710147748208167</v>
      </c>
      <c r="X10">
        <f t="shared" si="7"/>
        <v>0.99956063826035879</v>
      </c>
    </row>
    <row r="11" spans="1:24" x14ac:dyDescent="0.15">
      <c r="B11">
        <v>9</v>
      </c>
      <c r="C11">
        <v>743.31550000049197</v>
      </c>
      <c r="D11">
        <v>5836.9720000000698</v>
      </c>
      <c r="E11">
        <v>1780.5209999978499</v>
      </c>
      <c r="F11">
        <v>6344.69699999969</v>
      </c>
      <c r="G11">
        <v>805.06900000572205</v>
      </c>
      <c r="H11">
        <v>5527.7070000171698</v>
      </c>
      <c r="I11">
        <v>1606.9329999983299</v>
      </c>
      <c r="J11">
        <v>2011.86199998856</v>
      </c>
      <c r="K11">
        <v>5642.39100000076</v>
      </c>
      <c r="L11">
        <v>4339.8009999999804</v>
      </c>
      <c r="N11" t="str">
        <f>N5</f>
        <v>TIM (Fallback)-FMP</v>
      </c>
      <c r="O11">
        <f t="shared" ref="O11:X11" si="8">O5/O3</f>
        <v>1.0604343659711439</v>
      </c>
      <c r="P11">
        <f t="shared" si="8"/>
        <v>1.9112189381715017</v>
      </c>
      <c r="Q11">
        <f t="shared" si="8"/>
        <v>1.2366226012531258</v>
      </c>
      <c r="R11">
        <f t="shared" si="8"/>
        <v>0.94623269476531213</v>
      </c>
      <c r="S11">
        <f t="shared" si="8"/>
        <v>1.0644681045456614</v>
      </c>
      <c r="T11">
        <f t="shared" si="8"/>
        <v>1.0093156243635326</v>
      </c>
      <c r="U11">
        <f t="shared" si="8"/>
        <v>1.0162096436647696</v>
      </c>
      <c r="V11">
        <f t="shared" si="8"/>
        <v>0.89889755848821384</v>
      </c>
      <c r="W11">
        <f t="shared" si="8"/>
        <v>0.99720173640738785</v>
      </c>
      <c r="X11">
        <f t="shared" si="8"/>
        <v>1.0979330005497145</v>
      </c>
    </row>
    <row r="12" spans="1:24" x14ac:dyDescent="0.15">
      <c r="B12">
        <v>10</v>
      </c>
      <c r="C12">
        <v>734.26050000078999</v>
      </c>
      <c r="D12">
        <v>5849.2119999993602</v>
      </c>
      <c r="E12">
        <v>1606.88699999452</v>
      </c>
      <c r="F12">
        <v>6413.1205000001901</v>
      </c>
      <c r="G12">
        <v>869.78700000047695</v>
      </c>
      <c r="H12">
        <v>5653.9530000090599</v>
      </c>
      <c r="I12">
        <v>3870.0090000033401</v>
      </c>
      <c r="J12">
        <v>1964.2899999916599</v>
      </c>
      <c r="K12">
        <v>6102.5369999995501</v>
      </c>
      <c r="L12">
        <v>4369.6799999997002</v>
      </c>
      <c r="N12" t="str">
        <f>N6</f>
        <v>TIM-FCP</v>
      </c>
      <c r="O12">
        <f t="shared" ref="O12:X12" si="9">O6/O2</f>
        <v>1.038841173684901</v>
      </c>
      <c r="P12">
        <f t="shared" si="9"/>
        <v>0.99629488286753476</v>
      </c>
      <c r="Q12">
        <f t="shared" si="9"/>
        <v>1.2460618618961417</v>
      </c>
      <c r="R12">
        <f t="shared" si="9"/>
        <v>0.9534617118171429</v>
      </c>
      <c r="S12">
        <f t="shared" si="9"/>
        <v>1.2174743184020456</v>
      </c>
      <c r="T12">
        <f t="shared" si="9"/>
        <v>0.97679967155178549</v>
      </c>
      <c r="U12">
        <f t="shared" si="9"/>
        <v>0.92629042958869767</v>
      </c>
      <c r="V12">
        <f t="shared" si="9"/>
        <v>0.87253723529451954</v>
      </c>
      <c r="W12">
        <f t="shared" si="9"/>
        <v>0.99072194099332755</v>
      </c>
      <c r="X12">
        <f t="shared" si="9"/>
        <v>0.9651391431191606</v>
      </c>
    </row>
    <row r="13" spans="1:24" x14ac:dyDescent="0.15">
      <c r="A13" t="s">
        <v>19</v>
      </c>
      <c r="B13">
        <v>1</v>
      </c>
      <c r="C13">
        <v>1529.64849999989</v>
      </c>
      <c r="D13">
        <v>13812.9189999998</v>
      </c>
      <c r="E13">
        <v>1825.81200000644</v>
      </c>
      <c r="F13">
        <v>7103.902</v>
      </c>
      <c r="G13">
        <v>861.160999983549</v>
      </c>
      <c r="H13">
        <v>5538.8580000102502</v>
      </c>
      <c r="I13">
        <v>2497.5</v>
      </c>
      <c r="J13">
        <v>1965.125</v>
      </c>
      <c r="K13">
        <v>7095.1319999999796</v>
      </c>
      <c r="L13">
        <v>5423.1099999998696</v>
      </c>
      <c r="N13" t="str">
        <f>N7</f>
        <v>TIM-FMP</v>
      </c>
      <c r="O13">
        <f t="shared" ref="O13:X13" si="10">O7/O3</f>
        <v>1.0372038347582804</v>
      </c>
      <c r="P13">
        <f t="shared" si="10"/>
        <v>2.1797795408754137</v>
      </c>
      <c r="Q13">
        <f t="shared" si="10"/>
        <v>1.2460686156158391</v>
      </c>
      <c r="R13">
        <f t="shared" si="10"/>
        <v>0.95347801429235879</v>
      </c>
      <c r="S13">
        <f t="shared" si="10"/>
        <v>1.2175911986512979</v>
      </c>
      <c r="T13">
        <f t="shared" si="10"/>
        <v>0.97681887498650544</v>
      </c>
      <c r="U13">
        <f t="shared" si="10"/>
        <v>1.106697136343064</v>
      </c>
      <c r="V13">
        <f t="shared" si="10"/>
        <v>0.87258900720184684</v>
      </c>
      <c r="W13">
        <f t="shared" si="10"/>
        <v>0.99161651577375709</v>
      </c>
      <c r="X13">
        <f t="shared" si="10"/>
        <v>1.1636776272424596</v>
      </c>
    </row>
    <row r="14" spans="1:24" x14ac:dyDescent="0.15">
      <c r="B14">
        <v>2</v>
      </c>
      <c r="C14">
        <v>1542.5309999999599</v>
      </c>
      <c r="D14">
        <v>15360.7415</v>
      </c>
      <c r="E14">
        <v>1672.43200001121</v>
      </c>
      <c r="F14">
        <v>7593.7134999996097</v>
      </c>
      <c r="G14">
        <v>852.68399998545601</v>
      </c>
      <c r="H14">
        <v>5571.7720000147801</v>
      </c>
      <c r="I14">
        <v>1984.5550000071501</v>
      </c>
      <c r="J14">
        <v>1953.32000002265</v>
      </c>
      <c r="K14">
        <v>6400.0394999999598</v>
      </c>
      <c r="L14">
        <v>5475.6259999997001</v>
      </c>
    </row>
    <row r="15" spans="1:24" x14ac:dyDescent="0.15">
      <c r="B15">
        <v>3</v>
      </c>
      <c r="C15">
        <v>1519.3965000002599</v>
      </c>
      <c r="D15">
        <v>13160.468500000001</v>
      </c>
      <c r="E15">
        <v>1602.98300001025</v>
      </c>
      <c r="F15">
        <v>5997.3589999997102</v>
      </c>
      <c r="G15">
        <v>827.38600000739098</v>
      </c>
      <c r="H15">
        <v>3278.1180000007098</v>
      </c>
      <c r="I15">
        <v>1929.0040000081101</v>
      </c>
      <c r="J15">
        <v>1972.79399999976</v>
      </c>
      <c r="K15">
        <v>5869.0699999998296</v>
      </c>
      <c r="L15">
        <v>4539.7749999999096</v>
      </c>
    </row>
    <row r="16" spans="1:24" x14ac:dyDescent="0.15">
      <c r="B16">
        <v>4</v>
      </c>
      <c r="C16">
        <v>1656.1614999999299</v>
      </c>
      <c r="D16">
        <v>10570.6979999999</v>
      </c>
      <c r="E16">
        <v>1743.32299998403</v>
      </c>
      <c r="F16">
        <v>6388.8870000000998</v>
      </c>
      <c r="G16">
        <v>852.76199999451603</v>
      </c>
      <c r="H16">
        <v>5518.9429999887898</v>
      </c>
      <c r="I16">
        <v>2205.9839999973801</v>
      </c>
      <c r="J16">
        <v>1446.4029999971399</v>
      </c>
      <c r="K16">
        <v>6106.37900000019</v>
      </c>
      <c r="L16">
        <v>7068.7319999998399</v>
      </c>
      <c r="N16" t="str">
        <f>N10</f>
        <v>TIM (Fallback)-FCP</v>
      </c>
      <c r="O16">
        <f>AVERAGE(O10:X10)</f>
        <v>1.0153476852365848</v>
      </c>
    </row>
    <row r="17" spans="1:17" x14ac:dyDescent="0.15">
      <c r="B17">
        <v>5</v>
      </c>
      <c r="C17">
        <v>1525.8915000003799</v>
      </c>
      <c r="D17">
        <v>15220.773500000099</v>
      </c>
      <c r="E17">
        <v>1570.4029999971399</v>
      </c>
      <c r="F17">
        <v>6356.4720000000698</v>
      </c>
      <c r="G17">
        <v>835.59599998593296</v>
      </c>
      <c r="H17">
        <v>5543.9329999983302</v>
      </c>
      <c r="I17">
        <v>3735.03700000048</v>
      </c>
      <c r="J17">
        <v>1990.07499998808</v>
      </c>
      <c r="K17">
        <v>6385.90550000034</v>
      </c>
      <c r="L17">
        <v>5474.2979999994895</v>
      </c>
      <c r="N17" t="str">
        <f>N11</f>
        <v>TIM (Fallback)-FMP</v>
      </c>
      <c r="O17">
        <f>AVERAGE(O11:X11)</f>
        <v>1.1238534268180362</v>
      </c>
    </row>
    <row r="18" spans="1:17" x14ac:dyDescent="0.15">
      <c r="B18">
        <v>6</v>
      </c>
      <c r="C18">
        <v>1316.18249999965</v>
      </c>
      <c r="D18">
        <v>12543.299999999799</v>
      </c>
      <c r="E18">
        <v>1726.6969999969001</v>
      </c>
      <c r="F18">
        <v>6204.1964999996098</v>
      </c>
      <c r="G18">
        <v>830.04999998211895</v>
      </c>
      <c r="H18">
        <v>4470.8310000002402</v>
      </c>
      <c r="I18">
        <v>1991.5389999747299</v>
      </c>
      <c r="J18">
        <v>2045.4300000071501</v>
      </c>
      <c r="K18">
        <v>6651.6514999996898</v>
      </c>
      <c r="L18">
        <v>4885.0709999999999</v>
      </c>
      <c r="N18" t="str">
        <f>N12</f>
        <v>TIM-FCP</v>
      </c>
      <c r="O18">
        <f>AVERAGE(O12:X12)</f>
        <v>1.0183622369215257</v>
      </c>
    </row>
    <row r="19" spans="1:17" x14ac:dyDescent="0.15">
      <c r="B19">
        <v>7</v>
      </c>
      <c r="C19">
        <v>1370.4369999999201</v>
      </c>
      <c r="D19">
        <v>11467.292499999499</v>
      </c>
      <c r="E19">
        <v>1794.5720000266999</v>
      </c>
      <c r="F19">
        <v>6182.69699999969</v>
      </c>
      <c r="G19">
        <v>855.72699999809299</v>
      </c>
      <c r="H19">
        <v>5542.7879999876004</v>
      </c>
      <c r="I19">
        <v>1998.18099999428</v>
      </c>
      <c r="J19">
        <v>1936.7919999957101</v>
      </c>
      <c r="K19">
        <v>6322.0044999998099</v>
      </c>
      <c r="L19">
        <v>4878.7800000002599</v>
      </c>
      <c r="N19" t="str">
        <f>N13</f>
        <v>TIM-FMP</v>
      </c>
      <c r="O19">
        <f>AVERAGE(O13:X13)</f>
        <v>1.1745520365740822</v>
      </c>
      <c r="Q19">
        <f>(SUM(O13:X13)-P13)/9</f>
        <v>1.0628600916517121</v>
      </c>
    </row>
    <row r="20" spans="1:17" x14ac:dyDescent="0.15">
      <c r="B20">
        <v>8</v>
      </c>
      <c r="C20">
        <v>1396.98300000001</v>
      </c>
      <c r="D20">
        <v>16087.8445000006</v>
      </c>
      <c r="E20">
        <v>1772.86899998784</v>
      </c>
      <c r="F20">
        <v>7259.0260000005401</v>
      </c>
      <c r="G20">
        <v>849.00099998712597</v>
      </c>
      <c r="H20">
        <v>5559.9889999926099</v>
      </c>
      <c r="I20">
        <v>2209.3519999980899</v>
      </c>
      <c r="J20">
        <v>1892.13699999452</v>
      </c>
      <c r="K20">
        <v>6468.8304999992297</v>
      </c>
      <c r="L20">
        <v>6627.8950000004797</v>
      </c>
    </row>
    <row r="21" spans="1:17" x14ac:dyDescent="0.15">
      <c r="B21">
        <v>9</v>
      </c>
      <c r="C21">
        <v>1494.5455000009399</v>
      </c>
      <c r="D21">
        <v>13320.5190000003</v>
      </c>
      <c r="E21">
        <v>1780.5379999876</v>
      </c>
      <c r="F21">
        <v>6344.7084999997196</v>
      </c>
      <c r="G21">
        <v>805.07899999618496</v>
      </c>
      <c r="H21">
        <v>5527.7180000245598</v>
      </c>
      <c r="I21">
        <v>3871.6319999992802</v>
      </c>
      <c r="J21">
        <v>2011.8729999959501</v>
      </c>
      <c r="K21">
        <v>2829.0054999990398</v>
      </c>
      <c r="L21">
        <v>5536.7089999997997</v>
      </c>
    </row>
    <row r="22" spans="1:17" x14ac:dyDescent="0.15">
      <c r="B22">
        <v>10</v>
      </c>
      <c r="C22">
        <v>1485.61150000058</v>
      </c>
      <c r="D22">
        <v>14772.595499998901</v>
      </c>
      <c r="E22">
        <v>1607.5290000140701</v>
      </c>
      <c r="F22">
        <v>6413.1325000002998</v>
      </c>
      <c r="G22">
        <v>869.79700002074298</v>
      </c>
      <c r="H22">
        <v>5653.96400001645</v>
      </c>
      <c r="I22">
        <v>3870.0209999978501</v>
      </c>
      <c r="J22">
        <v>1964.3019999861699</v>
      </c>
      <c r="K22">
        <v>6102.5479999994895</v>
      </c>
      <c r="L22">
        <v>6044.8810000000503</v>
      </c>
    </row>
    <row r="23" spans="1:17" x14ac:dyDescent="0.15">
      <c r="A23" t="s">
        <v>26</v>
      </c>
    </row>
    <row r="24" spans="1:17" x14ac:dyDescent="0.15">
      <c r="A24" t="s">
        <v>29</v>
      </c>
      <c r="B24">
        <v>1</v>
      </c>
      <c r="C24">
        <v>766.10550000006299</v>
      </c>
      <c r="D24">
        <v>7488.8935000000101</v>
      </c>
      <c r="E24">
        <v>2053.83599999547</v>
      </c>
      <c r="F24">
        <v>6562.1359999999404</v>
      </c>
      <c r="G24">
        <v>1014.22200000286</v>
      </c>
      <c r="H24">
        <v>5242.7120000123996</v>
      </c>
      <c r="I24">
        <v>2530.0049999952298</v>
      </c>
      <c r="J24">
        <v>1969.6899999976199</v>
      </c>
      <c r="K24">
        <v>6493.3700000001099</v>
      </c>
      <c r="L24">
        <v>5048.4200000001601</v>
      </c>
    </row>
    <row r="25" spans="1:17" x14ac:dyDescent="0.15">
      <c r="B25">
        <v>2</v>
      </c>
      <c r="C25">
        <v>755.55450000008602</v>
      </c>
      <c r="D25">
        <v>5486.6234999997496</v>
      </c>
      <c r="E25">
        <v>2052.2360000014301</v>
      </c>
      <c r="F25">
        <v>6159.9269999996804</v>
      </c>
      <c r="G25">
        <v>847.68999999761604</v>
      </c>
      <c r="H25">
        <v>5115.1649999916599</v>
      </c>
      <c r="I25">
        <v>1928.7969999909401</v>
      </c>
      <c r="J25">
        <v>1968.4910000264599</v>
      </c>
      <c r="K25">
        <v>6045.75549999951</v>
      </c>
      <c r="L25">
        <v>4149.1584999999004</v>
      </c>
    </row>
    <row r="26" spans="1:17" x14ac:dyDescent="0.15">
      <c r="B26">
        <v>3</v>
      </c>
      <c r="C26">
        <v>999.47850000020105</v>
      </c>
      <c r="D26">
        <v>6985.8585000005596</v>
      </c>
      <c r="E26">
        <v>2246.55200001597</v>
      </c>
      <c r="F26">
        <v>6665.6820000000298</v>
      </c>
      <c r="G26">
        <v>886.41699999570801</v>
      </c>
      <c r="H26">
        <v>3311.6080000102502</v>
      </c>
      <c r="I26">
        <v>1617.1829999983299</v>
      </c>
      <c r="J26">
        <v>1956.7030000090599</v>
      </c>
      <c r="K26">
        <v>5630.6979999998603</v>
      </c>
      <c r="L26">
        <v>4019.86050000042</v>
      </c>
    </row>
    <row r="27" spans="1:17" x14ac:dyDescent="0.15">
      <c r="B27">
        <v>4</v>
      </c>
      <c r="C27">
        <v>722.47249999968301</v>
      </c>
      <c r="D27">
        <v>5884.8384999996097</v>
      </c>
      <c r="E27">
        <v>2141.5939999818802</v>
      </c>
      <c r="F27">
        <v>6383.9625000003698</v>
      </c>
      <c r="G27">
        <v>878.25099998712506</v>
      </c>
      <c r="H27">
        <v>5233.66400000453</v>
      </c>
      <c r="I27">
        <v>2433.0469999909401</v>
      </c>
      <c r="J27">
        <v>1967.1829999983299</v>
      </c>
      <c r="K27">
        <v>6551.83149999939</v>
      </c>
      <c r="L27">
        <v>4881.2165000000996</v>
      </c>
    </row>
    <row r="28" spans="1:17" x14ac:dyDescent="0.15">
      <c r="B28">
        <v>5</v>
      </c>
      <c r="C28">
        <v>732.12299999967195</v>
      </c>
      <c r="D28">
        <v>6164.1019999999598</v>
      </c>
      <c r="E28">
        <v>2078.1610000133501</v>
      </c>
      <c r="F28">
        <v>5710.9900000002199</v>
      </c>
      <c r="G28">
        <v>862.10099998116505</v>
      </c>
      <c r="H28">
        <v>5298.5609999895096</v>
      </c>
      <c r="I28">
        <v>2092.06200000644</v>
      </c>
      <c r="J28">
        <v>1319.2019999921299</v>
      </c>
      <c r="K28">
        <v>6395.04549999954</v>
      </c>
      <c r="L28">
        <v>4268.3089999998901</v>
      </c>
    </row>
    <row r="29" spans="1:17" x14ac:dyDescent="0.15">
      <c r="B29">
        <v>6</v>
      </c>
      <c r="C29">
        <v>708.02949999971304</v>
      </c>
      <c r="D29">
        <v>5616.7989999996498</v>
      </c>
      <c r="E29">
        <v>2137.8589999973801</v>
      </c>
      <c r="F29">
        <v>5764.0260000000699</v>
      </c>
      <c r="G29">
        <v>841.61300000548397</v>
      </c>
      <c r="H29">
        <v>5169.6220000088197</v>
      </c>
      <c r="I29">
        <v>2236.9560000002398</v>
      </c>
      <c r="J29">
        <v>1344.17000001669</v>
      </c>
      <c r="K29">
        <v>5976.9504999993396</v>
      </c>
      <c r="L29">
        <v>5025.3599999994003</v>
      </c>
    </row>
    <row r="30" spans="1:17" x14ac:dyDescent="0.15">
      <c r="B30">
        <v>7</v>
      </c>
      <c r="C30">
        <v>730.98049999959801</v>
      </c>
      <c r="D30">
        <v>5587.0290000005598</v>
      </c>
      <c r="E30">
        <v>2204.1669999957098</v>
      </c>
      <c r="F30">
        <v>6342.2794999997104</v>
      </c>
      <c r="G30">
        <v>1073.1629999876</v>
      </c>
      <c r="H30">
        <v>6456.4849999845001</v>
      </c>
      <c r="I30">
        <v>1454.4360000193101</v>
      </c>
      <c r="J30">
        <v>1970.4329999983299</v>
      </c>
      <c r="K30">
        <v>6557.6659999992698</v>
      </c>
      <c r="L30">
        <v>4950.8354999991097</v>
      </c>
    </row>
    <row r="31" spans="1:17" x14ac:dyDescent="0.15">
      <c r="B31">
        <v>8</v>
      </c>
      <c r="C31">
        <v>734.49399999994796</v>
      </c>
      <c r="D31">
        <v>7113.0299999993304</v>
      </c>
      <c r="E31">
        <v>2045.5699999928499</v>
      </c>
      <c r="F31">
        <v>6334.1944999992902</v>
      </c>
      <c r="G31">
        <v>855.21200001239799</v>
      </c>
      <c r="H31">
        <v>6536.1810000240803</v>
      </c>
      <c r="I31">
        <v>2806.5699999928502</v>
      </c>
      <c r="J31">
        <v>1361.7329999804499</v>
      </c>
      <c r="K31">
        <v>6336.9255000008297</v>
      </c>
      <c r="L31">
        <v>4542.9419999998099</v>
      </c>
    </row>
    <row r="32" spans="1:17" x14ac:dyDescent="0.15">
      <c r="B32">
        <v>9</v>
      </c>
      <c r="C32">
        <v>743.87800000049197</v>
      </c>
      <c r="D32">
        <v>7025.5240000002104</v>
      </c>
      <c r="E32">
        <v>2088.8420000076298</v>
      </c>
      <c r="F32">
        <v>5745.1560000004201</v>
      </c>
      <c r="G32">
        <v>865.00999999046303</v>
      </c>
      <c r="H32">
        <v>5112.9410000145399</v>
      </c>
      <c r="I32">
        <v>2547.6889999806899</v>
      </c>
      <c r="J32">
        <v>1390.5460000038099</v>
      </c>
      <c r="K32">
        <v>5972.3569999998399</v>
      </c>
      <c r="L32">
        <v>4274.8700000001099</v>
      </c>
    </row>
    <row r="33" spans="1:12" x14ac:dyDescent="0.15">
      <c r="B33">
        <v>10</v>
      </c>
      <c r="C33">
        <v>710.02500000037298</v>
      </c>
      <c r="D33">
        <v>8182.8895000005105</v>
      </c>
      <c r="E33">
        <v>2092.8059999942798</v>
      </c>
      <c r="F33">
        <v>6061.4565000003204</v>
      </c>
      <c r="G33">
        <v>858.25999999046303</v>
      </c>
      <c r="H33">
        <v>5214.9210000038202</v>
      </c>
      <c r="I33">
        <v>2236.1719999909401</v>
      </c>
      <c r="J33">
        <v>1989.9199999868899</v>
      </c>
      <c r="K33">
        <v>6900.5100000007096</v>
      </c>
      <c r="L33">
        <v>5031.2140000006202</v>
      </c>
    </row>
    <row r="34" spans="1:12" x14ac:dyDescent="0.15">
      <c r="A34" t="s">
        <v>30</v>
      </c>
      <c r="B34">
        <v>1</v>
      </c>
      <c r="C34">
        <v>1445.80249999999</v>
      </c>
      <c r="D34">
        <v>29438.483</v>
      </c>
      <c r="E34">
        <v>2053.93799999356</v>
      </c>
      <c r="F34">
        <v>6562.2485000002198</v>
      </c>
      <c r="G34">
        <v>1014.33399999142</v>
      </c>
      <c r="H34">
        <v>5242.8160000145399</v>
      </c>
      <c r="I34">
        <v>2530.0919999778298</v>
      </c>
      <c r="J34">
        <v>1969.8149999976199</v>
      </c>
      <c r="K34">
        <v>6493.4845000000196</v>
      </c>
      <c r="L34">
        <v>7437.9535000000596</v>
      </c>
    </row>
    <row r="35" spans="1:12" x14ac:dyDescent="0.15">
      <c r="B35">
        <v>2</v>
      </c>
      <c r="C35">
        <v>1500.7490000002999</v>
      </c>
      <c r="D35">
        <v>17265.104000000301</v>
      </c>
      <c r="E35">
        <v>2052.33799999952</v>
      </c>
      <c r="F35">
        <v>6160.0409999997401</v>
      </c>
      <c r="G35">
        <v>847.82899999618496</v>
      </c>
      <c r="H35">
        <v>5115.2769999802103</v>
      </c>
      <c r="I35">
        <v>1928.8980000019101</v>
      </c>
      <c r="J35">
        <v>1968.6040000021501</v>
      </c>
      <c r="K35">
        <v>6045.8649999997597</v>
      </c>
      <c r="L35">
        <v>5005.9720000000698</v>
      </c>
    </row>
    <row r="36" spans="1:12" x14ac:dyDescent="0.15">
      <c r="B36">
        <v>3</v>
      </c>
      <c r="C36">
        <v>1645.0154999997501</v>
      </c>
      <c r="D36">
        <v>30225.423500000499</v>
      </c>
      <c r="E36">
        <v>2246.6540000140699</v>
      </c>
      <c r="F36">
        <v>6665.7914999998202</v>
      </c>
      <c r="G36">
        <v>886.77300000190701</v>
      </c>
      <c r="H36">
        <v>3311.7269999980899</v>
      </c>
      <c r="I36">
        <v>3928.9309999942798</v>
      </c>
      <c r="J36">
        <v>1956.8210000097799</v>
      </c>
      <c r="K36">
        <v>2830.4544999995301</v>
      </c>
      <c r="L36">
        <v>4002.0250000003698</v>
      </c>
    </row>
    <row r="37" spans="1:12" x14ac:dyDescent="0.15">
      <c r="B37">
        <v>4</v>
      </c>
      <c r="C37" t="s">
        <v>13</v>
      </c>
      <c r="D37">
        <v>29586.886500000001</v>
      </c>
      <c r="E37">
        <v>2141.71099999547</v>
      </c>
      <c r="F37">
        <v>6384.07599999989</v>
      </c>
      <c r="G37">
        <v>878.35899999737705</v>
      </c>
      <c r="H37">
        <v>5233.7860000133496</v>
      </c>
      <c r="I37">
        <v>2433.1389999985699</v>
      </c>
      <c r="J37">
        <v>1967.3089999854601</v>
      </c>
      <c r="K37">
        <v>6552.0129999997998</v>
      </c>
      <c r="L37">
        <v>7121.3470000000698</v>
      </c>
    </row>
    <row r="38" spans="1:12" x14ac:dyDescent="0.15">
      <c r="B38">
        <v>5</v>
      </c>
      <c r="C38">
        <v>1446.58799999952</v>
      </c>
      <c r="D38">
        <v>29950.1274999999</v>
      </c>
      <c r="E38">
        <v>2078.27600002289</v>
      </c>
      <c r="F38">
        <v>5711.1059999996796</v>
      </c>
      <c r="G38">
        <v>862.20799997448898</v>
      </c>
      <c r="H38">
        <v>5298.6660000085803</v>
      </c>
      <c r="I38">
        <v>2092.17500001192</v>
      </c>
      <c r="J38">
        <v>1319.30099999905</v>
      </c>
      <c r="K38">
        <v>6395.1634999997896</v>
      </c>
      <c r="L38">
        <v>6622.2604999998603</v>
      </c>
    </row>
    <row r="39" spans="1:12" x14ac:dyDescent="0.15">
      <c r="B39">
        <v>6</v>
      </c>
      <c r="C39">
        <v>1586.70750000002</v>
      </c>
      <c r="D39">
        <v>25383.432499999599</v>
      </c>
      <c r="E39">
        <v>2137.9799999892698</v>
      </c>
      <c r="F39">
        <v>5764.1585000003697</v>
      </c>
      <c r="G39">
        <v>841.71700000762905</v>
      </c>
      <c r="H39">
        <v>5169.7249999940404</v>
      </c>
      <c r="I39">
        <v>2237.03700000048</v>
      </c>
      <c r="J39">
        <v>1344.2770000100099</v>
      </c>
      <c r="K39">
        <v>5977.0634999997001</v>
      </c>
      <c r="L39">
        <v>5368.0024999994803</v>
      </c>
    </row>
    <row r="40" spans="1:12" x14ac:dyDescent="0.15">
      <c r="B40">
        <v>7</v>
      </c>
      <c r="C40">
        <v>1627.91499999957</v>
      </c>
      <c r="D40">
        <v>29091.030000000301</v>
      </c>
      <c r="E40">
        <v>2204.2709999978501</v>
      </c>
      <c r="F40">
        <v>6342.3895000000502</v>
      </c>
      <c r="G40">
        <v>1073.26800000668</v>
      </c>
      <c r="H40">
        <v>6456.5909999906999</v>
      </c>
      <c r="I40">
        <v>3978.0340000093001</v>
      </c>
      <c r="J40">
        <v>1970.56299999356</v>
      </c>
      <c r="K40">
        <v>6557.7774999989197</v>
      </c>
      <c r="L40">
        <v>6024.04949999973</v>
      </c>
    </row>
    <row r="41" spans="1:12" x14ac:dyDescent="0.15">
      <c r="B41">
        <v>8</v>
      </c>
      <c r="C41">
        <v>1523.1990000000201</v>
      </c>
      <c r="D41">
        <v>19369.209499999899</v>
      </c>
      <c r="E41">
        <v>2045.6800000071501</v>
      </c>
      <c r="F41">
        <v>6334.3109999997496</v>
      </c>
      <c r="G41">
        <v>855.33000001311302</v>
      </c>
      <c r="H41">
        <v>6536.5870000123996</v>
      </c>
      <c r="I41">
        <v>2806.6550000011898</v>
      </c>
      <c r="J41">
        <v>1361.8519999980899</v>
      </c>
      <c r="K41">
        <v>6337.04499999993</v>
      </c>
      <c r="L41">
        <v>6496.6574999997401</v>
      </c>
    </row>
    <row r="42" spans="1:12" x14ac:dyDescent="0.15">
      <c r="B42">
        <v>9</v>
      </c>
      <c r="C42">
        <v>1813.0600000005199</v>
      </c>
      <c r="D42">
        <v>31411.7650000006</v>
      </c>
      <c r="E42">
        <v>2088.9530000090599</v>
      </c>
      <c r="F42">
        <v>6318.1370000010402</v>
      </c>
      <c r="G42">
        <v>865.11699998378799</v>
      </c>
      <c r="H42">
        <v>5113.0480000078696</v>
      </c>
      <c r="I42">
        <v>2547.77399998903</v>
      </c>
      <c r="J42">
        <v>1390.66099998355</v>
      </c>
      <c r="K42">
        <v>5972.4764999998697</v>
      </c>
      <c r="L42">
        <v>5811.3284999998295</v>
      </c>
    </row>
    <row r="43" spans="1:12" x14ac:dyDescent="0.15">
      <c r="B43">
        <v>10</v>
      </c>
      <c r="C43">
        <v>1571.6325000003001</v>
      </c>
      <c r="D43">
        <v>18810.461000000101</v>
      </c>
      <c r="E43">
        <v>2092.9309999942798</v>
      </c>
      <c r="F43">
        <v>6061.5754999993396</v>
      </c>
      <c r="G43">
        <v>858.36999997496605</v>
      </c>
      <c r="H43">
        <v>5215.0310000181198</v>
      </c>
      <c r="I43">
        <v>2236.2669999897498</v>
      </c>
      <c r="J43">
        <v>1990.07999998331</v>
      </c>
      <c r="K43">
        <v>6900.6820000000298</v>
      </c>
      <c r="L43">
        <v>7545.1100000003398</v>
      </c>
    </row>
    <row r="44" spans="1:12" x14ac:dyDescent="0.15">
      <c r="A44" t="s">
        <v>26</v>
      </c>
    </row>
    <row r="45" spans="1:12" x14ac:dyDescent="0.15">
      <c r="A45" t="s">
        <v>21</v>
      </c>
      <c r="B45">
        <v>1</v>
      </c>
      <c r="C45">
        <v>727.94999999925506</v>
      </c>
      <c r="D45">
        <v>6602.47600000072</v>
      </c>
      <c r="E45">
        <v>2117.7930000126398</v>
      </c>
      <c r="F45">
        <v>5704.9229999994895</v>
      </c>
      <c r="G45">
        <v>840.68700000643696</v>
      </c>
      <c r="H45">
        <v>3113.8439999818802</v>
      </c>
      <c r="I45">
        <v>2511.0979999899901</v>
      </c>
      <c r="J45">
        <v>1528.5150000154999</v>
      </c>
      <c r="K45">
        <v>6389.4515000004303</v>
      </c>
      <c r="L45">
        <v>4354.7999999998101</v>
      </c>
    </row>
    <row r="46" spans="1:12" x14ac:dyDescent="0.15">
      <c r="B46">
        <v>2</v>
      </c>
      <c r="C46">
        <v>739.54099999926996</v>
      </c>
      <c r="D46">
        <v>6978.3795000007403</v>
      </c>
      <c r="E46">
        <v>2189.9029999971399</v>
      </c>
      <c r="F46">
        <v>6005.9724999992204</v>
      </c>
      <c r="G46">
        <v>951.82100000977505</v>
      </c>
      <c r="H46">
        <v>6556.3950000107297</v>
      </c>
      <c r="I46">
        <v>1600.2209999859299</v>
      </c>
      <c r="J46">
        <v>1539.8659999966601</v>
      </c>
      <c r="K46">
        <v>6403.2059999993098</v>
      </c>
      <c r="L46">
        <v>4264.2625000001899</v>
      </c>
    </row>
    <row r="47" spans="1:12" x14ac:dyDescent="0.15">
      <c r="B47">
        <v>3</v>
      </c>
      <c r="C47">
        <v>737.15249999892001</v>
      </c>
      <c r="D47">
        <v>7020.1179999997803</v>
      </c>
      <c r="E47">
        <v>2126.83900001645</v>
      </c>
      <c r="F47">
        <v>5931.4244999987995</v>
      </c>
      <c r="G47">
        <v>856.28400000929798</v>
      </c>
      <c r="H47">
        <v>6321.7190000116798</v>
      </c>
      <c r="I47">
        <v>1589.92299997807</v>
      </c>
      <c r="J47">
        <v>1914.26800000668</v>
      </c>
      <c r="K47">
        <v>5473.4100000001499</v>
      </c>
      <c r="L47">
        <v>4281.7020000005105</v>
      </c>
    </row>
    <row r="48" spans="1:12" x14ac:dyDescent="0.15">
      <c r="B48">
        <v>4</v>
      </c>
      <c r="C48">
        <v>742.30649999994796</v>
      </c>
      <c r="D48">
        <v>5933.4014999996898</v>
      </c>
      <c r="E48">
        <v>2166.6449999809302</v>
      </c>
      <c r="F48">
        <v>6618.7280000001201</v>
      </c>
      <c r="G48">
        <v>852.54699999093998</v>
      </c>
      <c r="H48">
        <v>5287.4629999995204</v>
      </c>
      <c r="I48">
        <v>3865.8969999849801</v>
      </c>
      <c r="J48">
        <v>2233.27600002289</v>
      </c>
      <c r="K48">
        <v>5923.1670000003696</v>
      </c>
      <c r="L48">
        <v>4975.71949999966</v>
      </c>
    </row>
    <row r="49" spans="1:12" x14ac:dyDescent="0.15">
      <c r="B49">
        <v>5</v>
      </c>
      <c r="C49">
        <v>742.05099999997799</v>
      </c>
      <c r="D49">
        <v>5812.7190000005103</v>
      </c>
      <c r="E49">
        <v>2056.4199999868902</v>
      </c>
      <c r="F49">
        <v>6655.7785000000104</v>
      </c>
      <c r="G49">
        <v>857.85100001096703</v>
      </c>
      <c r="H49">
        <v>6269.3140000104904</v>
      </c>
      <c r="I49">
        <v>2284.97600001097</v>
      </c>
      <c r="J49">
        <v>1332.44799998403</v>
      </c>
      <c r="K49">
        <v>6439.3799999998901</v>
      </c>
      <c r="L49">
        <v>5060.1050000013802</v>
      </c>
    </row>
    <row r="50" spans="1:12" x14ac:dyDescent="0.15">
      <c r="B50">
        <v>6</v>
      </c>
      <c r="C50">
        <v>744.97499999962804</v>
      </c>
      <c r="D50">
        <v>6818.4459999995297</v>
      </c>
      <c r="E50">
        <v>2080.8920000195499</v>
      </c>
      <c r="F50">
        <v>6926.9755000006398</v>
      </c>
      <c r="G50">
        <v>1381.4449999928499</v>
      </c>
      <c r="H50">
        <v>5314.7590000033397</v>
      </c>
      <c r="I50">
        <v>1605.68099999428</v>
      </c>
      <c r="J50">
        <v>1958.09899997711</v>
      </c>
      <c r="K50">
        <v>6200.9894999992102</v>
      </c>
      <c r="L50">
        <v>4313.2839999999896</v>
      </c>
    </row>
    <row r="51" spans="1:12" x14ac:dyDescent="0.15">
      <c r="B51">
        <v>7</v>
      </c>
      <c r="C51">
        <v>730.31950000021595</v>
      </c>
      <c r="D51">
        <v>5932.3185000000503</v>
      </c>
      <c r="E51">
        <v>2075.8030000030999</v>
      </c>
      <c r="F51">
        <v>6420.4079999998203</v>
      </c>
      <c r="G51">
        <v>870.84700000286102</v>
      </c>
      <c r="H51">
        <v>5282.4830000102502</v>
      </c>
      <c r="I51">
        <v>2269.1730000078701</v>
      </c>
      <c r="J51">
        <v>1347.3629999756799</v>
      </c>
      <c r="K51">
        <v>6260.92449999973</v>
      </c>
      <c r="L51">
        <v>4364.8959999997196</v>
      </c>
    </row>
    <row r="52" spans="1:12" x14ac:dyDescent="0.15">
      <c r="B52">
        <v>8</v>
      </c>
      <c r="C52">
        <v>741.59600000083401</v>
      </c>
      <c r="D52">
        <v>5868.13949999958</v>
      </c>
      <c r="E52">
        <v>2104.2179999947498</v>
      </c>
      <c r="F52">
        <v>6439.5104999998603</v>
      </c>
      <c r="G52">
        <v>1420.03700000048</v>
      </c>
      <c r="H52">
        <v>6426.7669999897498</v>
      </c>
      <c r="I52">
        <v>2213.9059999883202</v>
      </c>
      <c r="J52">
        <v>1556.43799999356</v>
      </c>
      <c r="K52">
        <v>6427.3819999992902</v>
      </c>
      <c r="L52">
        <v>4241.4089999999896</v>
      </c>
    </row>
    <row r="53" spans="1:12" x14ac:dyDescent="0.15">
      <c r="B53">
        <v>9</v>
      </c>
      <c r="C53">
        <v>729.53500000014901</v>
      </c>
      <c r="D53">
        <v>6841.2574999993703</v>
      </c>
      <c r="E53">
        <v>2200.4409999847398</v>
      </c>
      <c r="F53">
        <v>6146.4180000005299</v>
      </c>
      <c r="G53">
        <v>840.01799997687306</v>
      </c>
      <c r="H53">
        <v>3228.0660000145399</v>
      </c>
      <c r="I53">
        <v>2111.2299999892698</v>
      </c>
      <c r="J53">
        <v>2008.97999998927</v>
      </c>
      <c r="K53">
        <v>6494.8590000001705</v>
      </c>
      <c r="L53">
        <v>4439.85100000072</v>
      </c>
    </row>
    <row r="54" spans="1:12" x14ac:dyDescent="0.15">
      <c r="B54">
        <v>10</v>
      </c>
      <c r="C54">
        <v>748.748500000685</v>
      </c>
      <c r="D54">
        <v>5592.6069999998399</v>
      </c>
      <c r="E54">
        <v>2184.2229999899901</v>
      </c>
      <c r="F54">
        <v>5929.5729999998603</v>
      </c>
      <c r="G54">
        <v>1402.8699999749699</v>
      </c>
      <c r="H54">
        <v>3194.7790000140699</v>
      </c>
      <c r="I54">
        <v>2204.8069999814002</v>
      </c>
      <c r="J54">
        <v>1314.30099999905</v>
      </c>
      <c r="K54">
        <v>6446.1495000002897</v>
      </c>
      <c r="L54">
        <v>4305.4539999999097</v>
      </c>
    </row>
    <row r="55" spans="1:12" x14ac:dyDescent="0.15">
      <c r="A55" t="s">
        <v>22</v>
      </c>
      <c r="B55">
        <v>1</v>
      </c>
      <c r="C55">
        <v>1481.14899999928</v>
      </c>
      <c r="D55">
        <v>30895.238499999999</v>
      </c>
      <c r="E55">
        <v>2117.9020000100099</v>
      </c>
      <c r="F55">
        <v>5705.0634999992299</v>
      </c>
      <c r="G55">
        <v>840.79900002479599</v>
      </c>
      <c r="H55">
        <v>3113.96099999547</v>
      </c>
      <c r="I55">
        <v>2511.17399999499</v>
      </c>
      <c r="J55">
        <v>1528.6170000135901</v>
      </c>
      <c r="K55">
        <v>6389.57050000038</v>
      </c>
      <c r="L55">
        <v>6909.8875000001899</v>
      </c>
    </row>
    <row r="56" spans="1:12" x14ac:dyDescent="0.15">
      <c r="B56">
        <v>2</v>
      </c>
      <c r="C56">
        <v>1697.02950000018</v>
      </c>
      <c r="D56">
        <v>28466.7315000007</v>
      </c>
      <c r="E56">
        <v>2190.0170000195499</v>
      </c>
      <c r="F56">
        <v>6006.0860000001303</v>
      </c>
      <c r="G56">
        <v>951.92000001668896</v>
      </c>
      <c r="H56">
        <v>6556.4939999878397</v>
      </c>
      <c r="I56">
        <v>3881.2089999914201</v>
      </c>
      <c r="J56">
        <v>1539.9790000021501</v>
      </c>
      <c r="K56">
        <v>6403.3095000004396</v>
      </c>
      <c r="L56">
        <v>4853.8440000005103</v>
      </c>
    </row>
    <row r="57" spans="1:12" x14ac:dyDescent="0.15">
      <c r="B57">
        <v>3</v>
      </c>
      <c r="C57" t="s">
        <v>13</v>
      </c>
      <c r="D57">
        <v>31152.5440000007</v>
      </c>
      <c r="E57">
        <v>2126.9410000145399</v>
      </c>
      <c r="F57">
        <v>5931.5514999991301</v>
      </c>
      <c r="G57">
        <v>856.38400000333797</v>
      </c>
      <c r="H57">
        <v>6321.8220000267002</v>
      </c>
      <c r="I57">
        <v>3848.54799997807</v>
      </c>
      <c r="J57">
        <v>1914.3969999849801</v>
      </c>
      <c r="K57">
        <v>2739.0740000000201</v>
      </c>
      <c r="L57">
        <v>6349.8385000014696</v>
      </c>
    </row>
    <row r="58" spans="1:12" x14ac:dyDescent="0.15">
      <c r="B58">
        <v>4</v>
      </c>
      <c r="C58">
        <v>1480.2324999989901</v>
      </c>
      <c r="D58">
        <v>30127.102000000901</v>
      </c>
      <c r="E58">
        <v>2166.7479999959501</v>
      </c>
      <c r="F58">
        <v>6618.8399999998501</v>
      </c>
      <c r="G58">
        <v>852.68099999427795</v>
      </c>
      <c r="H58">
        <v>5287.5670000016698</v>
      </c>
      <c r="I58">
        <v>3865.9939999878402</v>
      </c>
      <c r="J58">
        <v>2233.3980000019101</v>
      </c>
      <c r="K58">
        <v>5923.2884999997896</v>
      </c>
      <c r="L58">
        <v>7341.40849999897</v>
      </c>
    </row>
    <row r="59" spans="1:12" x14ac:dyDescent="0.15">
      <c r="B59">
        <v>5</v>
      </c>
      <c r="C59">
        <v>1785.3234999999399</v>
      </c>
      <c r="D59">
        <v>28370.923499999601</v>
      </c>
      <c r="E59">
        <v>2056.5269999802099</v>
      </c>
      <c r="F59">
        <v>6655.8949999995502</v>
      </c>
      <c r="G59">
        <v>857.94999998807896</v>
      </c>
      <c r="H59">
        <v>6269.4270000159704</v>
      </c>
      <c r="I59">
        <v>2285.0690000057202</v>
      </c>
      <c r="J59">
        <v>1332.55499997735</v>
      </c>
      <c r="K59">
        <v>6439.5010000001603</v>
      </c>
      <c r="L59">
        <v>8281.9515000004303</v>
      </c>
    </row>
    <row r="60" spans="1:12" x14ac:dyDescent="0.15">
      <c r="B60">
        <v>6</v>
      </c>
      <c r="C60">
        <v>1553.5255000004499</v>
      </c>
      <c r="D60">
        <v>30666.980499999601</v>
      </c>
      <c r="E60">
        <v>2080.9910000264599</v>
      </c>
      <c r="F60">
        <v>6927.0840000007302</v>
      </c>
      <c r="G60">
        <v>1381.57999998331</v>
      </c>
      <c r="H60">
        <v>5314.8659999966603</v>
      </c>
      <c r="I60">
        <v>3906.68799999356</v>
      </c>
      <c r="J60">
        <v>1958.2229999899901</v>
      </c>
      <c r="K60">
        <v>6201.1030000001201</v>
      </c>
      <c r="L60">
        <v>4646.3640000000596</v>
      </c>
    </row>
    <row r="61" spans="1:12" x14ac:dyDescent="0.15">
      <c r="B61">
        <v>7</v>
      </c>
      <c r="C61">
        <v>1573.7840000009201</v>
      </c>
      <c r="D61">
        <v>29007.132500000302</v>
      </c>
      <c r="E61">
        <v>2075.9019999802099</v>
      </c>
      <c r="F61">
        <v>6420.5250000003698</v>
      </c>
      <c r="G61">
        <v>870.96999999880802</v>
      </c>
      <c r="H61">
        <v>5282.5979999899901</v>
      </c>
      <c r="I61">
        <v>2269.2569999992802</v>
      </c>
      <c r="J61">
        <v>1347.4879999756799</v>
      </c>
      <c r="K61">
        <v>6261.0434999987501</v>
      </c>
      <c r="L61">
        <v>5952.3505000006398</v>
      </c>
    </row>
    <row r="62" spans="1:12" x14ac:dyDescent="0.15">
      <c r="B62">
        <v>8</v>
      </c>
      <c r="C62">
        <v>1410.4035000000099</v>
      </c>
      <c r="D62">
        <v>29515.590000000801</v>
      </c>
      <c r="E62">
        <v>2104.31400001049</v>
      </c>
      <c r="F62">
        <v>6439.6255000000801</v>
      </c>
      <c r="G62">
        <v>1420.1400000154999</v>
      </c>
      <c r="H62">
        <v>6426.8819999992902</v>
      </c>
      <c r="I62">
        <v>2213.9949999749701</v>
      </c>
      <c r="J62">
        <v>1556.5579999983299</v>
      </c>
      <c r="K62">
        <v>6427.4874999998101</v>
      </c>
      <c r="L62">
        <v>6149.5044999998099</v>
      </c>
    </row>
    <row r="63" spans="1:12" x14ac:dyDescent="0.15">
      <c r="B63">
        <v>9</v>
      </c>
      <c r="C63" t="s">
        <v>13</v>
      </c>
      <c r="D63">
        <v>30581.605999999701</v>
      </c>
      <c r="E63">
        <v>2200.5550000071498</v>
      </c>
      <c r="F63">
        <v>6146.5355000002301</v>
      </c>
      <c r="G63">
        <v>840.15099999308597</v>
      </c>
      <c r="H63">
        <v>3228.18700000644</v>
      </c>
      <c r="I63">
        <v>2111.3279999792599</v>
      </c>
      <c r="J63">
        <v>2009.09900000691</v>
      </c>
      <c r="K63">
        <v>6494.98249999993</v>
      </c>
      <c r="L63">
        <v>8627.4700000006706</v>
      </c>
    </row>
    <row r="64" spans="1:12" x14ac:dyDescent="0.15">
      <c r="B64">
        <v>10</v>
      </c>
      <c r="C64">
        <v>1330.0695000002199</v>
      </c>
      <c r="D64">
        <v>28357.4904999994</v>
      </c>
      <c r="E64">
        <v>2184.3350000083401</v>
      </c>
      <c r="F64">
        <v>5929.6899999994803</v>
      </c>
      <c r="G64">
        <v>1402.9729999899901</v>
      </c>
      <c r="H64">
        <v>3194.8950000107302</v>
      </c>
      <c r="I64">
        <v>2204.9099999964201</v>
      </c>
      <c r="J64">
        <v>1314.4169999957101</v>
      </c>
      <c r="K64">
        <v>6446.2639999994999</v>
      </c>
      <c r="L64">
        <v>6000.8195000002197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FCP-FMP</vt:lpstr>
      <vt:lpstr>FCP-FMP-191212</vt:lpstr>
      <vt:lpstr>Kraken</vt:lpstr>
      <vt:lpstr>FCP-FMP-191224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Wu Luo</cp:lastModifiedBy>
  <cp:revision>122</cp:revision>
  <dcterms:created xsi:type="dcterms:W3CDTF">2019-01-28T13:39:24Z</dcterms:created>
  <dcterms:modified xsi:type="dcterms:W3CDTF">2019-12-25T03:00:32Z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