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文档\项目文件\海洋强国\201801验收版本\20180201\项目\"/>
    </mc:Choice>
  </mc:AlternateContent>
  <bookViews>
    <workbookView xWindow="0" yWindow="465" windowWidth="25605" windowHeight="15465" tabRatio="500"/>
  </bookViews>
  <sheets>
    <sheet name="最终指标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3" i="1" l="1"/>
  <c r="R131" i="1"/>
  <c r="O144" i="1"/>
  <c r="M144" i="1"/>
  <c r="P108" i="1"/>
  <c r="J1" i="1"/>
  <c r="K1" i="1"/>
  <c r="L1" i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<sst xmlns="http://schemas.openxmlformats.org/spreadsheetml/2006/main" count="823" uniqueCount="386">
  <si>
    <t>二级指标</t>
  </si>
  <si>
    <t>重要度</t>
    <phoneticPr fontId="3" type="noConversion"/>
  </si>
  <si>
    <t>三级指标</t>
  </si>
  <si>
    <t>四级指标</t>
  </si>
  <si>
    <t>单位</t>
    <phoneticPr fontId="3" type="noConversion"/>
  </si>
  <si>
    <t>调研单位</t>
    <phoneticPr fontId="3" type="noConversion"/>
  </si>
  <si>
    <t>海洋科技发展基础水平</t>
    <phoneticPr fontId="3" type="noConversion"/>
  </si>
  <si>
    <t>A</t>
    <phoneticPr fontId="3" type="noConversion"/>
  </si>
  <si>
    <t>海洋科技教育基础水平</t>
    <phoneticPr fontId="3" type="noConversion"/>
  </si>
  <si>
    <t>海洋领域实验室（工程中心）</t>
    <phoneticPr fontId="3" type="noConversion"/>
  </si>
  <si>
    <t>个</t>
    <phoneticPr fontId="3" type="noConversion"/>
  </si>
  <si>
    <t>荣成市科技局</t>
    <phoneticPr fontId="3" type="noConversion"/>
  </si>
  <si>
    <t>海洋领域高等院校</t>
    <phoneticPr fontId="3" type="noConversion"/>
  </si>
  <si>
    <t>荣成市海洋渔业局</t>
    <phoneticPr fontId="3" type="noConversion"/>
  </si>
  <si>
    <t>海洋类科研机构（中心）数量</t>
    <phoneticPr fontId="3" type="noConversion"/>
  </si>
  <si>
    <t>海洋科技企业基础水平</t>
    <phoneticPr fontId="3" type="noConversion"/>
  </si>
  <si>
    <t>B</t>
    <phoneticPr fontId="3" type="noConversion"/>
  </si>
  <si>
    <t>海洋企业从业人员博士研究生人数</t>
    <phoneticPr fontId="3" type="noConversion"/>
  </si>
  <si>
    <t>人</t>
    <phoneticPr fontId="3" type="noConversion"/>
  </si>
  <si>
    <t>荣成市科技局</t>
    <phoneticPr fontId="3" type="noConversion"/>
  </si>
  <si>
    <t>海洋企业从业人员硕士研究生人数</t>
    <phoneticPr fontId="3" type="noConversion"/>
  </si>
  <si>
    <t>B</t>
    <phoneticPr fontId="3" type="noConversion"/>
  </si>
  <si>
    <t>海洋企业从业人员本科人数</t>
    <phoneticPr fontId="3" type="noConversion"/>
  </si>
  <si>
    <t>海洋企业高级职称就业人员数</t>
    <phoneticPr fontId="3" type="noConversion"/>
  </si>
  <si>
    <t>C</t>
    <phoneticPr fontId="3" type="noConversion"/>
  </si>
  <si>
    <t>海洋科技投入水平</t>
  </si>
  <si>
    <t>海洋科技经费投入强度</t>
  </si>
  <si>
    <t>海洋企业研发经费</t>
    <phoneticPr fontId="3" type="noConversion"/>
  </si>
  <si>
    <t>A</t>
    <phoneticPr fontId="3" type="noConversion"/>
  </si>
  <si>
    <t>万元</t>
    <phoneticPr fontId="3" type="noConversion"/>
  </si>
  <si>
    <t>荣成科技局</t>
    <phoneticPr fontId="3" type="noConversion"/>
  </si>
  <si>
    <t>海洋研究机构研发经费</t>
    <phoneticPr fontId="3" type="noConversion"/>
  </si>
  <si>
    <t>A</t>
    <phoneticPr fontId="3" type="noConversion"/>
  </si>
  <si>
    <t>荣成科技局</t>
    <phoneticPr fontId="3" type="noConversion"/>
  </si>
  <si>
    <t>海洋科技研发环境</t>
    <phoneticPr fontId="3" type="noConversion"/>
  </si>
  <si>
    <t>海洋领域研发人员人数</t>
    <phoneticPr fontId="3" type="noConversion"/>
  </si>
  <si>
    <t>海洋科研创新平台</t>
    <phoneticPr fontId="3" type="noConversion"/>
  </si>
  <si>
    <t>荣成经贸局</t>
    <phoneticPr fontId="3" type="noConversion"/>
  </si>
  <si>
    <t>海洋领域科研课题数</t>
    <phoneticPr fontId="3" type="noConversion"/>
  </si>
  <si>
    <t>荣成科技局</t>
    <phoneticPr fontId="3" type="noConversion"/>
  </si>
  <si>
    <t>海洋科技产出水平</t>
    <phoneticPr fontId="3" type="noConversion"/>
  </si>
  <si>
    <t>海洋领域科技创造能力</t>
  </si>
  <si>
    <t>海洋领域国内科技专利授予量</t>
  </si>
  <si>
    <t>海洋领域分类标准数量</t>
    <phoneticPr fontId="3" type="noConversion"/>
  </si>
  <si>
    <t>海洋领域科技产品商标数</t>
  </si>
  <si>
    <t>海洋领域科技专利申请受理数</t>
  </si>
  <si>
    <t>高新技术产业化水平</t>
  </si>
  <si>
    <t>海洋高技术产业产值</t>
    <phoneticPr fontId="3" type="noConversion"/>
  </si>
  <si>
    <t>荣成商务局</t>
    <phoneticPr fontId="3" type="noConversion"/>
  </si>
  <si>
    <t>海洋领域高新技术企业</t>
    <phoneticPr fontId="3" type="noConversion"/>
  </si>
  <si>
    <t>荣成市经贸局</t>
    <phoneticPr fontId="3" type="noConversion"/>
  </si>
  <si>
    <t>海洋科技领域产业化企业</t>
    <phoneticPr fontId="3" type="noConversion"/>
  </si>
  <si>
    <t>一级指标</t>
    <rPh sb="0" eb="1">
      <t>yi'ji</t>
    </rPh>
    <rPh sb="2" eb="3">
      <t>zhi'b</t>
    </rPh>
    <phoneticPr fontId="2" type="noConversion"/>
  </si>
  <si>
    <t>海洋资源与环境发展水平</t>
    <phoneticPr fontId="3" type="noConversion"/>
  </si>
  <si>
    <t>海洋资源储备水平</t>
    <phoneticPr fontId="3" type="noConversion"/>
  </si>
  <si>
    <t>A</t>
    <phoneticPr fontId="3" type="noConversion"/>
  </si>
  <si>
    <t>海洋生物资源水平</t>
    <phoneticPr fontId="3" type="noConversion"/>
  </si>
  <si>
    <t>A</t>
    <phoneticPr fontId="3" type="noConversion"/>
  </si>
  <si>
    <t>海洋渔业资源量</t>
  </si>
  <si>
    <t>（万吨）</t>
  </si>
  <si>
    <t>C</t>
  </si>
  <si>
    <t>海水养殖资源量</t>
  </si>
  <si>
    <t>A</t>
  </si>
  <si>
    <t>海洋生物药用资源量</t>
  </si>
  <si>
    <t>（类）</t>
  </si>
  <si>
    <t>D</t>
  </si>
  <si>
    <t>海洋能资源水平</t>
    <phoneticPr fontId="3" type="noConversion"/>
  </si>
  <si>
    <t>B</t>
    <phoneticPr fontId="3" type="noConversion"/>
  </si>
  <si>
    <t>潮汐能蕴藏量</t>
  </si>
  <si>
    <t>（万千瓦时）</t>
  </si>
  <si>
    <t>B</t>
  </si>
  <si>
    <t>潮流能蕴藏量</t>
  </si>
  <si>
    <t>波浪能蕴藏量</t>
  </si>
  <si>
    <t>海洋空间资源水平</t>
    <phoneticPr fontId="3" type="noConversion"/>
  </si>
  <si>
    <t>辖区海域面积</t>
  </si>
  <si>
    <t>（万平方公里）</t>
    <rPh sb="4" eb="5">
      <t>gong li</t>
    </rPh>
    <phoneticPr fontId="3" type="noConversion"/>
  </si>
  <si>
    <t>近海与海岸湿地面积</t>
    <phoneticPr fontId="3" type="noConversion"/>
  </si>
  <si>
    <t>（千公顷）</t>
    <rPh sb="1" eb="2">
      <t>qian</t>
    </rPh>
    <phoneticPr fontId="3" type="noConversion"/>
  </si>
  <si>
    <t>海岛个数</t>
  </si>
  <si>
    <t>（个）</t>
  </si>
  <si>
    <t>海岸线长度</t>
  </si>
  <si>
    <t>（公里）</t>
  </si>
  <si>
    <t>海运航线条数</t>
  </si>
  <si>
    <t>（条）</t>
  </si>
  <si>
    <t>海洋资源可持续发展能力</t>
    <phoneticPr fontId="3" type="noConversion"/>
  </si>
  <si>
    <t>A</t>
    <phoneticPr fontId="3" type="noConversion"/>
  </si>
  <si>
    <t>海洋不可再生资源开采状况</t>
    <phoneticPr fontId="3" type="noConversion"/>
  </si>
  <si>
    <t>B</t>
    <phoneticPr fontId="3" type="noConversion"/>
  </si>
  <si>
    <t>海水产品产量年增长率</t>
  </si>
  <si>
    <t>（%）</t>
  </si>
  <si>
    <t>海洋原油产量年增长率</t>
  </si>
  <si>
    <t>海洋天然气产量年增长率</t>
  </si>
  <si>
    <t>海洋矿业产量年增长率</t>
  </si>
  <si>
    <t>海洋可再生资源利用状况</t>
    <phoneticPr fontId="3" type="noConversion"/>
  </si>
  <si>
    <t>潮汐能资源发电量年增长率</t>
  </si>
  <si>
    <t>海流能资源发电量年增长率</t>
  </si>
  <si>
    <t>波浪能资源发电量年增长率</t>
  </si>
  <si>
    <t>海洋环境可持续发展能力</t>
    <phoneticPr fontId="3" type="noConversion"/>
  </si>
  <si>
    <t>海洋环境状况</t>
    <phoneticPr fontId="3" type="noConversion"/>
  </si>
  <si>
    <t>第四类及劣于第四类海水水质标准的海域面积</t>
  </si>
  <si>
    <t>（平方公里）</t>
  </si>
  <si>
    <t xml:space="preserve"> 富营养化海域面积</t>
  </si>
  <si>
    <t>近岸沉积物综合质量较差的站位比例</t>
  </si>
  <si>
    <t>海陆污染指数</t>
    <phoneticPr fontId="3" type="noConversion"/>
  </si>
  <si>
    <t>陆源入海排污口数量</t>
  </si>
  <si>
    <t>主要河流入海断面劣V类水质河流占比</t>
  </si>
  <si>
    <t>工业废水直排入海总量</t>
    <phoneticPr fontId="3" type="noConversion"/>
  </si>
  <si>
    <t>一般工业固体废物倾倒丢弃量</t>
    <phoneticPr fontId="3" type="noConversion"/>
  </si>
  <si>
    <t>工业废气排放量</t>
    <phoneticPr fontId="3" type="noConversion"/>
  </si>
  <si>
    <t>（亿立方米）</t>
  </si>
  <si>
    <t>综合环境质量较差等级海水增养殖区占比</t>
  </si>
  <si>
    <t>海洋灾害压力</t>
    <phoneticPr fontId="3" type="noConversion"/>
  </si>
  <si>
    <t>主要海洋灾害类型</t>
  </si>
  <si>
    <t>海洋灾害发生次数</t>
  </si>
  <si>
    <t>（次）</t>
  </si>
  <si>
    <t>海洋灾害受灾面积</t>
  </si>
  <si>
    <t>（千公顷）</t>
  </si>
  <si>
    <t>海洋灾害受灾人口</t>
  </si>
  <si>
    <t>（万人）</t>
    <rPh sb="1" eb="2">
      <t>wan</t>
    </rPh>
    <phoneticPr fontId="3" type="noConversion"/>
  </si>
  <si>
    <t>海洋灾害死亡（含失踪）人口</t>
  </si>
  <si>
    <t>（人）</t>
  </si>
  <si>
    <t>海洋灾害造成的直接经济损失</t>
  </si>
  <si>
    <t>（亿元）</t>
  </si>
  <si>
    <t>海洋环境治理能力</t>
    <phoneticPr fontId="3" type="noConversion"/>
  </si>
  <si>
    <t>一般工业固体废弃物处理量</t>
    <phoneticPr fontId="3" type="noConversion"/>
  </si>
  <si>
    <t>一般工业固体废弃物综合利用量</t>
    <phoneticPr fontId="3" type="noConversion"/>
  </si>
  <si>
    <t>沿海地区工业废水处理量</t>
  </si>
  <si>
    <t>当年开工污染治理项目数</t>
    <phoneticPr fontId="3" type="noConversion"/>
  </si>
  <si>
    <t>当年竣工污染治理项目数</t>
    <phoneticPr fontId="3" type="noConversion"/>
  </si>
  <si>
    <t>海洋生态可持续发展能力</t>
    <phoneticPr fontId="3" type="noConversion"/>
  </si>
  <si>
    <t>海洋生态状况</t>
    <phoneticPr fontId="3" type="noConversion"/>
  </si>
  <si>
    <t>海洋生物物种多样性</t>
  </si>
  <si>
    <t>浮游植物多样性指数</t>
  </si>
  <si>
    <t>浮游动物多样性指数</t>
  </si>
  <si>
    <t>大型底栖生物多样性指数</t>
  </si>
  <si>
    <t>海洋生态保护水平</t>
    <phoneticPr fontId="3" type="noConversion"/>
  </si>
  <si>
    <t>海洋保护区数量</t>
  </si>
  <si>
    <t>海洋保护区面积</t>
  </si>
  <si>
    <t>海洋保护区总面积占海域总面积的百分比</t>
  </si>
  <si>
    <t>人工鱼礁规模</t>
    <phoneticPr fontId="3" type="noConversion"/>
  </si>
  <si>
    <t>（万空方）</t>
    <rPh sb="1" eb="2">
      <t>wan</t>
    </rPh>
    <phoneticPr fontId="3" type="noConversion"/>
  </si>
  <si>
    <t>海洋增殖放流量</t>
  </si>
  <si>
    <t>（亿单位）</t>
  </si>
  <si>
    <t>海洋文化建设水平</t>
    <phoneticPr fontId="3" type="noConversion"/>
  </si>
  <si>
    <t>海洋物质文化建设水平</t>
  </si>
  <si>
    <t>海洋类遗迹遗址保护及探查能力</t>
  </si>
  <si>
    <t>国家级文物保护单位</t>
  </si>
  <si>
    <t>B</t>
    <phoneticPr fontId="2" type="noConversion"/>
  </si>
  <si>
    <t>个</t>
    <rPh sb="0" eb="1">
      <t>ge</t>
    </rPh>
    <phoneticPr fontId="3" type="noConversion"/>
  </si>
  <si>
    <t>荣成市人民政府网站</t>
    <rPh sb="0" eb="1">
      <t>rong cheng shi</t>
    </rPh>
    <rPh sb="3" eb="4">
      <t>ren min</t>
    </rPh>
    <rPh sb="5" eb="6">
      <t>zheng fu</t>
    </rPh>
    <rPh sb="7" eb="8">
      <t>wang zhan</t>
    </rPh>
    <phoneticPr fontId="2" type="noConversion"/>
  </si>
  <si>
    <t>省级文物保护单位</t>
  </si>
  <si>
    <t>B</t>
    <phoneticPr fontId="2" type="noConversion"/>
  </si>
  <si>
    <t xml:space="preserve">海防遗迹遗址  </t>
    <phoneticPr fontId="2" type="noConversion"/>
  </si>
  <si>
    <t>荣成市博物馆</t>
    <rPh sb="0" eb="1">
      <t>rong cheng shi</t>
    </rPh>
    <rPh sb="3" eb="4">
      <t>bo wu guan</t>
    </rPh>
    <phoneticPr fontId="2" type="noConversion"/>
  </si>
  <si>
    <t>古城遗迹遗址</t>
    <rPh sb="0" eb="1">
      <t>gu cheng</t>
    </rPh>
    <rPh sb="2" eb="3">
      <t>yi ji</t>
    </rPh>
    <rPh sb="4" eb="5">
      <t>yi zhi</t>
    </rPh>
    <phoneticPr fontId="2" type="noConversion"/>
  </si>
  <si>
    <t>B</t>
    <phoneticPr fontId="2" type="noConversion"/>
  </si>
  <si>
    <t>先民古遗址</t>
    <rPh sb="0" eb="1">
      <t>xian min</t>
    </rPh>
    <rPh sb="2" eb="3">
      <t>gu</t>
    </rPh>
    <rPh sb="3" eb="4">
      <t>yi zhi</t>
    </rPh>
    <phoneticPr fontId="2" type="noConversion"/>
  </si>
  <si>
    <t>海洋类建筑规模</t>
    <phoneticPr fontId="3" type="noConversion"/>
  </si>
  <si>
    <t>涉海博物馆数</t>
  </si>
  <si>
    <t>A</t>
    <phoneticPr fontId="2" type="noConversion"/>
  </si>
  <si>
    <t>座</t>
    <rPh sb="0" eb="1">
      <t>zuo</t>
    </rPh>
    <phoneticPr fontId="3" type="noConversion"/>
  </si>
  <si>
    <t>海洋景观类建筑数</t>
    <phoneticPr fontId="2" type="noConversion"/>
  </si>
  <si>
    <t>海洋非物质文化遗产保护能力</t>
    <rPh sb="2" eb="3">
      <t>fei</t>
    </rPh>
    <rPh sb="3" eb="4">
      <t>wu'zhi</t>
    </rPh>
    <phoneticPr fontId="3" type="noConversion"/>
  </si>
  <si>
    <t>国家级海洋非物质文化遗产数</t>
    <rPh sb="0" eb="1">
      <t>guo jia ji</t>
    </rPh>
    <rPh sb="5" eb="6">
      <t>fei</t>
    </rPh>
    <phoneticPr fontId="3" type="noConversion"/>
  </si>
  <si>
    <t>海洋精神文化建设水平</t>
  </si>
  <si>
    <t>A</t>
    <phoneticPr fontId="3" type="noConversion"/>
  </si>
  <si>
    <t>海洋物质文化遗产保护能力</t>
    <phoneticPr fontId="3" type="noConversion"/>
  </si>
  <si>
    <t>国家级海洋物质文化遗产数</t>
    <rPh sb="0" eb="1">
      <t>guo jia ji</t>
    </rPh>
    <phoneticPr fontId="3" type="noConversion"/>
  </si>
  <si>
    <t>处</t>
    <rPh sb="0" eb="1">
      <t>chu</t>
    </rPh>
    <phoneticPr fontId="3" type="noConversion"/>
  </si>
  <si>
    <t>（包含海洋类）</t>
    <phoneticPr fontId="3" type="noConversion"/>
  </si>
  <si>
    <t>海洋教育及人才培养</t>
  </si>
  <si>
    <t>海洋知识普及率</t>
  </si>
  <si>
    <t xml:space="preserve">传统民俗、节庆发展水平      </t>
  </si>
  <si>
    <t>海洋文化活动（国际、国内会展）年举办次数</t>
    <phoneticPr fontId="2" type="noConversion"/>
  </si>
  <si>
    <t>C</t>
    <phoneticPr fontId="2" type="noConversion"/>
  </si>
  <si>
    <t>（次）</t>
    <rPh sb="1" eb="2">
      <t>ci</t>
    </rPh>
    <phoneticPr fontId="2" type="noConversion"/>
  </si>
  <si>
    <t xml:space="preserve"> 根据调研对象口述整理</t>
    <rPh sb="1" eb="2">
      <t>gen ju</t>
    </rPh>
    <rPh sb="3" eb="4">
      <t>diao yan</t>
    </rPh>
    <rPh sb="5" eb="6">
      <t>dui x</t>
    </rPh>
    <rPh sb="7" eb="8">
      <t>ko s</t>
    </rPh>
    <rPh sb="9" eb="10">
      <t>zheng li</t>
    </rPh>
    <phoneticPr fontId="2" type="noConversion"/>
  </si>
  <si>
    <t>海洋文化活动（国际、国内会展）参与人数</t>
    <phoneticPr fontId="2" type="noConversion"/>
  </si>
  <si>
    <t>传统海洋节庆数</t>
  </si>
  <si>
    <t>（个）</t>
    <rPh sb="1" eb="2">
      <t>ge</t>
    </rPh>
    <phoneticPr fontId="3" type="noConversion"/>
  </si>
  <si>
    <t>传统海洋节庆参与人数</t>
    <phoneticPr fontId="2" type="noConversion"/>
  </si>
  <si>
    <t>万人</t>
    <rPh sb="0" eb="1">
      <t>wan</t>
    </rPh>
    <rPh sb="1" eb="2">
      <t>ren</t>
    </rPh>
    <phoneticPr fontId="3" type="noConversion"/>
  </si>
  <si>
    <t>2 .1</t>
    <phoneticPr fontId="2" type="noConversion"/>
  </si>
  <si>
    <t>3,2</t>
    <phoneticPr fontId="2" type="noConversion"/>
  </si>
  <si>
    <t>根据调研对象口述估算</t>
    <rPh sb="0" eb="1">
      <t>gen ju</t>
    </rPh>
    <rPh sb="2" eb="3">
      <t>diao yan</t>
    </rPh>
    <rPh sb="4" eb="5">
      <t>dui x</t>
    </rPh>
    <rPh sb="6" eb="7">
      <t>kou shu</t>
    </rPh>
    <rPh sb="8" eb="9">
      <t>gu suan</t>
    </rPh>
    <phoneticPr fontId="2" type="noConversion"/>
  </si>
  <si>
    <t>庙会数量</t>
    <rPh sb="0" eb="1">
      <t>miao hui</t>
    </rPh>
    <rPh sb="2" eb="3">
      <t>shu</t>
    </rPh>
    <rPh sb="3" eb="4">
      <t>laing</t>
    </rPh>
    <phoneticPr fontId="2" type="noConversion"/>
  </si>
  <si>
    <t>个</t>
    <rPh sb="0" eb="1">
      <t>ge</t>
    </rPh>
    <phoneticPr fontId="2" type="noConversion"/>
  </si>
  <si>
    <t>民俗种类</t>
    <phoneticPr fontId="3" type="noConversion"/>
  </si>
  <si>
    <t>（类）</t>
    <rPh sb="1" eb="2">
      <t>lei</t>
    </rPh>
    <phoneticPr fontId="3" type="noConversion"/>
  </si>
  <si>
    <t>海洋民俗文化活动参与总人数</t>
    <phoneticPr fontId="2" type="noConversion"/>
  </si>
  <si>
    <t>人</t>
    <rPh sb="0" eb="1">
      <t>ren</t>
    </rPh>
    <phoneticPr fontId="3" type="noConversion"/>
  </si>
  <si>
    <t>6,7</t>
    <phoneticPr fontId="2" type="noConversion"/>
  </si>
  <si>
    <t>传统村落（山东省）</t>
    <rPh sb="5" eb="6">
      <t>shan'dong's</t>
    </rPh>
    <phoneticPr fontId="3" type="noConversion"/>
  </si>
  <si>
    <t>民间工艺种类</t>
    <rPh sb="0" eb="1">
      <t>min jian</t>
    </rPh>
    <rPh sb="2" eb="3">
      <t>gong yi</t>
    </rPh>
    <rPh sb="4" eb="5">
      <t>zhong lei</t>
    </rPh>
    <phoneticPr fontId="2" type="noConversion"/>
  </si>
  <si>
    <t>类</t>
    <rPh sb="0" eb="1">
      <t>lei</t>
    </rPh>
    <phoneticPr fontId="2" type="noConversion"/>
  </si>
  <si>
    <t>海洋产业文化发展水平</t>
  </si>
  <si>
    <t>C</t>
    <phoneticPr fontId="3" type="noConversion"/>
  </si>
  <si>
    <t>海洋旅游及休闲产业水平</t>
  </si>
  <si>
    <t>　B</t>
  </si>
  <si>
    <t>滨海三A级以上海洋风景名胜区个数</t>
    <phoneticPr fontId="3" type="noConversion"/>
  </si>
  <si>
    <t>A</t>
    <phoneticPr fontId="2" type="noConversion"/>
  </si>
  <si>
    <t>个</t>
    <phoneticPr fontId="3" type="noConversion"/>
  </si>
  <si>
    <t>国内旅游人数</t>
    <phoneticPr fontId="3" type="noConversion"/>
  </si>
  <si>
    <t>万人次</t>
    <phoneticPr fontId="3" type="noConversion"/>
  </si>
  <si>
    <t>接待入境旅游人数</t>
    <rPh sb="4" eb="5">
      <t>lü you</t>
    </rPh>
    <phoneticPr fontId="2" type="noConversion"/>
  </si>
  <si>
    <t>万人次</t>
    <phoneticPr fontId="3" type="noConversion"/>
  </si>
  <si>
    <t>旅游局数量待定</t>
    <rPh sb="0" eb="1">
      <t>lv'you'ju</t>
    </rPh>
    <rPh sb="3" eb="4">
      <t>shu'l</t>
    </rPh>
    <rPh sb="5" eb="6">
      <t>dai'ding</t>
    </rPh>
    <phoneticPr fontId="3" type="noConversion"/>
  </si>
  <si>
    <t>省级休闲度假基地</t>
    <rPh sb="0" eb="1">
      <t>sheng ji</t>
    </rPh>
    <rPh sb="2" eb="3">
      <t>xiu xian</t>
    </rPh>
    <rPh sb="4" eb="5">
      <t>du jia</t>
    </rPh>
    <rPh sb="6" eb="7">
      <t>ji d</t>
    </rPh>
    <phoneticPr fontId="2" type="noConversion"/>
  </si>
  <si>
    <t>C</t>
    <phoneticPr fontId="2" type="noConversion"/>
  </si>
  <si>
    <t>海洋文艺、动漫产业发展水平</t>
    <phoneticPr fontId="2" type="noConversion"/>
  </si>
  <si>
    <t>海洋文学</t>
    <phoneticPr fontId="2" type="noConversion"/>
  </si>
  <si>
    <t>海洋类题材影视剧总量（包括电影、电视剧、纪录片及其他题材）</t>
  </si>
  <si>
    <t>部</t>
    <rPh sb="0" eb="1">
      <t>bu</t>
    </rPh>
    <phoneticPr fontId="3" type="noConversion"/>
  </si>
  <si>
    <t>海洋类动漫游戏作品总量</t>
  </si>
  <si>
    <t>海洋执法监察能力</t>
  </si>
  <si>
    <t>海洋行政管理机构房屋及构筑物面积</t>
  </si>
  <si>
    <t>平方米</t>
  </si>
  <si>
    <t>艘</t>
  </si>
  <si>
    <t>海洋行政管理机构车辆配置数量</t>
  </si>
  <si>
    <t>辆</t>
  </si>
  <si>
    <t>海洋执法检查项目数</t>
  </si>
  <si>
    <t>个</t>
  </si>
  <si>
    <t>海洋执法检查次数</t>
  </si>
  <si>
    <t>次</t>
  </si>
  <si>
    <t>海洋执法人员教育培训次数</t>
  </si>
  <si>
    <t>海洋公益服务能力</t>
    <rPh sb="0" eb="1">
      <t>hai y</t>
    </rPh>
    <rPh sb="2" eb="3">
      <t>gong yi</t>
    </rPh>
    <rPh sb="4" eb="5">
      <t>fu wu</t>
    </rPh>
    <rPh sb="6" eb="7">
      <t>neng li</t>
    </rPh>
    <phoneticPr fontId="3" type="noConversion"/>
  </si>
  <si>
    <t>海上搜救能力</t>
    <rPh sb="0" eb="1">
      <t>hai s</t>
    </rPh>
    <rPh sb="2" eb="3">
      <t>sou jiu</t>
    </rPh>
    <rPh sb="4" eb="5">
      <t>neng li</t>
    </rPh>
    <phoneticPr fontId="3" type="noConversion"/>
  </si>
  <si>
    <t>布设海洋监测站位数量</t>
    <rPh sb="0" eb="1">
      <t>bu she</t>
    </rPh>
    <phoneticPr fontId="3" type="noConversion"/>
  </si>
  <si>
    <t>海洋环境监测项目数量</t>
    <rPh sb="6" eb="7">
      <t>xiang</t>
    </rPh>
    <rPh sb="7" eb="8">
      <t>mu</t>
    </rPh>
    <rPh sb="9" eb="10">
      <t>liang</t>
    </rPh>
    <phoneticPr fontId="3" type="noConversion"/>
  </si>
  <si>
    <t>海洋环境监测数据总量</t>
  </si>
  <si>
    <t>海洋应急管理机构数量</t>
  </si>
  <si>
    <t>海洋资源服务能力</t>
  </si>
  <si>
    <t>海洋调查次数</t>
    <rPh sb="4" eb="5">
      <t>ci shu</t>
    </rPh>
    <phoneticPr fontId="3" type="noConversion"/>
  </si>
  <si>
    <t>海岛整治修复项目数</t>
  </si>
  <si>
    <t>海洋行政管理能力</t>
    <phoneticPr fontId="3" type="noConversion"/>
  </si>
  <si>
    <t>固定资产配置水平</t>
    <phoneticPr fontId="3" type="noConversion"/>
  </si>
  <si>
    <t>C</t>
    <phoneticPr fontId="3" type="noConversion"/>
  </si>
  <si>
    <t>海洋行政管理机构船舶配置数量</t>
    <phoneticPr fontId="3" type="noConversion"/>
  </si>
  <si>
    <t>海上执法能力</t>
    <phoneticPr fontId="3" type="noConversion"/>
  </si>
  <si>
    <t>海洋执法数据库总数</t>
    <phoneticPr fontId="3" type="noConversion"/>
  </si>
  <si>
    <t>海上搜救次数</t>
    <phoneticPr fontId="3" type="noConversion"/>
  </si>
  <si>
    <t>次</t>
    <phoneticPr fontId="3" type="noConversion"/>
  </si>
  <si>
    <t>海上获救人数</t>
    <phoneticPr fontId="3" type="noConversion"/>
  </si>
  <si>
    <t>海洋监测预报能力</t>
    <phoneticPr fontId="3" type="noConversion"/>
  </si>
  <si>
    <t>万组</t>
    <phoneticPr fontId="3" type="noConversion"/>
  </si>
  <si>
    <t>远洋渔船数量</t>
    <phoneticPr fontId="3" type="noConversion"/>
  </si>
  <si>
    <t>海域整治修复项目数</t>
    <phoneticPr fontId="3" type="noConversion"/>
  </si>
  <si>
    <t>海洋科学技术水平</t>
    <rPh sb="0" eb="1">
      <t>hai'y</t>
    </rPh>
    <rPh sb="2" eb="3">
      <t>ke'xue</t>
    </rPh>
    <rPh sb="4" eb="5">
      <t>ji'shu</t>
    </rPh>
    <rPh sb="6" eb="7">
      <t>shui'p</t>
    </rPh>
    <phoneticPr fontId="2" type="noConversion"/>
  </si>
  <si>
    <t>（万元）</t>
  </si>
  <si>
    <t>海洋渔业局</t>
    <rPh sb="0" eb="1">
      <t>hai'y</t>
    </rPh>
    <rPh sb="2" eb="3">
      <t>yu'ye'j</t>
    </rPh>
    <phoneticPr fontId="2" type="noConversion"/>
  </si>
  <si>
    <t>36.61530</t>
  </si>
  <si>
    <t>22.1094</t>
  </si>
  <si>
    <t>海洋经济发展水平</t>
  </si>
  <si>
    <t>海洋经济发展规模</t>
  </si>
  <si>
    <t>海洋生产规模</t>
  </si>
  <si>
    <t>海洋生产总值</t>
  </si>
  <si>
    <t>亿元</t>
    <rPh sb="0" eb="1">
      <t>yi'yuan</t>
    </rPh>
    <phoneticPr fontId="2" type="noConversion"/>
  </si>
  <si>
    <t>统计局/海洋渔业局</t>
    <rPh sb="0" eb="1">
      <t>tong'ji'j</t>
    </rPh>
    <rPh sb="4" eb="5">
      <t>hai'y</t>
    </rPh>
    <rPh sb="6" eb="7">
      <t>yu'y'ju</t>
    </rPh>
    <phoneticPr fontId="2" type="noConversion"/>
  </si>
  <si>
    <t>人均海洋生产总值</t>
  </si>
  <si>
    <t>海洋传统产业生产总值</t>
  </si>
  <si>
    <t>空缺</t>
    <rPh sb="0" eb="1">
      <t>kong'que</t>
    </rPh>
    <phoneticPr fontId="2" type="noConversion"/>
  </si>
  <si>
    <t>海洋新兴产业生产总值</t>
  </si>
  <si>
    <t>海洋高技术产业生产总值</t>
  </si>
  <si>
    <t>海洋产业增加值</t>
  </si>
  <si>
    <t>主要海洋产业增加值</t>
  </si>
  <si>
    <t>海洋科研教育管理服务业增加值</t>
  </si>
  <si>
    <t>海洋相关产业增加值</t>
  </si>
  <si>
    <t>海洋第一产业生产总值</t>
  </si>
  <si>
    <t>估算</t>
    <rPh sb="0" eb="1">
      <t>gu'suan</t>
    </rPh>
    <phoneticPr fontId="2" type="noConversion"/>
  </si>
  <si>
    <t>海洋第二产业生产总值</t>
  </si>
  <si>
    <t>海洋第三产业生产总值</t>
  </si>
  <si>
    <t>海洋产业就业水平</t>
  </si>
  <si>
    <t>涉海就业人数（万人）</t>
  </si>
  <si>
    <t>万人</t>
    <rPh sb="0" eb="1">
      <t>wan'ren</t>
    </rPh>
    <phoneticPr fontId="2" type="noConversion"/>
  </si>
  <si>
    <t>海洋传统产业就业人数</t>
  </si>
  <si>
    <t>海洋新兴产业就业人数</t>
  </si>
  <si>
    <t>海洋高技术产业就业人数</t>
  </si>
  <si>
    <t>海洋产业就业人数</t>
  </si>
  <si>
    <t>主要海洋产业就业人数</t>
  </si>
  <si>
    <t>海洋科研教育管理服务业就业人数</t>
  </si>
  <si>
    <t>海洋相关产业就业人数</t>
  </si>
  <si>
    <t>海洋产业投资规模</t>
  </si>
  <si>
    <t>海洋产业投资总额</t>
  </si>
  <si>
    <t>人均海洋产业投资额</t>
  </si>
  <si>
    <t>海洋传统产业投资总额</t>
  </si>
  <si>
    <t>海洋新兴产业投资总额</t>
  </si>
  <si>
    <t>海洋高技术产业投资总额</t>
  </si>
  <si>
    <t>主要海洋产业投资总额</t>
  </si>
  <si>
    <t>海洋教育科研等服务投资总额</t>
  </si>
  <si>
    <t>海洋相关产业投资总额</t>
  </si>
  <si>
    <r>
      <t>海洋产业税收规模</t>
    </r>
    <r>
      <rPr>
        <sz val="11"/>
        <color rgb="FFFF0000"/>
        <rFont val="Times New Roman"/>
        <family val="1"/>
      </rPr>
      <t xml:space="preserve">               </t>
    </r>
  </si>
  <si>
    <t>海洋产业税收总额</t>
  </si>
  <si>
    <t>人均海洋产业税收总额</t>
  </si>
  <si>
    <t>海洋传统产业税收总额</t>
  </si>
  <si>
    <t>海洋新兴产业税收总额</t>
  </si>
  <si>
    <t>海洋高技术产业税收总额</t>
  </si>
  <si>
    <t>主要海洋产业税收总额</t>
  </si>
  <si>
    <t>海洋教育科研等服务税收总额</t>
  </si>
  <si>
    <t>海洋相关产业税收总额</t>
  </si>
  <si>
    <t>海洋经济结构化水平</t>
  </si>
  <si>
    <t>海洋第一产业生产总值占海洋生产总值的比重</t>
  </si>
  <si>
    <t>%</t>
  </si>
  <si>
    <t>海洋第二产业生产总值占海洋生产总值的比重</t>
  </si>
  <si>
    <t>海洋第三产业生产总值占海洋生产总值的比重</t>
  </si>
  <si>
    <t>海洋经济发展质量水平</t>
  </si>
  <si>
    <t>海洋经济增长质量</t>
  </si>
  <si>
    <t xml:space="preserve">沿海地区单位 GOP 能耗 </t>
  </si>
  <si>
    <t>万吨标准煤/万元</t>
  </si>
  <si>
    <t>B</t>
    <phoneticPr fontId="2" type="noConversion"/>
  </si>
  <si>
    <t xml:space="preserve">沿海地区单位 GOP 电耗 </t>
  </si>
  <si>
    <t>万千瓦小时/亿元</t>
  </si>
  <si>
    <t>沿海地区单位海域使用面积经济产出</t>
  </si>
  <si>
    <t>亿元/公顷</t>
  </si>
  <si>
    <t>海洋经济稳健性</t>
  </si>
  <si>
    <t>GOP 增长波动率</t>
  </si>
  <si>
    <t>沿海地区城镇登记失业率</t>
  </si>
  <si>
    <t>统计局</t>
    <rPh sb="0" eb="1">
      <t>tong'ji'j</t>
    </rPh>
    <phoneticPr fontId="2" type="noConversion"/>
  </si>
  <si>
    <t>沿海地区民生质量</t>
  </si>
  <si>
    <t>沿海地区人均可支配收入</t>
  </si>
  <si>
    <t>（元）</t>
  </si>
  <si>
    <t>沿海地区卫生总费用</t>
  </si>
  <si>
    <t>沿海地区卫生机构数</t>
  </si>
  <si>
    <t>沿海地区技术市场成交额</t>
  </si>
  <si>
    <t>沿海地区社会捐赠款物合计</t>
  </si>
  <si>
    <t>3499万元</t>
    <rPh sb="4" eb="5">
      <t>wan'yuan</t>
    </rPh>
    <phoneticPr fontId="2" type="noConversion"/>
  </si>
  <si>
    <t>各种社会福利收养性单位床数</t>
    <rPh sb="0" eb="1">
      <t>ge'z</t>
    </rPh>
    <rPh sb="2" eb="3">
      <t>she'hui</t>
    </rPh>
    <rPh sb="4" eb="5">
      <t>fu'li</t>
    </rPh>
    <rPh sb="6" eb="7">
      <t>shou'yang'xing'dan'wei'shu</t>
    </rPh>
    <rPh sb="11" eb="12">
      <t>chuang</t>
    </rPh>
    <phoneticPr fontId="2" type="noConversion"/>
  </si>
  <si>
    <t>各种社会福利收养性单位数</t>
    <rPh sb="0" eb="1">
      <t>ge'z</t>
    </rPh>
    <rPh sb="2" eb="3">
      <t>she'hui</t>
    </rPh>
    <rPh sb="4" eb="5">
      <t>fu'li</t>
    </rPh>
    <rPh sb="6" eb="7">
      <t>shou'yang'xing'dan'wei'shu</t>
    </rPh>
    <phoneticPr fontId="2" type="noConversion"/>
  </si>
  <si>
    <t>床</t>
    <rPh sb="0" eb="1">
      <t>chuang</t>
    </rPh>
    <phoneticPr fontId="2" type="noConversion"/>
  </si>
  <si>
    <t>海洋经济贸易水平</t>
    <rPh sb="4" eb="5">
      <t>mao'yi</t>
    </rPh>
    <phoneticPr fontId="2" type="noConversion"/>
  </si>
  <si>
    <t>进出口贸易水平</t>
    <rPh sb="0" eb="1">
      <t>jin'chu'kou</t>
    </rPh>
    <rPh sb="3" eb="4">
      <t>mao'yi</t>
    </rPh>
    <rPh sb="5" eb="6">
      <t>shui'p</t>
    </rPh>
    <phoneticPr fontId="2" type="noConversion"/>
  </si>
  <si>
    <t>渔业进口额</t>
    <rPh sb="0" eb="1">
      <t>yu'ye</t>
    </rPh>
    <rPh sb="2" eb="3">
      <t>jin'k</t>
    </rPh>
    <rPh sb="4" eb="5">
      <t>e</t>
    </rPh>
    <phoneticPr fontId="2" type="noConversion"/>
  </si>
  <si>
    <t>（万美元）</t>
    <rPh sb="1" eb="2">
      <t>wan'mei'y</t>
    </rPh>
    <phoneticPr fontId="2" type="noConversion"/>
  </si>
  <si>
    <t>渔业出口额</t>
    <rPh sb="0" eb="1">
      <t>yu'ye</t>
    </rPh>
    <rPh sb="2" eb="3">
      <t>chu'kou'e</t>
    </rPh>
    <phoneticPr fontId="2" type="noConversion"/>
  </si>
  <si>
    <t>水产品出口额</t>
    <rPh sb="0" eb="1">
      <t>shui'chan'pin</t>
    </rPh>
    <rPh sb="3" eb="4">
      <t>chu</t>
    </rPh>
    <rPh sb="5" eb="6">
      <t>e</t>
    </rPh>
    <phoneticPr fontId="2" type="noConversion"/>
  </si>
  <si>
    <t>商务局</t>
    <rPh sb="0" eb="1">
      <t>shang'wu'ju</t>
    </rPh>
    <phoneticPr fontId="2" type="noConversion"/>
  </si>
  <si>
    <t>水产品进口额</t>
    <rPh sb="0" eb="1">
      <t>shui'chan'p</t>
    </rPh>
    <rPh sb="3" eb="4">
      <t>jin</t>
    </rPh>
    <phoneticPr fontId="2" type="noConversion"/>
  </si>
  <si>
    <t>造船业出口额</t>
    <rPh sb="0" eb="1">
      <t>zao'chuan'ye</t>
    </rPh>
    <rPh sb="3" eb="4">
      <t>chu</t>
    </rPh>
    <phoneticPr fontId="2" type="noConversion"/>
  </si>
  <si>
    <t>造船进口额</t>
    <rPh sb="0" eb="1">
      <t>zao'chuan</t>
    </rPh>
    <rPh sb="2" eb="3">
      <t>jin</t>
    </rPh>
    <phoneticPr fontId="2" type="noConversion"/>
  </si>
  <si>
    <t>海洋企业构成</t>
    <rPh sb="0" eb="1">
      <t>hai'y</t>
    </rPh>
    <rPh sb="2" eb="3">
      <t>qi'ye</t>
    </rPh>
    <rPh sb="4" eb="5">
      <t>gou'cheng</t>
    </rPh>
    <phoneticPr fontId="2" type="noConversion"/>
  </si>
  <si>
    <t>外商独资企业数</t>
    <rPh sb="0" eb="1">
      <t>wai's</t>
    </rPh>
    <rPh sb="2" eb="3">
      <t>du'zi</t>
    </rPh>
    <rPh sb="4" eb="5">
      <t>qi'ye'shu</t>
    </rPh>
    <phoneticPr fontId="2" type="noConversion"/>
  </si>
  <si>
    <t>（个）</t>
    <rPh sb="1" eb="2">
      <t>ge</t>
    </rPh>
    <phoneticPr fontId="2" type="noConversion"/>
  </si>
  <si>
    <t>中外合资企业数</t>
    <rPh sb="0" eb="1">
      <t>zhong'wai</t>
    </rPh>
    <rPh sb="2" eb="3">
      <t>he'zi</t>
    </rPh>
    <rPh sb="4" eb="5">
      <t>qi'ye'shu</t>
    </rPh>
    <phoneticPr fontId="2" type="noConversion"/>
  </si>
  <si>
    <t>中外合作企业数</t>
    <rPh sb="0" eb="1">
      <t>zhong'wai</t>
    </rPh>
    <rPh sb="2" eb="3">
      <t>he'zuo</t>
    </rPh>
    <rPh sb="4" eb="5">
      <t>qi'ye'shu</t>
    </rPh>
    <phoneticPr fontId="2" type="noConversion"/>
  </si>
  <si>
    <t>海洋企业（规模以上）数量</t>
    <rPh sb="0" eb="1">
      <t>hai'y'chan'p</t>
    </rPh>
    <rPh sb="2" eb="3">
      <t>qi'ye</t>
    </rPh>
    <rPh sb="5" eb="6">
      <t>gui'mo'yi's</t>
    </rPh>
    <rPh sb="10" eb="11">
      <t>shu'l</t>
    </rPh>
    <phoneticPr fontId="2" type="noConversion"/>
  </si>
  <si>
    <t>海洋企业跨国并购总额</t>
    <rPh sb="0" eb="1">
      <t>hai'y</t>
    </rPh>
    <rPh sb="2" eb="3">
      <t>qi'ye</t>
    </rPh>
    <rPh sb="4" eb="5">
      <t>kua'guo'bing'gou'zong'e</t>
    </rPh>
    <phoneticPr fontId="2" type="noConversion"/>
  </si>
  <si>
    <t>金融支持能力</t>
    <rPh sb="0" eb="1">
      <t>jin'rong</t>
    </rPh>
    <rPh sb="2" eb="3">
      <t>zhi'chi</t>
    </rPh>
    <rPh sb="4" eb="5">
      <t>neng'li</t>
    </rPh>
    <phoneticPr fontId="2" type="noConversion"/>
  </si>
  <si>
    <t>沿海地区金融机构年存款余额</t>
  </si>
  <si>
    <t>沿海地区金融机构年贷款余额</t>
  </si>
  <si>
    <t>沿海地区城乡居民储蓄存款余额</t>
  </si>
  <si>
    <t>沿海地区保险深度</t>
  </si>
  <si>
    <t>沿海地区保险密度</t>
  </si>
  <si>
    <t>民生支持能力</t>
  </si>
  <si>
    <t xml:space="preserve">沿海地区人均GDP </t>
  </si>
  <si>
    <t>沿海地区人均消费性支出</t>
  </si>
  <si>
    <t>沿海地区万人私家轿车拥有量</t>
  </si>
  <si>
    <t>（辆/万人）</t>
  </si>
  <si>
    <t>沿海地区社会消费品零售总额</t>
  </si>
  <si>
    <t>人均受教育年限</t>
  </si>
  <si>
    <t>(年）</t>
  </si>
  <si>
    <t>基础设施支持能力</t>
  </si>
  <si>
    <t>基础设施投资额</t>
  </si>
  <si>
    <t>港口吞吐量</t>
  </si>
  <si>
    <t>（万标准箱）</t>
  </si>
  <si>
    <t>沿海地区社会固定资产投资</t>
  </si>
  <si>
    <t>沿海地区移动电话用户</t>
    <rPh sb="0" eb="1">
      <t>yan'hai</t>
    </rPh>
    <rPh sb="2" eb="3">
      <t>di'qu</t>
    </rPh>
    <rPh sb="4" eb="5">
      <t>yi'dong</t>
    </rPh>
    <rPh sb="6" eb="7">
      <t>dian'hua</t>
    </rPh>
    <rPh sb="8" eb="9">
      <t>yong'hu</t>
    </rPh>
    <phoneticPr fontId="2" type="noConversion"/>
  </si>
  <si>
    <t>（万户）</t>
  </si>
  <si>
    <t>沿海地区人均公共绿地面积</t>
  </si>
  <si>
    <t>（平方米/人）</t>
  </si>
  <si>
    <t>公路里程</t>
    <rPh sb="0" eb="1">
      <t>gong'lu</t>
    </rPh>
    <rPh sb="2" eb="3">
      <t>li'c</t>
    </rPh>
    <phoneticPr fontId="2" type="noConversion"/>
  </si>
  <si>
    <t>（公里）</t>
    <phoneticPr fontId="2" type="noConversion"/>
  </si>
  <si>
    <t>A</t>
    <phoneticPr fontId="2" type="noConversion"/>
  </si>
  <si>
    <t>海洋三次产业结构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</si>
  <si>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</si>
  <si>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</si>
  <si>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</si>
  <si>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（元/人）</t>
  </si>
  <si>
    <t>B</t>
    <phoneticPr fontId="2" type="noConversion"/>
  </si>
  <si>
    <t>C</t>
    <phoneticPr fontId="2" type="noConversion"/>
  </si>
  <si>
    <t>D</t>
    <phoneticPr fontId="2" type="noConversion"/>
  </si>
  <si>
    <t>海洋投资总额</t>
    <phoneticPr fontId="2" type="noConversion"/>
  </si>
  <si>
    <t>海洋税收总额</t>
    <phoneticPr fontId="2" type="noConversion"/>
  </si>
  <si>
    <t>海洋经济发展支持能力</t>
    <phoneticPr fontId="2" type="noConversion"/>
  </si>
  <si>
    <t>重要程度</t>
    <phoneticPr fontId="3" type="noConversion"/>
  </si>
  <si>
    <t>%</t>
    <phoneticPr fontId="2" type="noConversion"/>
  </si>
  <si>
    <t>D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</si>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</sst>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\(@\)"/>
    <numFmt numFmtId="177" formatCode="0.00_ "/>
    <numFmt numFmtId="178" formatCode="0_ "/>
    <numFmt numFmtId="179" formatCode="0.0000_ "/>
    <numFmt numFmtId="180" formatCode="0.00_);[Red]\(0.00\)"/>
  </numFmts>
  <fonts count="17">
    <font>
      <sz val="12"/>
      <color theme="1"/>
      <name val="SimSun"/>
      <family val="2"/>
      <charset val="134"/>
    </font>
    <font>
      <sz val="12"/>
      <color theme="1"/>
      <name val="SimSun"/>
      <family val="2"/>
      <charset val="134"/>
    </font>
    <font>
      <sz val="9"/>
      <name val="SimSun"/>
      <family val="2"/>
      <charset val="134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CCFFCC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SimSun"/>
      <family val="3"/>
      <charset val="134"/>
    </font>
    <font>
      <sz val="11"/>
      <color rgb="FFFF0000"/>
      <name val="Times New Roman"/>
      <family val="1"/>
    </font>
    <font>
      <sz val="11"/>
      <color theme="3" tint="-0.499984740745262"/>
      <name val="宋体"/>
      <family val="3"/>
      <charset val="134"/>
    </font>
    <font>
      <u/>
      <sz val="12"/>
      <color theme="10"/>
      <name val="SimSun"/>
      <family val="2"/>
      <charset val="134"/>
    </font>
    <font>
      <u/>
      <sz val="12"/>
      <color theme="11"/>
      <name val="SimSun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>
      <alignment vertical="center"/>
    </xf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</cellXfs>
  <cellStyles count="9">
    <cellStyle name="常规" xfId="0" builtinId="0"/>
    <cellStyle name="常规 2 2" xfId="2"/>
    <cellStyle name="常规_Sheet1" xfId="1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topLeftCell="B1" workbookViewId="0">
      <selection activeCell="H173" sqref="H173"/>
    </sheetView>
  </sheetViews>
  <sheetFormatPr defaultColWidth="10.875" defaultRowHeight="14.25"/>
  <cols>
    <col min="1" max="2" width="10.875" style="15"/>
    <col min="3" max="3" width="7" style="15" bestFit="1" customWidth="1"/>
    <col min="4" max="4" width="10.875" style="15"/>
    <col min="5" max="5" width="7" style="15" bestFit="1" customWidth="1"/>
    <col min="6" max="6" width="21.375" style="15" customWidth="1"/>
    <col min="7" max="7" width="10.625" style="15" bestFit="1" customWidth="1"/>
    <col min="8" max="8" width="9.5" style="34" customWidth="1"/>
    <col min="9" max="21" width="10.875" style="15"/>
    <col min="23" max="16384" width="10.875" style="15"/>
  </cols>
  <sheetData>
    <row r="1" spans="1:21" ht="27">
      <c r="A1" s="17" t="s">
        <v>52</v>
      </c>
      <c r="B1" s="16" t="s">
        <v>0</v>
      </c>
      <c r="C1" s="16" t="s">
        <v>1</v>
      </c>
      <c r="D1" s="16" t="s">
        <v>2</v>
      </c>
      <c r="E1" s="16" t="s">
        <v>1</v>
      </c>
      <c r="F1" s="16" t="s">
        <v>3</v>
      </c>
      <c r="G1" s="41" t="s">
        <v>4</v>
      </c>
      <c r="H1" s="40" t="s">
        <v>382</v>
      </c>
      <c r="I1" s="16">
        <v>2005</v>
      </c>
      <c r="J1" s="16">
        <f t="shared" ref="J1:R1" si="0">I1+1</f>
        <v>2006</v>
      </c>
      <c r="K1" s="16">
        <f t="shared" si="0"/>
        <v>2007</v>
      </c>
      <c r="L1" s="16">
        <f t="shared" si="0"/>
        <v>2008</v>
      </c>
      <c r="M1" s="16">
        <f>L1+1</f>
        <v>2009</v>
      </c>
      <c r="N1" s="16">
        <f t="shared" si="0"/>
        <v>2010</v>
      </c>
      <c r="O1" s="16">
        <f t="shared" si="0"/>
        <v>2011</v>
      </c>
      <c r="P1" s="16">
        <f t="shared" si="0"/>
        <v>2012</v>
      </c>
      <c r="Q1" s="16">
        <f t="shared" si="0"/>
        <v>2013</v>
      </c>
      <c r="R1" s="16">
        <f t="shared" si="0"/>
        <v>2014</v>
      </c>
      <c r="S1" s="16">
        <f>R1+1</f>
        <v>2015</v>
      </c>
      <c r="T1" s="16">
        <v>2016</v>
      </c>
      <c r="U1" s="16" t="s">
        <v>5</v>
      </c>
    </row>
    <row r="2" spans="1:21" ht="27">
      <c r="A2" s="46" t="s">
        <v>252</v>
      </c>
      <c r="B2" s="53" t="s">
        <v>253</v>
      </c>
      <c r="C2" s="53" t="s">
        <v>62</v>
      </c>
      <c r="D2" s="54" t="s">
        <v>254</v>
      </c>
      <c r="E2" s="55" t="s">
        <v>200</v>
      </c>
      <c r="F2" s="22" t="s">
        <v>255</v>
      </c>
      <c r="G2" s="23" t="s">
        <v>256</v>
      </c>
      <c r="H2" s="28" t="s">
        <v>62</v>
      </c>
      <c r="I2" s="35"/>
      <c r="J2" s="35"/>
      <c r="K2" s="35"/>
      <c r="L2" s="35">
        <v>1171.5073640000001</v>
      </c>
      <c r="M2" s="35">
        <v>1205.5768479999999</v>
      </c>
      <c r="N2" s="35">
        <v>1326.027227</v>
      </c>
      <c r="O2" s="35">
        <v>1438.69796</v>
      </c>
      <c r="P2" s="35">
        <v>1552.441748</v>
      </c>
      <c r="Q2" s="35">
        <v>1679.8669829999999</v>
      </c>
      <c r="R2" s="35">
        <v>1803</v>
      </c>
      <c r="S2" s="4">
        <v>2049.2800000000002</v>
      </c>
      <c r="T2" s="4">
        <v>2424.52</v>
      </c>
      <c r="U2" s="16" t="s">
        <v>257</v>
      </c>
    </row>
    <row r="3" spans="1:21">
      <c r="A3" s="46"/>
      <c r="B3" s="53"/>
      <c r="C3" s="53"/>
      <c r="D3" s="54"/>
      <c r="E3" s="56"/>
      <c r="F3" s="22" t="s">
        <v>258</v>
      </c>
      <c r="G3" s="23" t="s">
        <v>256</v>
      </c>
      <c r="H3" s="28" t="s">
        <v>62</v>
      </c>
      <c r="I3" s="35"/>
      <c r="J3" s="35"/>
      <c r="K3" s="35"/>
      <c r="L3" s="35">
        <v>1244.0041960000001</v>
      </c>
      <c r="M3" s="35">
        <v>1273.008086</v>
      </c>
      <c r="N3" s="35">
        <v>1384.2617339999999</v>
      </c>
      <c r="O3" s="35">
        <v>1492.848037</v>
      </c>
      <c r="P3" s="35">
        <v>1602.9556909999999</v>
      </c>
      <c r="Q3" s="35">
        <v>1716.018341</v>
      </c>
      <c r="R3" s="35">
        <v>1841.782412</v>
      </c>
      <c r="S3" s="16"/>
      <c r="T3" s="16"/>
      <c r="U3" s="16"/>
    </row>
    <row r="4" spans="1:21">
      <c r="A4" s="46"/>
      <c r="B4" s="53"/>
      <c r="C4" s="53"/>
      <c r="D4" s="54"/>
      <c r="E4" s="56"/>
      <c r="F4" s="24" t="s">
        <v>259</v>
      </c>
      <c r="G4" s="23" t="s">
        <v>256</v>
      </c>
      <c r="H4" s="28" t="s">
        <v>60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16"/>
      <c r="T4" s="16"/>
      <c r="U4" s="16" t="s">
        <v>260</v>
      </c>
    </row>
    <row r="5" spans="1:21">
      <c r="A5" s="46"/>
      <c r="B5" s="53"/>
      <c r="C5" s="53"/>
      <c r="D5" s="54"/>
      <c r="E5" s="56"/>
      <c r="F5" s="24" t="s">
        <v>261</v>
      </c>
      <c r="G5" s="23" t="s">
        <v>256</v>
      </c>
      <c r="H5" s="28" t="s">
        <v>60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16"/>
      <c r="T5" s="16"/>
      <c r="U5" s="37" t="s">
        <v>260</v>
      </c>
    </row>
    <row r="6" spans="1:21">
      <c r="A6" s="46"/>
      <c r="B6" s="53"/>
      <c r="C6" s="53"/>
      <c r="D6" s="54"/>
      <c r="E6" s="56"/>
      <c r="F6" s="24" t="s">
        <v>262</v>
      </c>
      <c r="G6" s="23" t="s">
        <v>256</v>
      </c>
      <c r="H6" s="28" t="s">
        <v>60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16"/>
      <c r="T6" s="16"/>
      <c r="U6" s="37" t="s">
        <v>260</v>
      </c>
    </row>
    <row r="7" spans="1:21">
      <c r="A7" s="46"/>
      <c r="B7" s="53"/>
      <c r="C7" s="53"/>
      <c r="D7" s="54"/>
      <c r="E7" s="56"/>
      <c r="F7" s="22" t="s">
        <v>263</v>
      </c>
      <c r="G7" s="23" t="s">
        <v>256</v>
      </c>
      <c r="H7" s="28" t="s">
        <v>70</v>
      </c>
      <c r="I7" s="35"/>
      <c r="J7" s="35"/>
      <c r="K7" s="35"/>
      <c r="L7" s="35">
        <v>677.4684019</v>
      </c>
      <c r="M7" s="35">
        <v>663.08798060000004</v>
      </c>
      <c r="N7" s="35">
        <v>754.34257890000003</v>
      </c>
      <c r="O7" s="35">
        <v>827.16621299999997</v>
      </c>
      <c r="P7" s="35">
        <v>910.01626009999995</v>
      </c>
      <c r="Q7" s="35">
        <v>992.11632139999995</v>
      </c>
      <c r="R7" s="35">
        <v>1091.3037650000001</v>
      </c>
      <c r="S7" s="16"/>
      <c r="T7" s="16"/>
      <c r="U7" s="16"/>
    </row>
    <row r="8" spans="1:21">
      <c r="A8" s="46"/>
      <c r="B8" s="53"/>
      <c r="C8" s="53"/>
      <c r="D8" s="54"/>
      <c r="E8" s="56"/>
      <c r="F8" s="22" t="s">
        <v>264</v>
      </c>
      <c r="G8" s="23" t="s">
        <v>256</v>
      </c>
      <c r="H8" s="28" t="s">
        <v>70</v>
      </c>
      <c r="I8" s="35"/>
      <c r="J8" s="35"/>
      <c r="K8" s="35"/>
      <c r="L8" s="35">
        <v>520.13673559999995</v>
      </c>
      <c r="M8" s="35">
        <v>463.71208439999998</v>
      </c>
      <c r="N8" s="35">
        <v>554.89023989999998</v>
      </c>
      <c r="O8" s="35">
        <v>608.10926240000003</v>
      </c>
      <c r="P8" s="35">
        <v>673.88232779999998</v>
      </c>
      <c r="Q8" s="35">
        <v>733.31542019999995</v>
      </c>
      <c r="R8" s="35">
        <v>772.28074059999994</v>
      </c>
      <c r="S8" s="16"/>
      <c r="T8" s="16"/>
      <c r="U8" s="16"/>
    </row>
    <row r="9" spans="1:21" ht="27">
      <c r="A9" s="46"/>
      <c r="B9" s="53"/>
      <c r="C9" s="53"/>
      <c r="D9" s="54"/>
      <c r="E9" s="56"/>
      <c r="F9" s="22" t="s">
        <v>265</v>
      </c>
      <c r="G9" s="23" t="s">
        <v>256</v>
      </c>
      <c r="H9" s="28" t="s">
        <v>70</v>
      </c>
      <c r="I9" s="35"/>
      <c r="J9" s="35"/>
      <c r="K9" s="35"/>
      <c r="L9" s="35">
        <v>157.35357870000001</v>
      </c>
      <c r="M9" s="35">
        <v>199.3551818</v>
      </c>
      <c r="N9" s="35">
        <v>199.47108270000001</v>
      </c>
      <c r="O9" s="35">
        <v>219.05695059999999</v>
      </c>
      <c r="P9" s="35">
        <v>236.1339323</v>
      </c>
      <c r="Q9" s="35">
        <v>258.8009012</v>
      </c>
      <c r="R9" s="35">
        <v>319.02302450000002</v>
      </c>
      <c r="S9" s="16"/>
      <c r="T9" s="16"/>
      <c r="U9" s="16"/>
    </row>
    <row r="10" spans="1:21">
      <c r="A10" s="46"/>
      <c r="B10" s="53"/>
      <c r="C10" s="53"/>
      <c r="D10" s="54"/>
      <c r="E10" s="56"/>
      <c r="F10" s="22" t="s">
        <v>266</v>
      </c>
      <c r="G10" s="23" t="s">
        <v>256</v>
      </c>
      <c r="H10" s="28" t="s">
        <v>70</v>
      </c>
      <c r="I10" s="35"/>
      <c r="J10" s="35"/>
      <c r="K10" s="35"/>
      <c r="L10" s="35">
        <v>494.01704949999998</v>
      </c>
      <c r="M10" s="35">
        <v>542.5095814</v>
      </c>
      <c r="N10" s="35">
        <v>571.68464800000004</v>
      </c>
      <c r="O10" s="35">
        <v>611.53174730000001</v>
      </c>
      <c r="P10" s="35">
        <v>642.44279129999995</v>
      </c>
      <c r="Q10" s="35">
        <v>687.75066119999997</v>
      </c>
      <c r="R10" s="35">
        <v>711.69623490000004</v>
      </c>
      <c r="S10" s="16"/>
      <c r="T10" s="16"/>
      <c r="U10" s="16"/>
    </row>
    <row r="11" spans="1:21">
      <c r="A11" s="46"/>
      <c r="B11" s="53"/>
      <c r="C11" s="53"/>
      <c r="D11" s="54"/>
      <c r="E11" s="56"/>
      <c r="F11" s="24" t="s">
        <v>267</v>
      </c>
      <c r="G11" s="23" t="s">
        <v>256</v>
      </c>
      <c r="H11" s="28" t="s">
        <v>70</v>
      </c>
      <c r="I11" s="35"/>
      <c r="J11" s="35"/>
      <c r="K11" s="35"/>
      <c r="L11" s="35">
        <v>84.341167609999999</v>
      </c>
      <c r="M11" s="35">
        <v>84.224664300000001</v>
      </c>
      <c r="N11" s="35">
        <v>83.222289739999994</v>
      </c>
      <c r="O11" s="35">
        <v>96.922621340000006</v>
      </c>
      <c r="P11" s="35">
        <v>112.2445093</v>
      </c>
      <c r="Q11" s="35">
        <v>123.99504949999999</v>
      </c>
      <c r="R11" s="35">
        <v>126.9032158</v>
      </c>
      <c r="S11" s="16"/>
      <c r="T11" s="16"/>
      <c r="U11" s="16" t="s">
        <v>268</v>
      </c>
    </row>
    <row r="12" spans="1:21">
      <c r="A12" s="46"/>
      <c r="B12" s="53"/>
      <c r="C12" s="53"/>
      <c r="D12" s="54"/>
      <c r="E12" s="56"/>
      <c r="F12" s="24" t="s">
        <v>269</v>
      </c>
      <c r="G12" s="23" t="s">
        <v>256</v>
      </c>
      <c r="H12" s="28" t="s">
        <v>70</v>
      </c>
      <c r="I12" s="35"/>
      <c r="J12" s="35"/>
      <c r="K12" s="35"/>
      <c r="L12" s="35">
        <v>576.10123080000005</v>
      </c>
      <c r="M12" s="35">
        <v>598.81126310000002</v>
      </c>
      <c r="N12" s="35">
        <v>665.81580540000004</v>
      </c>
      <c r="O12" s="35">
        <v>709.92370770000002</v>
      </c>
      <c r="P12" s="35">
        <v>754.89493649999997</v>
      </c>
      <c r="Q12" s="35">
        <v>795.89333260000001</v>
      </c>
      <c r="R12" s="35">
        <v>812.85143519999997</v>
      </c>
      <c r="S12" s="16"/>
      <c r="T12" s="16"/>
      <c r="U12" s="16" t="s">
        <v>268</v>
      </c>
    </row>
    <row r="13" spans="1:21">
      <c r="A13" s="46"/>
      <c r="B13" s="53"/>
      <c r="C13" s="53"/>
      <c r="D13" s="54"/>
      <c r="E13" s="57"/>
      <c r="F13" s="24" t="s">
        <v>270</v>
      </c>
      <c r="G13" s="23" t="s">
        <v>256</v>
      </c>
      <c r="H13" s="28" t="s">
        <v>70</v>
      </c>
      <c r="I13" s="35"/>
      <c r="J13" s="35"/>
      <c r="K13" s="35"/>
      <c r="L13" s="35">
        <v>511.06496550000003</v>
      </c>
      <c r="M13" s="35">
        <v>522.54092019999996</v>
      </c>
      <c r="N13" s="35">
        <v>576.98913170000003</v>
      </c>
      <c r="O13" s="35">
        <v>631.86955009999997</v>
      </c>
      <c r="P13" s="35">
        <v>685.3023025</v>
      </c>
      <c r="Q13" s="35">
        <v>837.9411159</v>
      </c>
      <c r="R13" s="35">
        <v>863.24534900000003</v>
      </c>
      <c r="S13" s="16"/>
      <c r="T13" s="16"/>
      <c r="U13" s="16" t="s">
        <v>268</v>
      </c>
    </row>
    <row r="14" spans="1:21">
      <c r="A14" s="46"/>
      <c r="B14" s="53"/>
      <c r="C14" s="53"/>
      <c r="D14" s="54" t="s">
        <v>271</v>
      </c>
      <c r="E14" s="55" t="s">
        <v>376</v>
      </c>
      <c r="F14" s="22" t="s">
        <v>272</v>
      </c>
      <c r="G14" s="23" t="s">
        <v>273</v>
      </c>
      <c r="H14" s="28" t="s">
        <v>70</v>
      </c>
      <c r="I14" s="35"/>
      <c r="J14" s="35"/>
      <c r="K14" s="35"/>
      <c r="L14" s="35">
        <v>107.0425055</v>
      </c>
      <c r="M14" s="35">
        <v>102.8261765</v>
      </c>
      <c r="N14" s="35">
        <v>95.330758020000005</v>
      </c>
      <c r="O14" s="35">
        <v>613.12651770000002</v>
      </c>
      <c r="P14" s="35">
        <v>91.10025306</v>
      </c>
      <c r="Q14" s="35">
        <v>92.411568290000005</v>
      </c>
      <c r="R14" s="35">
        <v>86.156821399999998</v>
      </c>
      <c r="S14" s="16"/>
      <c r="T14" s="16"/>
      <c r="U14" s="16" t="s">
        <v>268</v>
      </c>
    </row>
    <row r="15" spans="1:21">
      <c r="A15" s="46"/>
      <c r="B15" s="53"/>
      <c r="C15" s="53"/>
      <c r="D15" s="54"/>
      <c r="E15" s="56"/>
      <c r="F15" s="24" t="s">
        <v>274</v>
      </c>
      <c r="G15" s="23" t="s">
        <v>273</v>
      </c>
      <c r="H15" s="28" t="s">
        <v>60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16"/>
      <c r="T15" s="16"/>
      <c r="U15" s="37" t="s">
        <v>260</v>
      </c>
    </row>
    <row r="16" spans="1:21">
      <c r="A16" s="46"/>
      <c r="B16" s="53"/>
      <c r="C16" s="53"/>
      <c r="D16" s="54"/>
      <c r="E16" s="56"/>
      <c r="F16" s="24" t="s">
        <v>275</v>
      </c>
      <c r="G16" s="23" t="s">
        <v>273</v>
      </c>
      <c r="H16" s="28" t="s">
        <v>60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16"/>
      <c r="T16" s="16"/>
      <c r="U16" s="37" t="s">
        <v>260</v>
      </c>
    </row>
    <row r="17" spans="1:21">
      <c r="A17" s="46"/>
      <c r="B17" s="53"/>
      <c r="C17" s="53"/>
      <c r="D17" s="54"/>
      <c r="E17" s="56"/>
      <c r="F17" s="24" t="s">
        <v>276</v>
      </c>
      <c r="G17" s="23" t="s">
        <v>273</v>
      </c>
      <c r="H17" s="28" t="s">
        <v>60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16"/>
      <c r="T17" s="16"/>
      <c r="U17" s="37" t="s">
        <v>260</v>
      </c>
    </row>
    <row r="18" spans="1:21">
      <c r="A18" s="46"/>
      <c r="B18" s="53"/>
      <c r="C18" s="53"/>
      <c r="D18" s="54"/>
      <c r="E18" s="56"/>
      <c r="F18" s="24" t="s">
        <v>277</v>
      </c>
      <c r="G18" s="23" t="s">
        <v>273</v>
      </c>
      <c r="H18" s="28" t="s">
        <v>70</v>
      </c>
      <c r="I18" s="35"/>
      <c r="J18" s="35"/>
      <c r="K18" s="35"/>
      <c r="L18" s="35">
        <v>61.901373720000002</v>
      </c>
      <c r="M18" s="35">
        <v>56.556163840000004</v>
      </c>
      <c r="N18" s="35">
        <v>54.231201589999998</v>
      </c>
      <c r="O18" s="35">
        <v>352.51147479999997</v>
      </c>
      <c r="P18" s="35">
        <v>53.401495850000003</v>
      </c>
      <c r="Q18" s="35">
        <v>54.57755057</v>
      </c>
      <c r="R18" s="35">
        <v>52.148232710000002</v>
      </c>
      <c r="S18" s="16"/>
      <c r="T18" s="16"/>
      <c r="U18" s="16" t="s">
        <v>268</v>
      </c>
    </row>
    <row r="19" spans="1:21">
      <c r="A19" s="46"/>
      <c r="B19" s="53"/>
      <c r="C19" s="53"/>
      <c r="D19" s="54"/>
      <c r="E19" s="56"/>
      <c r="F19" s="24" t="s">
        <v>278</v>
      </c>
      <c r="G19" s="22" t="s">
        <v>273</v>
      </c>
      <c r="H19" s="28" t="s">
        <v>70</v>
      </c>
      <c r="I19" s="35"/>
      <c r="J19" s="35"/>
      <c r="K19" s="35"/>
      <c r="L19" s="35">
        <v>240.379997</v>
      </c>
      <c r="M19" s="35">
        <v>230.96532389999999</v>
      </c>
      <c r="N19" s="35">
        <v>214.09121469999999</v>
      </c>
      <c r="O19" s="35">
        <v>209.20162769999999</v>
      </c>
      <c r="P19" s="35">
        <v>204.78091069999999</v>
      </c>
      <c r="Q19" s="35">
        <v>207.74411610000001</v>
      </c>
      <c r="R19" s="35">
        <v>193.66916190000001</v>
      </c>
      <c r="S19" s="16"/>
      <c r="T19" s="16"/>
      <c r="U19" s="16" t="s">
        <v>268</v>
      </c>
    </row>
    <row r="20" spans="1:21" ht="27">
      <c r="A20" s="46"/>
      <c r="B20" s="53"/>
      <c r="C20" s="53"/>
      <c r="D20" s="54"/>
      <c r="E20" s="56"/>
      <c r="F20" s="24" t="s">
        <v>279</v>
      </c>
      <c r="G20" s="22" t="s">
        <v>273</v>
      </c>
      <c r="H20" s="28" t="s">
        <v>155</v>
      </c>
      <c r="I20" s="35"/>
      <c r="J20" s="35"/>
      <c r="K20" s="35"/>
      <c r="L20" s="35">
        <v>14.377648689999999</v>
      </c>
      <c r="M20" s="35">
        <v>17.00342135</v>
      </c>
      <c r="N20" s="35">
        <v>14.34037638</v>
      </c>
      <c r="O20" s="35">
        <v>93.354984169999994</v>
      </c>
      <c r="P20" s="35">
        <v>13.85679109</v>
      </c>
      <c r="Q20" s="35">
        <v>14.23695888</v>
      </c>
      <c r="R20" s="35">
        <v>15.244597750000001</v>
      </c>
      <c r="S20" s="16"/>
      <c r="T20" s="16"/>
      <c r="U20" s="16" t="s">
        <v>268</v>
      </c>
    </row>
    <row r="21" spans="1:21">
      <c r="A21" s="46"/>
      <c r="B21" s="53"/>
      <c r="C21" s="53"/>
      <c r="D21" s="54"/>
      <c r="E21" s="57"/>
      <c r="F21" s="24" t="s">
        <v>280</v>
      </c>
      <c r="G21" s="22" t="s">
        <v>273</v>
      </c>
      <c r="H21" s="28" t="s">
        <v>70</v>
      </c>
      <c r="I21" s="35"/>
      <c r="J21" s="35"/>
      <c r="K21" s="35"/>
      <c r="L21" s="35">
        <v>45.139129619999999</v>
      </c>
      <c r="M21" s="35">
        <v>46.271779420000001</v>
      </c>
      <c r="N21" s="35">
        <v>41.09955643</v>
      </c>
      <c r="O21" s="35">
        <v>260.61504289999999</v>
      </c>
      <c r="P21" s="35">
        <v>37.699772580000001</v>
      </c>
      <c r="Q21" s="35">
        <v>37.834017719999999</v>
      </c>
      <c r="R21" s="35">
        <v>34.008588690000003</v>
      </c>
      <c r="S21" s="16"/>
      <c r="T21" s="16"/>
      <c r="U21" s="16" t="s">
        <v>268</v>
      </c>
    </row>
    <row r="22" spans="1:21">
      <c r="A22" s="46"/>
      <c r="B22" s="53"/>
      <c r="C22" s="53"/>
      <c r="D22" s="54" t="s">
        <v>281</v>
      </c>
      <c r="E22" s="55" t="s">
        <v>377</v>
      </c>
      <c r="F22" s="24" t="s">
        <v>379</v>
      </c>
      <c r="G22" s="40" t="s">
        <v>122</v>
      </c>
      <c r="H22" s="28" t="s">
        <v>70</v>
      </c>
      <c r="I22" s="35"/>
      <c r="J22" s="35"/>
      <c r="K22" s="35"/>
      <c r="L22" s="35">
        <v>584.59025269999995</v>
      </c>
      <c r="M22" s="35">
        <v>676.8593055</v>
      </c>
      <c r="N22" s="35">
        <v>787.99089839999999</v>
      </c>
      <c r="O22" s="35">
        <v>849.02872119999995</v>
      </c>
      <c r="P22" s="35">
        <v>970.20500960000004</v>
      </c>
      <c r="Q22" s="35">
        <v>1091.1897980000001</v>
      </c>
      <c r="R22" s="35"/>
      <c r="S22" s="16"/>
      <c r="T22" s="16"/>
      <c r="U22" s="16" t="s">
        <v>268</v>
      </c>
    </row>
    <row r="23" spans="1:21">
      <c r="A23" s="46"/>
      <c r="B23" s="53"/>
      <c r="C23" s="53"/>
      <c r="D23" s="54"/>
      <c r="E23" s="56"/>
      <c r="F23" s="24" t="s">
        <v>283</v>
      </c>
      <c r="G23" s="40" t="s">
        <v>375</v>
      </c>
      <c r="H23" s="28" t="s">
        <v>70</v>
      </c>
      <c r="I23" s="35"/>
      <c r="J23" s="35"/>
      <c r="K23" s="35"/>
      <c r="L23" s="35">
        <v>620.76667199999997</v>
      </c>
      <c r="M23" s="35">
        <v>714.71791329999996</v>
      </c>
      <c r="N23" s="35">
        <v>822.59671979999996</v>
      </c>
      <c r="O23" s="35">
        <v>880.98467849999997</v>
      </c>
      <c r="P23" s="35">
        <v>1001.773911</v>
      </c>
      <c r="Q23" s="35">
        <v>1114.672605</v>
      </c>
      <c r="R23" s="35"/>
      <c r="S23" s="16"/>
      <c r="T23" s="16"/>
      <c r="U23" s="16" t="s">
        <v>268</v>
      </c>
    </row>
    <row r="24" spans="1:21">
      <c r="A24" s="46"/>
      <c r="B24" s="53"/>
      <c r="C24" s="53"/>
      <c r="D24" s="54"/>
      <c r="E24" s="56"/>
      <c r="F24" s="24" t="s">
        <v>284</v>
      </c>
      <c r="G24" s="40" t="s">
        <v>122</v>
      </c>
      <c r="H24" s="28" t="s">
        <v>60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16"/>
      <c r="T24" s="16"/>
      <c r="U24" s="37" t="s">
        <v>260</v>
      </c>
    </row>
    <row r="25" spans="1:21">
      <c r="A25" s="46"/>
      <c r="B25" s="53"/>
      <c r="C25" s="53"/>
      <c r="D25" s="54"/>
      <c r="E25" s="56"/>
      <c r="F25" s="25" t="s">
        <v>285</v>
      </c>
      <c r="G25" s="40" t="s">
        <v>122</v>
      </c>
      <c r="H25" s="28" t="s">
        <v>60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16"/>
      <c r="T25" s="16"/>
      <c r="U25" s="37" t="s">
        <v>260</v>
      </c>
    </row>
    <row r="26" spans="1:21">
      <c r="A26" s="46"/>
      <c r="B26" s="53"/>
      <c r="C26" s="53"/>
      <c r="D26" s="54"/>
      <c r="E26" s="56"/>
      <c r="F26" s="24" t="s">
        <v>286</v>
      </c>
      <c r="G26" s="40" t="s">
        <v>122</v>
      </c>
      <c r="H26" s="28" t="s">
        <v>60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16"/>
      <c r="T26" s="16"/>
      <c r="U26" s="37" t="s">
        <v>260</v>
      </c>
    </row>
    <row r="27" spans="1:21">
      <c r="A27" s="46"/>
      <c r="B27" s="53"/>
      <c r="C27" s="53"/>
      <c r="D27" s="54"/>
      <c r="E27" s="56"/>
      <c r="F27" s="24" t="s">
        <v>282</v>
      </c>
      <c r="G27" s="40" t="s">
        <v>122</v>
      </c>
      <c r="H27" s="28" t="s">
        <v>70</v>
      </c>
      <c r="I27" s="35"/>
      <c r="J27" s="35"/>
      <c r="K27" s="35"/>
      <c r="L27" s="35">
        <v>338.06140399999998</v>
      </c>
      <c r="M27" s="35">
        <v>372.28424790000003</v>
      </c>
      <c r="N27" s="35">
        <v>448.26763310000001</v>
      </c>
      <c r="O27" s="35">
        <v>488.14128570000003</v>
      </c>
      <c r="P27" s="35">
        <v>568.71849480000003</v>
      </c>
      <c r="Q27" s="35">
        <v>644.44817309999996</v>
      </c>
      <c r="R27" s="35"/>
      <c r="S27" s="16"/>
      <c r="T27" s="16"/>
      <c r="U27" s="16" t="s">
        <v>268</v>
      </c>
    </row>
    <row r="28" spans="1:21">
      <c r="A28" s="46"/>
      <c r="B28" s="53"/>
      <c r="C28" s="53"/>
      <c r="D28" s="54"/>
      <c r="E28" s="56"/>
      <c r="F28" s="24" t="s">
        <v>287</v>
      </c>
      <c r="G28" s="40" t="s">
        <v>122</v>
      </c>
      <c r="H28" s="28" t="s">
        <v>70</v>
      </c>
      <c r="I28" s="35"/>
      <c r="J28" s="35"/>
      <c r="K28" s="35"/>
      <c r="L28" s="35">
        <v>259.55181770000002</v>
      </c>
      <c r="M28" s="35">
        <v>260.34660500000001</v>
      </c>
      <c r="N28" s="35">
        <v>329.74319819999999</v>
      </c>
      <c r="O28" s="35">
        <v>358.86770100000001</v>
      </c>
      <c r="P28" s="35">
        <v>421.14559919999999</v>
      </c>
      <c r="Q28" s="35">
        <v>476.33908709999997</v>
      </c>
      <c r="R28" s="35"/>
      <c r="S28" s="16"/>
      <c r="T28" s="16"/>
      <c r="U28" s="16" t="s">
        <v>268</v>
      </c>
    </row>
    <row r="29" spans="1:21" ht="27">
      <c r="A29" s="46"/>
      <c r="B29" s="53"/>
      <c r="C29" s="53"/>
      <c r="D29" s="54"/>
      <c r="E29" s="56"/>
      <c r="F29" s="25" t="s">
        <v>288</v>
      </c>
      <c r="G29" s="40" t="s">
        <v>122</v>
      </c>
      <c r="H29" s="28" t="s">
        <v>70</v>
      </c>
      <c r="I29" s="35"/>
      <c r="J29" s="35"/>
      <c r="K29" s="35"/>
      <c r="L29" s="35">
        <v>78.520520820000002</v>
      </c>
      <c r="M29" s="35">
        <v>111.926013</v>
      </c>
      <c r="N29" s="35">
        <v>118.5355734</v>
      </c>
      <c r="O29" s="35">
        <v>129.27358469999999</v>
      </c>
      <c r="P29" s="35">
        <v>147.57289560000001</v>
      </c>
      <c r="Q29" s="35">
        <v>168.10908599999999</v>
      </c>
      <c r="R29" s="35"/>
      <c r="S29" s="16"/>
      <c r="T29" s="16"/>
      <c r="U29" s="16" t="s">
        <v>268</v>
      </c>
    </row>
    <row r="30" spans="1:21">
      <c r="A30" s="46"/>
      <c r="B30" s="53"/>
      <c r="C30" s="53"/>
      <c r="D30" s="54"/>
      <c r="E30" s="57"/>
      <c r="F30" s="24" t="s">
        <v>289</v>
      </c>
      <c r="G30" s="40" t="s">
        <v>122</v>
      </c>
      <c r="H30" s="28" t="s">
        <v>70</v>
      </c>
      <c r="I30" s="35"/>
      <c r="J30" s="35"/>
      <c r="K30" s="35"/>
      <c r="L30" s="35">
        <v>246.51791420000001</v>
      </c>
      <c r="M30" s="35">
        <v>304.58668749999998</v>
      </c>
      <c r="N30" s="35">
        <v>339.72326529999998</v>
      </c>
      <c r="O30" s="35">
        <v>360.88743549999998</v>
      </c>
      <c r="P30" s="35">
        <v>401.49732840000001</v>
      </c>
      <c r="Q30" s="35">
        <v>446.7416245</v>
      </c>
      <c r="R30" s="35"/>
      <c r="S30" s="16"/>
      <c r="T30" s="16"/>
      <c r="U30" s="16" t="s">
        <v>268</v>
      </c>
    </row>
    <row r="31" spans="1:21">
      <c r="A31" s="46"/>
      <c r="B31" s="53"/>
      <c r="C31" s="53"/>
      <c r="D31" s="54" t="s">
        <v>290</v>
      </c>
      <c r="E31" s="55" t="s">
        <v>378</v>
      </c>
      <c r="F31" s="25" t="s">
        <v>380</v>
      </c>
      <c r="G31" s="40" t="s">
        <v>122</v>
      </c>
      <c r="H31" s="33" t="s">
        <v>62</v>
      </c>
      <c r="I31" s="35"/>
      <c r="J31" s="35"/>
      <c r="K31" s="35"/>
      <c r="L31" s="35">
        <v>58.078047310000002</v>
      </c>
      <c r="M31" s="35">
        <v>61.186244209999998</v>
      </c>
      <c r="N31" s="35">
        <v>72.780989529999999</v>
      </c>
      <c r="O31" s="35">
        <v>82.561050609999995</v>
      </c>
      <c r="P31" s="35">
        <v>94.680116170000005</v>
      </c>
      <c r="Q31" s="35">
        <v>107.473471</v>
      </c>
      <c r="R31" s="35">
        <v>120.3209907</v>
      </c>
      <c r="S31" s="16"/>
      <c r="T31" s="16"/>
      <c r="U31" s="16" t="s">
        <v>268</v>
      </c>
    </row>
    <row r="32" spans="1:21">
      <c r="A32" s="46"/>
      <c r="B32" s="53"/>
      <c r="C32" s="53"/>
      <c r="D32" s="54"/>
      <c r="E32" s="56"/>
      <c r="F32" s="25" t="s">
        <v>292</v>
      </c>
      <c r="G32" s="40" t="s">
        <v>375</v>
      </c>
      <c r="H32" s="33" t="s">
        <v>62</v>
      </c>
      <c r="I32" s="35"/>
      <c r="J32" s="35"/>
      <c r="K32" s="35"/>
      <c r="L32" s="35">
        <v>61.67211305</v>
      </c>
      <c r="M32" s="35">
        <v>64.60855961</v>
      </c>
      <c r="N32" s="35">
        <v>75.977277619999995</v>
      </c>
      <c r="O32" s="35">
        <v>85.66850427</v>
      </c>
      <c r="P32" s="35">
        <v>97.760853960000006</v>
      </c>
      <c r="Q32" s="35">
        <v>109.78633979999999</v>
      </c>
      <c r="R32" s="35">
        <v>122.9090873</v>
      </c>
      <c r="S32" s="16"/>
      <c r="T32" s="16"/>
      <c r="U32" s="16" t="s">
        <v>268</v>
      </c>
    </row>
    <row r="33" spans="1:21">
      <c r="A33" s="46"/>
      <c r="B33" s="53"/>
      <c r="C33" s="53"/>
      <c r="D33" s="54"/>
      <c r="E33" s="56"/>
      <c r="F33" s="24" t="s">
        <v>293</v>
      </c>
      <c r="G33" s="40" t="s">
        <v>122</v>
      </c>
      <c r="H33" s="28" t="s">
        <v>60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16"/>
      <c r="T33" s="16"/>
      <c r="U33" s="37" t="s">
        <v>260</v>
      </c>
    </row>
    <row r="34" spans="1:21">
      <c r="A34" s="46"/>
      <c r="B34" s="53"/>
      <c r="C34" s="53"/>
      <c r="D34" s="54"/>
      <c r="E34" s="56"/>
      <c r="F34" s="25" t="s">
        <v>294</v>
      </c>
      <c r="G34" s="40" t="s">
        <v>122</v>
      </c>
      <c r="H34" s="28" t="s">
        <v>60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16"/>
      <c r="T34" s="16"/>
      <c r="U34" s="37" t="s">
        <v>260</v>
      </c>
    </row>
    <row r="35" spans="1:21">
      <c r="A35" s="46"/>
      <c r="B35" s="53"/>
      <c r="C35" s="53"/>
      <c r="D35" s="54"/>
      <c r="E35" s="56"/>
      <c r="F35" s="24" t="s">
        <v>295</v>
      </c>
      <c r="G35" s="40" t="s">
        <v>122</v>
      </c>
      <c r="H35" s="28" t="s">
        <v>60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16"/>
      <c r="T35" s="16"/>
      <c r="U35" s="37" t="s">
        <v>260</v>
      </c>
    </row>
    <row r="36" spans="1:21">
      <c r="A36" s="46"/>
      <c r="B36" s="53"/>
      <c r="C36" s="53"/>
      <c r="D36" s="54"/>
      <c r="E36" s="56"/>
      <c r="F36" s="24" t="s">
        <v>291</v>
      </c>
      <c r="G36" s="40" t="s">
        <v>122</v>
      </c>
      <c r="H36" s="28" t="s">
        <v>70</v>
      </c>
      <c r="I36" s="35"/>
      <c r="J36" s="35"/>
      <c r="K36" s="35"/>
      <c r="L36" s="35">
        <v>33.585825499999999</v>
      </c>
      <c r="M36" s="35">
        <v>33.653485619999998</v>
      </c>
      <c r="N36" s="35">
        <v>41.403221760000001</v>
      </c>
      <c r="O36" s="35">
        <v>47.46771974</v>
      </c>
      <c r="P36" s="35">
        <v>55.499953740000002</v>
      </c>
      <c r="Q36" s="35">
        <v>63.472992660000003</v>
      </c>
      <c r="R36" s="35">
        <v>72.826816500000007</v>
      </c>
      <c r="S36" s="16"/>
      <c r="T36" s="16"/>
      <c r="U36" s="16" t="s">
        <v>268</v>
      </c>
    </row>
    <row r="37" spans="1:21">
      <c r="A37" s="46"/>
      <c r="B37" s="53"/>
      <c r="C37" s="53"/>
      <c r="D37" s="54"/>
      <c r="E37" s="56"/>
      <c r="F37" s="24" t="s">
        <v>296</v>
      </c>
      <c r="G37" s="40" t="s">
        <v>122</v>
      </c>
      <c r="H37" s="28" t="s">
        <v>70</v>
      </c>
      <c r="I37" s="35"/>
      <c r="J37" s="35"/>
      <c r="K37" s="35"/>
      <c r="L37" s="35">
        <v>25.78603163</v>
      </c>
      <c r="M37" s="35">
        <v>23.534626509999999</v>
      </c>
      <c r="N37" s="35">
        <v>30.45598154</v>
      </c>
      <c r="O37" s="35">
        <v>34.896928320000001</v>
      </c>
      <c r="P37" s="35">
        <v>41.098648079999997</v>
      </c>
      <c r="Q37" s="35">
        <v>46.915591730000003</v>
      </c>
      <c r="R37" s="35">
        <v>51.537206759999997</v>
      </c>
      <c r="S37" s="16"/>
      <c r="T37" s="16"/>
      <c r="U37" s="16" t="s">
        <v>268</v>
      </c>
    </row>
    <row r="38" spans="1:21" ht="27">
      <c r="A38" s="46"/>
      <c r="B38" s="53"/>
      <c r="C38" s="53"/>
      <c r="D38" s="54"/>
      <c r="E38" s="56"/>
      <c r="F38" s="25" t="s">
        <v>297</v>
      </c>
      <c r="G38" s="40" t="s">
        <v>122</v>
      </c>
      <c r="H38" s="28" t="s">
        <v>70</v>
      </c>
      <c r="I38" s="35"/>
      <c r="J38" s="35"/>
      <c r="K38" s="35"/>
      <c r="L38" s="35">
        <v>7.8008801930000002</v>
      </c>
      <c r="M38" s="35">
        <v>10.1178078</v>
      </c>
      <c r="N38" s="35">
        <v>10.948269</v>
      </c>
      <c r="O38" s="35">
        <v>12.57079143</v>
      </c>
      <c r="P38" s="35">
        <v>14.40130566</v>
      </c>
      <c r="Q38" s="35">
        <v>16.55740093</v>
      </c>
      <c r="R38" s="35">
        <v>21.289609729999999</v>
      </c>
      <c r="S38" s="16"/>
      <c r="T38" s="16"/>
      <c r="U38" s="16" t="s">
        <v>268</v>
      </c>
    </row>
    <row r="39" spans="1:21">
      <c r="A39" s="46"/>
      <c r="B39" s="53"/>
      <c r="C39" s="53"/>
      <c r="D39" s="54"/>
      <c r="E39" s="57"/>
      <c r="F39" s="24" t="s">
        <v>298</v>
      </c>
      <c r="G39" s="40" t="s">
        <v>122</v>
      </c>
      <c r="H39" s="28" t="s">
        <v>70</v>
      </c>
      <c r="I39" s="35"/>
      <c r="J39" s="35"/>
      <c r="K39" s="35"/>
      <c r="L39" s="35">
        <v>24.491135490000001</v>
      </c>
      <c r="M39" s="35">
        <v>27.533809890000001</v>
      </c>
      <c r="N39" s="35">
        <v>31.377767769999998</v>
      </c>
      <c r="O39" s="35">
        <v>35.093330870000003</v>
      </c>
      <c r="P39" s="35">
        <v>39.181217699999998</v>
      </c>
      <c r="Q39" s="35">
        <v>44.000478289999997</v>
      </c>
      <c r="R39" s="35">
        <v>47.494174180000002</v>
      </c>
      <c r="S39" s="16"/>
      <c r="T39" s="16"/>
      <c r="U39" s="16" t="s">
        <v>268</v>
      </c>
    </row>
    <row r="40" spans="1:21" ht="27">
      <c r="A40" s="46"/>
      <c r="B40" s="51" t="s">
        <v>299</v>
      </c>
      <c r="C40" s="51" t="s">
        <v>62</v>
      </c>
      <c r="D40" s="51" t="s">
        <v>371</v>
      </c>
      <c r="E40" s="51" t="s">
        <v>62</v>
      </c>
      <c r="F40" s="12" t="s">
        <v>300</v>
      </c>
      <c r="G40" s="32" t="s">
        <v>301</v>
      </c>
      <c r="H40" s="28" t="s">
        <v>60</v>
      </c>
      <c r="I40" s="35"/>
      <c r="J40" s="35"/>
      <c r="K40" s="35"/>
      <c r="L40" s="36">
        <v>1.5775614463450063</v>
      </c>
      <c r="M40" s="36">
        <v>1.4471591804292598</v>
      </c>
      <c r="N40" s="36">
        <v>1.1763699164102999</v>
      </c>
      <c r="O40" s="36">
        <v>1.2071568232570395</v>
      </c>
      <c r="P40" s="36">
        <v>1.2510394370158326</v>
      </c>
      <c r="Q40" s="36">
        <v>1.2788004532415425</v>
      </c>
      <c r="R40" s="36">
        <v>1.1242311818248947</v>
      </c>
      <c r="S40" s="16"/>
      <c r="T40" s="16"/>
      <c r="U40" s="16" t="s">
        <v>268</v>
      </c>
    </row>
    <row r="41" spans="1:21" ht="27">
      <c r="A41" s="46"/>
      <c r="B41" s="51"/>
      <c r="C41" s="51"/>
      <c r="D41" s="51"/>
      <c r="E41" s="51"/>
      <c r="F41" s="12" t="s">
        <v>302</v>
      </c>
      <c r="G41" s="26" t="s">
        <v>301</v>
      </c>
      <c r="H41" s="28" t="s">
        <v>60</v>
      </c>
      <c r="I41" s="35"/>
      <c r="J41" s="35"/>
      <c r="K41" s="35"/>
      <c r="L41" s="36">
        <v>10.775699658575359</v>
      </c>
      <c r="M41" s="36">
        <v>10.288853317227993</v>
      </c>
      <c r="N41" s="36">
        <v>9.4114892276411357</v>
      </c>
      <c r="O41" s="36">
        <v>8.8419941173268004</v>
      </c>
      <c r="P41" s="36">
        <v>8.4138043098700042</v>
      </c>
      <c r="Q41" s="36">
        <v>8.2083015259833978</v>
      </c>
      <c r="R41" s="36">
        <v>7.2010226360061411</v>
      </c>
      <c r="S41" s="16"/>
      <c r="T41" s="16"/>
      <c r="U41" s="16" t="s">
        <v>268</v>
      </c>
    </row>
    <row r="42" spans="1:21" ht="27">
      <c r="A42" s="46"/>
      <c r="B42" s="51"/>
      <c r="C42" s="51"/>
      <c r="D42" s="51"/>
      <c r="E42" s="51"/>
      <c r="F42" s="12" t="s">
        <v>303</v>
      </c>
      <c r="G42" s="26" t="s">
        <v>301</v>
      </c>
      <c r="H42" s="28" t="s">
        <v>60</v>
      </c>
      <c r="I42" s="35"/>
      <c r="J42" s="35"/>
      <c r="K42" s="35"/>
      <c r="L42" s="36">
        <v>9.5592272312560578</v>
      </c>
      <c r="M42" s="36">
        <v>8.9783663269819094</v>
      </c>
      <c r="N42" s="36">
        <v>8.1558998055987075</v>
      </c>
      <c r="O42" s="36">
        <v>7.8698412014259462</v>
      </c>
      <c r="P42" s="36">
        <v>7.6381482877214388</v>
      </c>
      <c r="Q42" s="36">
        <v>8.641953712656214</v>
      </c>
      <c r="R42" s="36">
        <v>7.6474605691285662</v>
      </c>
      <c r="S42" s="16"/>
      <c r="T42" s="16"/>
      <c r="U42" s="16" t="s">
        <v>268</v>
      </c>
    </row>
    <row r="43" spans="1:21" ht="27">
      <c r="A43" s="46"/>
      <c r="B43" s="51" t="s">
        <v>304</v>
      </c>
      <c r="C43" s="51" t="s">
        <v>62</v>
      </c>
      <c r="D43" s="52" t="s">
        <v>305</v>
      </c>
      <c r="E43" s="52" t="s">
        <v>62</v>
      </c>
      <c r="F43" s="12" t="s">
        <v>306</v>
      </c>
      <c r="G43" s="43" t="s">
        <v>307</v>
      </c>
      <c r="H43" s="28" t="s">
        <v>372</v>
      </c>
      <c r="I43" s="16"/>
      <c r="J43" s="16"/>
      <c r="K43" s="16"/>
      <c r="L43" s="16"/>
      <c r="M43" s="16">
        <v>1.05362410603364</v>
      </c>
      <c r="N43" s="16">
        <v>1.0701602893616</v>
      </c>
      <c r="O43" s="16">
        <v>0.96103293971213599</v>
      </c>
      <c r="P43" s="16">
        <v>0.81876590950447303</v>
      </c>
      <c r="Q43" s="16">
        <v>0.65193087007039796</v>
      </c>
      <c r="R43" s="16">
        <v>0.58648179740131501</v>
      </c>
      <c r="S43" s="16"/>
      <c r="T43" s="16"/>
      <c r="U43" s="36"/>
    </row>
    <row r="44" spans="1:21" ht="27">
      <c r="A44" s="46"/>
      <c r="B44" s="51"/>
      <c r="C44" s="51"/>
      <c r="D44" s="52"/>
      <c r="E44" s="52"/>
      <c r="F44" s="12" t="s">
        <v>309</v>
      </c>
      <c r="G44" s="43" t="s">
        <v>310</v>
      </c>
      <c r="H44" s="28" t="s">
        <v>372</v>
      </c>
      <c r="I44" s="16"/>
      <c r="J44" s="16"/>
      <c r="K44" s="16"/>
      <c r="L44" s="16"/>
      <c r="M44" s="16">
        <v>174.158975617739</v>
      </c>
      <c r="N44" s="16">
        <v>145.27251203689599</v>
      </c>
      <c r="O44" s="16">
        <v>140.90785446853599</v>
      </c>
      <c r="P44" s="16">
        <v>142.13995995153701</v>
      </c>
      <c r="Q44" s="16">
        <v>135.72837863807399</v>
      </c>
      <c r="R44" s="16">
        <v>111.20479449678599</v>
      </c>
      <c r="S44" s="16"/>
      <c r="T44" s="16"/>
      <c r="U44" s="36"/>
    </row>
    <row r="45" spans="1:21" ht="27">
      <c r="A45" s="46"/>
      <c r="B45" s="51"/>
      <c r="C45" s="51"/>
      <c r="D45" s="52"/>
      <c r="E45" s="52"/>
      <c r="F45" s="12" t="s">
        <v>311</v>
      </c>
      <c r="G45" s="43" t="s">
        <v>312</v>
      </c>
      <c r="H45" s="28" t="s">
        <v>372</v>
      </c>
      <c r="I45" s="16"/>
      <c r="J45" s="16"/>
      <c r="K45" s="16"/>
      <c r="L45" s="16"/>
      <c r="M45" s="16">
        <v>4.0329727435446203E-2</v>
      </c>
      <c r="N45" s="16">
        <v>6.5738261122184602E-2</v>
      </c>
      <c r="O45" s="16">
        <v>0.133916874727145</v>
      </c>
      <c r="P45" s="16">
        <v>2.47931208248699E-2</v>
      </c>
      <c r="Q45" s="16">
        <v>1.4132778672196001E-2</v>
      </c>
      <c r="R45" s="16">
        <v>1.2170546512523899E-2</v>
      </c>
      <c r="S45" s="16"/>
      <c r="T45" s="16"/>
      <c r="U45" s="36"/>
    </row>
    <row r="46" spans="1:21">
      <c r="A46" s="46"/>
      <c r="B46" s="51"/>
      <c r="C46" s="51"/>
      <c r="D46" s="52" t="s">
        <v>313</v>
      </c>
      <c r="E46" s="52" t="s">
        <v>70</v>
      </c>
      <c r="F46" s="12" t="s">
        <v>314</v>
      </c>
      <c r="G46" s="4" t="s">
        <v>383</v>
      </c>
      <c r="H46" s="28" t="s">
        <v>372</v>
      </c>
      <c r="I46" s="16"/>
      <c r="J46" s="16"/>
      <c r="K46" s="16"/>
      <c r="L46" s="16"/>
      <c r="M46" s="16"/>
      <c r="N46" s="16">
        <v>0.15884421464406701</v>
      </c>
      <c r="O46" s="16">
        <v>0.13146088013447399</v>
      </c>
      <c r="P46" s="16">
        <v>8.8176228080059996E-2</v>
      </c>
      <c r="Q46" s="16">
        <v>8.7912425852211096E-2</v>
      </c>
      <c r="R46" s="16">
        <v>0.12488520908195599</v>
      </c>
      <c r="S46" s="16"/>
      <c r="T46" s="16"/>
      <c r="U46" s="36"/>
    </row>
    <row r="47" spans="1:21">
      <c r="A47" s="46"/>
      <c r="B47" s="51"/>
      <c r="C47" s="51"/>
      <c r="D47" s="52"/>
      <c r="E47" s="52"/>
      <c r="F47" s="12" t="s">
        <v>315</v>
      </c>
      <c r="G47" s="26" t="s">
        <v>301</v>
      </c>
      <c r="H47" s="28" t="s">
        <v>372</v>
      </c>
      <c r="I47" s="16"/>
      <c r="J47" s="16"/>
      <c r="K47" s="16"/>
      <c r="L47" s="16"/>
      <c r="M47" s="16"/>
      <c r="N47" s="16"/>
      <c r="O47" s="16"/>
      <c r="P47" s="16"/>
      <c r="Q47" s="16"/>
      <c r="R47" s="39">
        <v>1.47E-2</v>
      </c>
      <c r="S47" s="39">
        <v>1.4500000000000001E-2</v>
      </c>
      <c r="T47" s="39">
        <v>1.5699999999999999E-2</v>
      </c>
      <c r="U47" s="36" t="s">
        <v>316</v>
      </c>
    </row>
    <row r="48" spans="1:21">
      <c r="A48" s="46"/>
      <c r="B48" s="51"/>
      <c r="C48" s="51"/>
      <c r="D48" s="52" t="s">
        <v>317</v>
      </c>
      <c r="E48" s="52" t="s">
        <v>65</v>
      </c>
      <c r="F48" s="27" t="s">
        <v>318</v>
      </c>
      <c r="G48" s="41" t="s">
        <v>319</v>
      </c>
      <c r="H48" s="28" t="s">
        <v>373</v>
      </c>
      <c r="I48" s="16"/>
      <c r="J48" s="16"/>
      <c r="K48" s="16"/>
      <c r="L48" s="4">
        <v>13399.7207</v>
      </c>
      <c r="M48" s="4">
        <v>14876.655199999999</v>
      </c>
      <c r="N48" s="4">
        <v>17659.367699999999</v>
      </c>
      <c r="O48" s="4">
        <v>19572.625599999999</v>
      </c>
      <c r="P48" s="4">
        <v>22752.312300000001</v>
      </c>
      <c r="Q48" s="4">
        <v>25492.2552</v>
      </c>
      <c r="R48" s="16">
        <v>24505</v>
      </c>
      <c r="S48" s="16">
        <v>26795</v>
      </c>
      <c r="T48" s="16">
        <v>29095</v>
      </c>
      <c r="U48" s="36" t="s">
        <v>316</v>
      </c>
    </row>
    <row r="49" spans="1:21">
      <c r="A49" s="46"/>
      <c r="B49" s="51"/>
      <c r="C49" s="51"/>
      <c r="D49" s="52"/>
      <c r="E49" s="52"/>
      <c r="F49" s="12" t="s">
        <v>320</v>
      </c>
      <c r="G49" s="41" t="s">
        <v>122</v>
      </c>
      <c r="H49" s="28" t="s">
        <v>373</v>
      </c>
      <c r="I49" s="16"/>
      <c r="J49" s="16"/>
      <c r="K49" s="16"/>
      <c r="L49" s="16">
        <v>9680</v>
      </c>
      <c r="M49" s="16"/>
      <c r="N49" s="16">
        <v>18801</v>
      </c>
      <c r="O49" s="16">
        <v>25736</v>
      </c>
      <c r="P49" s="16"/>
      <c r="Q49" s="16">
        <v>3900</v>
      </c>
      <c r="R49" s="16">
        <v>24450</v>
      </c>
      <c r="S49" s="16">
        <v>3000</v>
      </c>
      <c r="T49" s="16"/>
      <c r="U49" s="36" t="s">
        <v>316</v>
      </c>
    </row>
    <row r="50" spans="1:21">
      <c r="A50" s="46"/>
      <c r="B50" s="51"/>
      <c r="C50" s="51"/>
      <c r="D50" s="52"/>
      <c r="E50" s="52"/>
      <c r="F50" s="12" t="s">
        <v>321</v>
      </c>
      <c r="G50" s="41" t="s">
        <v>79</v>
      </c>
      <c r="H50" s="28" t="s">
        <v>373</v>
      </c>
      <c r="I50" s="16">
        <v>202</v>
      </c>
      <c r="J50" s="16">
        <v>202</v>
      </c>
      <c r="K50" s="16">
        <v>202</v>
      </c>
      <c r="L50" s="16">
        <v>202</v>
      </c>
      <c r="M50" s="16">
        <v>202</v>
      </c>
      <c r="N50" s="16">
        <v>202</v>
      </c>
      <c r="O50" s="16">
        <v>202</v>
      </c>
      <c r="P50" s="16">
        <v>247</v>
      </c>
      <c r="Q50" s="16">
        <v>245</v>
      </c>
      <c r="R50" s="16">
        <v>685</v>
      </c>
      <c r="S50" s="16">
        <v>650</v>
      </c>
      <c r="T50" s="16"/>
      <c r="U50" s="36" t="s">
        <v>316</v>
      </c>
    </row>
    <row r="51" spans="1:21">
      <c r="A51" s="46"/>
      <c r="B51" s="51"/>
      <c r="C51" s="51"/>
      <c r="D51" s="52"/>
      <c r="E51" s="52"/>
      <c r="F51" s="12" t="s">
        <v>322</v>
      </c>
      <c r="G51" s="41" t="s">
        <v>248</v>
      </c>
      <c r="H51" s="28" t="s">
        <v>373</v>
      </c>
      <c r="I51" s="16"/>
      <c r="J51" s="16"/>
      <c r="K51" s="16"/>
      <c r="L51" s="16"/>
      <c r="M51" s="16">
        <v>12.7735424733307</v>
      </c>
      <c r="N51" s="16">
        <v>20.998364556961999</v>
      </c>
      <c r="O51" s="16">
        <v>25.324164549394698</v>
      </c>
      <c r="P51" s="16">
        <v>25.691865309616698</v>
      </c>
      <c r="Q51" s="16">
        <v>33.125045703839099</v>
      </c>
      <c r="R51" s="16">
        <v>46.669398902537502</v>
      </c>
      <c r="S51" s="16"/>
      <c r="T51" s="16"/>
      <c r="U51" s="36" t="s">
        <v>316</v>
      </c>
    </row>
    <row r="52" spans="1:21" ht="27">
      <c r="A52" s="46"/>
      <c r="B52" s="51"/>
      <c r="C52" s="51"/>
      <c r="D52" s="52"/>
      <c r="E52" s="52"/>
      <c r="F52" s="12" t="s">
        <v>323</v>
      </c>
      <c r="G52" s="40" t="s">
        <v>122</v>
      </c>
      <c r="H52" s="28" t="s">
        <v>374</v>
      </c>
      <c r="I52" s="12"/>
      <c r="J52" s="12"/>
      <c r="K52" s="12"/>
      <c r="L52" s="12" t="s">
        <v>324</v>
      </c>
      <c r="M52" s="12"/>
      <c r="N52" s="12"/>
      <c r="O52" s="12"/>
      <c r="P52" s="12"/>
      <c r="Q52" s="12"/>
      <c r="R52" s="12"/>
      <c r="S52" s="12"/>
      <c r="T52" s="12"/>
      <c r="U52" s="36" t="s">
        <v>316</v>
      </c>
    </row>
    <row r="53" spans="1:21" ht="27">
      <c r="A53" s="46"/>
      <c r="B53" s="51"/>
      <c r="C53" s="51"/>
      <c r="D53" s="52"/>
      <c r="E53" s="52"/>
      <c r="F53" s="12" t="s">
        <v>325</v>
      </c>
      <c r="G53" s="40" t="s">
        <v>79</v>
      </c>
      <c r="H53" s="28" t="s">
        <v>374</v>
      </c>
      <c r="I53" s="12"/>
      <c r="J53" s="12">
        <v>25</v>
      </c>
      <c r="K53" s="12">
        <v>25</v>
      </c>
      <c r="L53" s="12">
        <v>25</v>
      </c>
      <c r="M53" s="12">
        <v>25</v>
      </c>
      <c r="N53" s="12">
        <v>25</v>
      </c>
      <c r="O53" s="12">
        <v>25</v>
      </c>
      <c r="P53" s="12">
        <v>33</v>
      </c>
      <c r="Q53" s="12">
        <v>34</v>
      </c>
      <c r="R53" s="12">
        <v>43</v>
      </c>
      <c r="S53" s="12">
        <v>47</v>
      </c>
      <c r="T53" s="12"/>
      <c r="U53" s="36" t="s">
        <v>316</v>
      </c>
    </row>
    <row r="54" spans="1:21" ht="27">
      <c r="A54" s="46"/>
      <c r="B54" s="51"/>
      <c r="C54" s="51"/>
      <c r="D54" s="52"/>
      <c r="E54" s="52"/>
      <c r="F54" s="12" t="s">
        <v>326</v>
      </c>
      <c r="G54" s="40" t="s">
        <v>327</v>
      </c>
      <c r="H54" s="28" t="s">
        <v>374</v>
      </c>
      <c r="I54" s="12"/>
      <c r="J54" s="12">
        <v>3460</v>
      </c>
      <c r="K54" s="12"/>
      <c r="L54" s="12">
        <v>3636</v>
      </c>
      <c r="M54" s="12"/>
      <c r="N54" s="12">
        <v>4890</v>
      </c>
      <c r="O54" s="12">
        <v>4890</v>
      </c>
      <c r="P54" s="12">
        <v>4128</v>
      </c>
      <c r="Q54" s="12">
        <v>4355</v>
      </c>
      <c r="R54" s="12">
        <v>5789</v>
      </c>
      <c r="S54" s="12">
        <v>8175</v>
      </c>
      <c r="T54" s="12"/>
      <c r="U54" s="36" t="s">
        <v>316</v>
      </c>
    </row>
    <row r="55" spans="1:21">
      <c r="A55" s="46"/>
      <c r="B55" s="53" t="s">
        <v>328</v>
      </c>
      <c r="C55" s="53" t="s">
        <v>70</v>
      </c>
      <c r="D55" s="52" t="s">
        <v>329</v>
      </c>
      <c r="E55" s="52" t="s">
        <v>62</v>
      </c>
      <c r="F55" s="12" t="s">
        <v>330</v>
      </c>
      <c r="G55" s="41" t="s">
        <v>331</v>
      </c>
      <c r="H55" s="28" t="s">
        <v>62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36" t="s">
        <v>249</v>
      </c>
    </row>
    <row r="56" spans="1:21">
      <c r="A56" s="46"/>
      <c r="B56" s="53"/>
      <c r="C56" s="53"/>
      <c r="D56" s="52"/>
      <c r="E56" s="52"/>
      <c r="F56" s="12" t="s">
        <v>332</v>
      </c>
      <c r="G56" s="41" t="s">
        <v>331</v>
      </c>
      <c r="H56" s="28" t="s">
        <v>62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36" t="s">
        <v>249</v>
      </c>
    </row>
    <row r="57" spans="1:21">
      <c r="A57" s="46"/>
      <c r="B57" s="53"/>
      <c r="C57" s="53"/>
      <c r="D57" s="52"/>
      <c r="E57" s="52"/>
      <c r="F57" s="12" t="s">
        <v>333</v>
      </c>
      <c r="G57" s="41" t="s">
        <v>331</v>
      </c>
      <c r="H57" s="28" t="s">
        <v>60</v>
      </c>
      <c r="I57" s="16"/>
      <c r="J57" s="16"/>
      <c r="K57" s="16"/>
      <c r="L57" s="16"/>
      <c r="M57" s="16"/>
      <c r="N57" s="16"/>
      <c r="O57" s="16"/>
      <c r="P57" s="16"/>
      <c r="Q57" s="17">
        <v>58101</v>
      </c>
      <c r="R57" s="17">
        <v>64080</v>
      </c>
      <c r="S57" s="17">
        <v>62632</v>
      </c>
      <c r="T57" s="17">
        <v>79053</v>
      </c>
      <c r="U57" s="36" t="s">
        <v>334</v>
      </c>
    </row>
    <row r="58" spans="1:21">
      <c r="A58" s="46"/>
      <c r="B58" s="53"/>
      <c r="C58" s="53"/>
      <c r="D58" s="52"/>
      <c r="E58" s="52"/>
      <c r="F58" s="12" t="s">
        <v>335</v>
      </c>
      <c r="G58" s="41" t="s">
        <v>331</v>
      </c>
      <c r="H58" s="28" t="s">
        <v>60</v>
      </c>
      <c r="I58" s="16"/>
      <c r="J58" s="16"/>
      <c r="K58" s="16"/>
      <c r="L58" s="16"/>
      <c r="M58" s="16"/>
      <c r="N58" s="16"/>
      <c r="O58" s="16"/>
      <c r="P58" s="16"/>
      <c r="Q58" s="17">
        <v>10356</v>
      </c>
      <c r="R58" s="17">
        <v>13055</v>
      </c>
      <c r="S58" s="17">
        <v>12243</v>
      </c>
      <c r="T58" s="17">
        <v>16994</v>
      </c>
      <c r="U58" s="36" t="s">
        <v>334</v>
      </c>
    </row>
    <row r="59" spans="1:21">
      <c r="A59" s="46"/>
      <c r="B59" s="53"/>
      <c r="C59" s="53"/>
      <c r="D59" s="52"/>
      <c r="E59" s="52"/>
      <c r="F59" s="12" t="s">
        <v>336</v>
      </c>
      <c r="G59" s="41" t="s">
        <v>331</v>
      </c>
      <c r="H59" s="28" t="s">
        <v>60</v>
      </c>
      <c r="I59" s="16"/>
      <c r="J59" s="16"/>
      <c r="K59" s="16"/>
      <c r="L59" s="16"/>
      <c r="M59" s="16"/>
      <c r="N59" s="16"/>
      <c r="O59" s="16"/>
      <c r="P59" s="16"/>
      <c r="Q59" s="17">
        <v>62512</v>
      </c>
      <c r="R59" s="17">
        <v>46219</v>
      </c>
      <c r="S59" s="17">
        <v>42656</v>
      </c>
      <c r="T59" s="17">
        <v>62702</v>
      </c>
      <c r="U59" s="36" t="s">
        <v>334</v>
      </c>
    </row>
    <row r="60" spans="1:21">
      <c r="A60" s="46"/>
      <c r="B60" s="53"/>
      <c r="C60" s="53"/>
      <c r="D60" s="52"/>
      <c r="E60" s="52"/>
      <c r="F60" s="12" t="s">
        <v>337</v>
      </c>
      <c r="G60" s="41" t="s">
        <v>331</v>
      </c>
      <c r="H60" s="28" t="s">
        <v>60</v>
      </c>
      <c r="I60" s="16"/>
      <c r="J60" s="16"/>
      <c r="K60" s="16"/>
      <c r="L60" s="16"/>
      <c r="M60" s="16"/>
      <c r="N60" s="16"/>
      <c r="O60" s="16"/>
      <c r="P60" s="16"/>
      <c r="Q60" s="17">
        <v>21464</v>
      </c>
      <c r="R60" s="17">
        <v>24000</v>
      </c>
      <c r="S60" s="17">
        <v>20929</v>
      </c>
      <c r="T60" s="17">
        <v>25069</v>
      </c>
      <c r="U60" s="36" t="s">
        <v>334</v>
      </c>
    </row>
    <row r="61" spans="1:21">
      <c r="A61" s="46"/>
      <c r="B61" s="53"/>
      <c r="C61" s="53"/>
      <c r="D61" s="52" t="s">
        <v>338</v>
      </c>
      <c r="E61" s="52" t="s">
        <v>70</v>
      </c>
      <c r="F61" s="12" t="s">
        <v>339</v>
      </c>
      <c r="G61" s="26" t="s">
        <v>340</v>
      </c>
      <c r="H61" s="28" t="s">
        <v>65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>
        <v>24</v>
      </c>
      <c r="U61" s="36" t="s">
        <v>334</v>
      </c>
    </row>
    <row r="62" spans="1:21">
      <c r="A62" s="46"/>
      <c r="B62" s="53"/>
      <c r="C62" s="53"/>
      <c r="D62" s="52"/>
      <c r="E62" s="52"/>
      <c r="F62" s="12" t="s">
        <v>341</v>
      </c>
      <c r="G62" s="26" t="s">
        <v>340</v>
      </c>
      <c r="H62" s="28" t="s">
        <v>65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>
        <v>46</v>
      </c>
      <c r="U62" s="36" t="s">
        <v>334</v>
      </c>
    </row>
    <row r="63" spans="1:21">
      <c r="A63" s="46"/>
      <c r="B63" s="53"/>
      <c r="C63" s="53"/>
      <c r="D63" s="52"/>
      <c r="E63" s="52"/>
      <c r="F63" s="29" t="s">
        <v>342</v>
      </c>
      <c r="G63" s="26" t="s">
        <v>340</v>
      </c>
      <c r="H63" s="28" t="s">
        <v>65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>
        <v>3</v>
      </c>
      <c r="U63" s="36" t="s">
        <v>334</v>
      </c>
    </row>
    <row r="64" spans="1:21" ht="27">
      <c r="A64" s="46"/>
      <c r="B64" s="53"/>
      <c r="C64" s="53"/>
      <c r="D64" s="52"/>
      <c r="E64" s="52"/>
      <c r="F64" s="29" t="s">
        <v>343</v>
      </c>
      <c r="G64" s="26" t="s">
        <v>340</v>
      </c>
      <c r="H64" s="28" t="s">
        <v>65</v>
      </c>
      <c r="I64" s="16"/>
      <c r="J64" s="16"/>
      <c r="K64" s="16"/>
      <c r="L64" s="16"/>
      <c r="M64" s="16"/>
      <c r="N64" s="16"/>
      <c r="O64" s="16">
        <v>229</v>
      </c>
      <c r="P64" s="16">
        <v>319</v>
      </c>
      <c r="Q64" s="16">
        <v>337</v>
      </c>
      <c r="R64" s="16">
        <v>346</v>
      </c>
      <c r="S64" s="16">
        <v>385</v>
      </c>
      <c r="T64" s="16">
        <v>380</v>
      </c>
      <c r="U64" s="36" t="s">
        <v>334</v>
      </c>
    </row>
    <row r="65" spans="1:21">
      <c r="A65" s="46"/>
      <c r="B65" s="53"/>
      <c r="C65" s="53"/>
      <c r="D65" s="52"/>
      <c r="E65" s="52"/>
      <c r="F65" s="12" t="s">
        <v>344</v>
      </c>
      <c r="G65" s="26" t="s">
        <v>331</v>
      </c>
      <c r="H65" s="28" t="s">
        <v>65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>
        <v>1000</v>
      </c>
      <c r="U65" s="36" t="s">
        <v>334</v>
      </c>
    </row>
    <row r="66" spans="1:21" ht="27">
      <c r="A66" s="46"/>
      <c r="B66" s="53" t="s">
        <v>381</v>
      </c>
      <c r="C66" s="53"/>
      <c r="D66" s="53" t="s">
        <v>345</v>
      </c>
      <c r="E66" s="53"/>
      <c r="F66" s="29" t="s">
        <v>346</v>
      </c>
      <c r="G66" s="41" t="s">
        <v>122</v>
      </c>
      <c r="H66" s="28" t="s">
        <v>62</v>
      </c>
      <c r="I66" s="16"/>
      <c r="J66" s="16"/>
      <c r="K66" s="16"/>
      <c r="L66" s="16">
        <v>259</v>
      </c>
      <c r="M66" s="16">
        <v>320.89999999999998</v>
      </c>
      <c r="N66" s="16">
        <v>356.8</v>
      </c>
      <c r="O66" s="16">
        <v>405.9</v>
      </c>
      <c r="P66" s="16">
        <v>319.8</v>
      </c>
      <c r="Q66" s="16">
        <v>525.70000000000005</v>
      </c>
      <c r="R66" s="16">
        <v>564.9</v>
      </c>
      <c r="S66" s="16">
        <v>610.59109999999998</v>
      </c>
      <c r="T66" s="16"/>
      <c r="U66" s="36" t="s">
        <v>316</v>
      </c>
    </row>
    <row r="67" spans="1:21" ht="27">
      <c r="A67" s="46"/>
      <c r="B67" s="53"/>
      <c r="C67" s="53"/>
      <c r="D67" s="53"/>
      <c r="E67" s="53"/>
      <c r="F67" s="29" t="s">
        <v>347</v>
      </c>
      <c r="G67" s="41" t="s">
        <v>122</v>
      </c>
      <c r="H67" s="28" t="s">
        <v>62</v>
      </c>
      <c r="I67" s="16"/>
      <c r="J67" s="16"/>
      <c r="K67" s="16"/>
      <c r="L67" s="16">
        <v>163.30000000000001</v>
      </c>
      <c r="M67" s="16">
        <v>203.8</v>
      </c>
      <c r="N67" s="16">
        <v>249.7</v>
      </c>
      <c r="O67" s="16">
        <v>293.89999999999998</v>
      </c>
      <c r="P67" s="16">
        <v>319.8</v>
      </c>
      <c r="Q67" s="16">
        <v>356.3</v>
      </c>
      <c r="R67" s="16">
        <v>396</v>
      </c>
      <c r="S67" s="16">
        <v>416.11880000000002</v>
      </c>
      <c r="T67" s="16"/>
      <c r="U67" s="36" t="s">
        <v>316</v>
      </c>
    </row>
    <row r="68" spans="1:21" ht="27">
      <c r="A68" s="46"/>
      <c r="B68" s="53"/>
      <c r="C68" s="53"/>
      <c r="D68" s="53"/>
      <c r="E68" s="53"/>
      <c r="F68" s="29" t="s">
        <v>348</v>
      </c>
      <c r="G68" s="41" t="s">
        <v>122</v>
      </c>
      <c r="H68" s="28" t="s">
        <v>62</v>
      </c>
      <c r="I68" s="16"/>
      <c r="J68" s="16"/>
      <c r="K68" s="16"/>
      <c r="L68" s="16">
        <v>179.9</v>
      </c>
      <c r="M68" s="16">
        <v>213.5</v>
      </c>
      <c r="N68" s="16">
        <v>241.1</v>
      </c>
      <c r="O68" s="16">
        <v>264.60000000000002</v>
      </c>
      <c r="P68" s="16">
        <v>307.5</v>
      </c>
      <c r="Q68" s="16">
        <v>342.9</v>
      </c>
      <c r="R68" s="16">
        <v>372.3</v>
      </c>
      <c r="S68" s="16">
        <v>319.39999999999998</v>
      </c>
      <c r="T68" s="16"/>
      <c r="U68" s="36" t="s">
        <v>316</v>
      </c>
    </row>
    <row r="69" spans="1:21">
      <c r="A69" s="46"/>
      <c r="B69" s="53"/>
      <c r="C69" s="53"/>
      <c r="D69" s="53"/>
      <c r="E69" s="53"/>
      <c r="F69" s="27" t="s">
        <v>349</v>
      </c>
      <c r="G69" s="41" t="s">
        <v>301</v>
      </c>
      <c r="H69" s="28" t="s">
        <v>60</v>
      </c>
      <c r="I69" s="16"/>
      <c r="J69" s="16"/>
      <c r="K69" s="16"/>
      <c r="L69" s="16">
        <v>8.7899093417422199E-3</v>
      </c>
      <c r="M69" s="16">
        <v>8.6081140543870505E-3</v>
      </c>
      <c r="N69" s="16">
        <v>1.53827172136301E-2</v>
      </c>
      <c r="O69" s="16">
        <v>1.6079782670860701E-2</v>
      </c>
      <c r="P69" s="16">
        <v>1.46237204244629E-2</v>
      </c>
      <c r="Q69" s="16">
        <v>1.3885885339009099E-2</v>
      </c>
      <c r="R69" s="16">
        <v>1.2976045807501399E-2</v>
      </c>
      <c r="S69" s="16">
        <v>1.3303856161837499E-2</v>
      </c>
      <c r="T69" s="16"/>
      <c r="U69" s="36" t="s">
        <v>316</v>
      </c>
    </row>
    <row r="70" spans="1:21">
      <c r="A70" s="46"/>
      <c r="B70" s="53"/>
      <c r="C70" s="53"/>
      <c r="D70" s="53"/>
      <c r="E70" s="53"/>
      <c r="F70" s="27" t="s">
        <v>350</v>
      </c>
      <c r="G70" s="41" t="s">
        <v>319</v>
      </c>
      <c r="H70" s="28" t="s">
        <v>60</v>
      </c>
      <c r="I70" s="16"/>
      <c r="J70" s="16"/>
      <c r="K70" s="16"/>
      <c r="L70" s="16">
        <v>6.6819282306973204E-2</v>
      </c>
      <c r="M70" s="16">
        <v>7.3156028899226705E-2</v>
      </c>
      <c r="N70" s="16">
        <v>0.146021415857641</v>
      </c>
      <c r="O70" s="16">
        <v>0.16765854676645101</v>
      </c>
      <c r="P70" s="16">
        <v>0.17467770470510099</v>
      </c>
      <c r="Q70" s="16">
        <v>0.18237127502933601</v>
      </c>
      <c r="R70" s="16">
        <v>0.18822742055234301</v>
      </c>
      <c r="S70" s="16">
        <v>0.20365378855944899</v>
      </c>
      <c r="T70" s="16"/>
      <c r="U70" s="36" t="s">
        <v>316</v>
      </c>
    </row>
    <row r="71" spans="1:21">
      <c r="A71" s="46"/>
      <c r="B71" s="53"/>
      <c r="C71" s="53"/>
      <c r="D71" s="51" t="s">
        <v>351</v>
      </c>
      <c r="E71" s="51" t="s">
        <v>62</v>
      </c>
      <c r="F71" s="27" t="s">
        <v>352</v>
      </c>
      <c r="G71" s="41" t="s">
        <v>319</v>
      </c>
      <c r="H71" s="28" t="s">
        <v>62</v>
      </c>
      <c r="I71" s="16">
        <v>50346</v>
      </c>
      <c r="J71" s="16">
        <v>59519</v>
      </c>
      <c r="K71" s="16">
        <v>68054</v>
      </c>
      <c r="L71" s="16">
        <v>76174</v>
      </c>
      <c r="M71" s="16">
        <v>85052</v>
      </c>
      <c r="N71" s="16">
        <v>95048</v>
      </c>
      <c r="O71" s="16">
        <v>104308</v>
      </c>
      <c r="P71" s="16">
        <v>119361</v>
      </c>
      <c r="Q71" s="16"/>
      <c r="R71" s="16"/>
      <c r="S71" s="16"/>
      <c r="T71" s="16"/>
      <c r="U71" s="36" t="s">
        <v>316</v>
      </c>
    </row>
    <row r="72" spans="1:21">
      <c r="A72" s="46"/>
      <c r="B72" s="53"/>
      <c r="C72" s="53"/>
      <c r="D72" s="51"/>
      <c r="E72" s="51"/>
      <c r="F72" s="12" t="s">
        <v>353</v>
      </c>
      <c r="G72" s="41" t="s">
        <v>319</v>
      </c>
      <c r="H72" s="28" t="s">
        <v>62</v>
      </c>
      <c r="I72" s="16"/>
      <c r="J72" s="16"/>
      <c r="K72" s="16"/>
      <c r="L72" s="16"/>
      <c r="M72" s="4">
        <v>9094.6208000000006</v>
      </c>
      <c r="N72" s="4">
        <v>10734.108200000001</v>
      </c>
      <c r="O72" s="4">
        <v>11378.6952</v>
      </c>
      <c r="P72" s="4">
        <v>13104.6734</v>
      </c>
      <c r="Q72" s="4">
        <v>14416.500700000001</v>
      </c>
      <c r="R72" s="16">
        <v>14489</v>
      </c>
      <c r="S72" s="16">
        <v>16001</v>
      </c>
      <c r="T72" s="16"/>
      <c r="U72" s="36" t="s">
        <v>316</v>
      </c>
    </row>
    <row r="73" spans="1:21" ht="27">
      <c r="A73" s="46"/>
      <c r="B73" s="53"/>
      <c r="C73" s="53"/>
      <c r="D73" s="51"/>
      <c r="E73" s="51"/>
      <c r="F73" s="27" t="s">
        <v>354</v>
      </c>
      <c r="G73" s="30" t="s">
        <v>355</v>
      </c>
      <c r="H73" s="28" t="s">
        <v>308</v>
      </c>
      <c r="I73" s="16"/>
      <c r="J73" s="16"/>
      <c r="K73" s="16"/>
      <c r="L73" s="16">
        <v>15</v>
      </c>
      <c r="M73" s="16">
        <v>16</v>
      </c>
      <c r="N73" s="16">
        <v>20</v>
      </c>
      <c r="O73" s="16">
        <v>23</v>
      </c>
      <c r="P73" s="16">
        <v>30</v>
      </c>
      <c r="Q73" s="16">
        <v>45</v>
      </c>
      <c r="R73" s="16"/>
      <c r="S73" s="16"/>
      <c r="T73" s="16"/>
      <c r="U73" s="36" t="s">
        <v>316</v>
      </c>
    </row>
    <row r="74" spans="1:21" ht="27">
      <c r="A74" s="46"/>
      <c r="B74" s="53"/>
      <c r="C74" s="53"/>
      <c r="D74" s="51"/>
      <c r="E74" s="51"/>
      <c r="F74" s="29" t="s">
        <v>356</v>
      </c>
      <c r="G74" s="30" t="s">
        <v>122</v>
      </c>
      <c r="H74" s="28" t="s">
        <v>62</v>
      </c>
      <c r="I74" s="16"/>
      <c r="J74" s="16"/>
      <c r="K74" s="16"/>
      <c r="L74" s="16">
        <v>125.8908</v>
      </c>
      <c r="M74" s="16">
        <v>149.41040000000001</v>
      </c>
      <c r="N74" s="16">
        <v>169.27809999999999</v>
      </c>
      <c r="O74" s="16">
        <v>199.1</v>
      </c>
      <c r="P74" s="16">
        <v>229.4</v>
      </c>
      <c r="Q74" s="16">
        <v>260.3</v>
      </c>
      <c r="R74" s="16">
        <v>294</v>
      </c>
      <c r="S74" s="16">
        <v>326.51870000000002</v>
      </c>
      <c r="T74" s="16">
        <v>363.00720000000001</v>
      </c>
      <c r="U74" s="36" t="s">
        <v>316</v>
      </c>
    </row>
    <row r="75" spans="1:21">
      <c r="A75" s="46"/>
      <c r="B75" s="53"/>
      <c r="C75" s="53"/>
      <c r="D75" s="51"/>
      <c r="E75" s="51"/>
      <c r="F75" s="27" t="s">
        <v>357</v>
      </c>
      <c r="G75" s="41" t="s">
        <v>358</v>
      </c>
      <c r="H75" s="28" t="s">
        <v>308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36" t="s">
        <v>316</v>
      </c>
    </row>
    <row r="76" spans="1:21">
      <c r="A76" s="46"/>
      <c r="B76" s="53"/>
      <c r="C76" s="53"/>
      <c r="D76" s="52" t="s">
        <v>359</v>
      </c>
      <c r="E76" s="52" t="s">
        <v>62</v>
      </c>
      <c r="F76" s="12" t="s">
        <v>360</v>
      </c>
      <c r="G76" s="41" t="s">
        <v>122</v>
      </c>
      <c r="H76" s="28" t="s">
        <v>155</v>
      </c>
      <c r="I76" s="16"/>
      <c r="J76" s="16"/>
      <c r="K76" s="16"/>
      <c r="L76" s="16"/>
      <c r="M76" s="16">
        <v>402.95782146187298</v>
      </c>
      <c r="N76" s="16">
        <v>552.65355410126597</v>
      </c>
      <c r="O76" s="16">
        <v>562.69019204902099</v>
      </c>
      <c r="P76" s="16">
        <v>573.34217635308698</v>
      </c>
      <c r="Q76" s="16">
        <v>801.37129798903095</v>
      </c>
      <c r="R76" s="16">
        <v>960.51460126458903</v>
      </c>
      <c r="S76" s="16"/>
      <c r="T76" s="16"/>
      <c r="U76" s="36" t="s">
        <v>316</v>
      </c>
    </row>
    <row r="77" spans="1:21" ht="27">
      <c r="A77" s="46"/>
      <c r="B77" s="53"/>
      <c r="C77" s="53"/>
      <c r="D77" s="52"/>
      <c r="E77" s="52"/>
      <c r="F77" s="29" t="s">
        <v>361</v>
      </c>
      <c r="G77" s="41" t="s">
        <v>362</v>
      </c>
      <c r="H77" s="28" t="s">
        <v>155</v>
      </c>
      <c r="I77" s="16"/>
      <c r="J77" s="16"/>
      <c r="K77" s="16"/>
      <c r="L77" s="39"/>
      <c r="M77" s="39"/>
      <c r="N77" s="16">
        <v>25.1</v>
      </c>
      <c r="O77" s="16">
        <v>30</v>
      </c>
      <c r="P77" s="16">
        <v>32.700000000000003</v>
      </c>
      <c r="Q77" s="16">
        <v>35</v>
      </c>
      <c r="R77" s="16">
        <v>35.6</v>
      </c>
      <c r="S77" s="16">
        <v>36.5</v>
      </c>
      <c r="T77" s="16"/>
      <c r="U77" s="36" t="s">
        <v>316</v>
      </c>
    </row>
    <row r="78" spans="1:21" ht="27">
      <c r="A78" s="46"/>
      <c r="B78" s="53"/>
      <c r="C78" s="53"/>
      <c r="D78" s="52"/>
      <c r="E78" s="52"/>
      <c r="F78" s="29" t="s">
        <v>363</v>
      </c>
      <c r="G78" s="41" t="s">
        <v>122</v>
      </c>
      <c r="H78" s="28" t="s">
        <v>62</v>
      </c>
      <c r="I78" s="16">
        <v>188.7491</v>
      </c>
      <c r="J78" s="16">
        <v>200.35820000000001</v>
      </c>
      <c r="K78" s="16">
        <v>205.75749999999999</v>
      </c>
      <c r="L78" s="16">
        <v>254.33189999999999</v>
      </c>
      <c r="M78" s="16">
        <v>319.92079999999999</v>
      </c>
      <c r="N78" s="16">
        <v>295.10000000000002</v>
      </c>
      <c r="O78" s="16">
        <v>337.90620000000001</v>
      </c>
      <c r="P78" s="16">
        <v>434.18540000000002</v>
      </c>
      <c r="Q78" s="16">
        <v>550.95759999999996</v>
      </c>
      <c r="R78" s="16">
        <v>643.15250000000003</v>
      </c>
      <c r="S78" s="16">
        <v>733.63829999999996</v>
      </c>
      <c r="T78" s="16">
        <v>828.27760000000001</v>
      </c>
      <c r="U78" s="36" t="s">
        <v>316</v>
      </c>
    </row>
    <row r="79" spans="1:21">
      <c r="A79" s="46"/>
      <c r="B79" s="53"/>
      <c r="C79" s="53"/>
      <c r="D79" s="52"/>
      <c r="E79" s="52"/>
      <c r="F79" s="29" t="s">
        <v>364</v>
      </c>
      <c r="G79" s="41" t="s">
        <v>365</v>
      </c>
      <c r="H79" s="28" t="s">
        <v>155</v>
      </c>
      <c r="I79" s="16">
        <v>22.8</v>
      </c>
      <c r="J79" s="16">
        <v>36.6</v>
      </c>
      <c r="K79" s="16">
        <v>45.5</v>
      </c>
      <c r="L79" s="16">
        <v>50.83</v>
      </c>
      <c r="M79" s="16"/>
      <c r="N79" s="16">
        <v>51.3</v>
      </c>
      <c r="O79" s="16">
        <v>56.44</v>
      </c>
      <c r="P79" s="16">
        <v>81.59</v>
      </c>
      <c r="Q79" s="16">
        <v>85.5</v>
      </c>
      <c r="R79" s="16">
        <v>91.1</v>
      </c>
      <c r="S79" s="16">
        <v>94.1</v>
      </c>
      <c r="T79" s="16">
        <v>96.8</v>
      </c>
      <c r="U79" s="36" t="s">
        <v>316</v>
      </c>
    </row>
    <row r="80" spans="1:21" ht="27">
      <c r="A80" s="46"/>
      <c r="B80" s="53"/>
      <c r="C80" s="53"/>
      <c r="D80" s="52"/>
      <c r="E80" s="52"/>
      <c r="F80" s="29" t="s">
        <v>366</v>
      </c>
      <c r="G80" s="30" t="s">
        <v>367</v>
      </c>
      <c r="H80" s="28" t="s">
        <v>308</v>
      </c>
      <c r="I80" s="16"/>
      <c r="J80" s="16"/>
      <c r="K80" s="16"/>
      <c r="L80" s="16"/>
      <c r="M80" s="16">
        <v>25.5</v>
      </c>
      <c r="N80" s="16">
        <v>25.5</v>
      </c>
      <c r="O80" s="16">
        <v>25.9</v>
      </c>
      <c r="P80" s="16">
        <v>26</v>
      </c>
      <c r="Q80" s="16">
        <v>26</v>
      </c>
      <c r="R80" s="16">
        <v>26</v>
      </c>
      <c r="S80" s="16">
        <v>26</v>
      </c>
      <c r="T80" s="16"/>
      <c r="U80" s="36" t="s">
        <v>316</v>
      </c>
    </row>
    <row r="81" spans="1:21">
      <c r="A81" s="46"/>
      <c r="B81" s="53"/>
      <c r="C81" s="53"/>
      <c r="D81" s="52"/>
      <c r="E81" s="52"/>
      <c r="F81" s="27" t="s">
        <v>368</v>
      </c>
      <c r="G81" s="30" t="s">
        <v>369</v>
      </c>
      <c r="H81" s="28" t="s">
        <v>370</v>
      </c>
      <c r="I81" s="16"/>
      <c r="J81" s="31">
        <v>2019</v>
      </c>
      <c r="K81" s="31"/>
      <c r="L81" s="31"/>
      <c r="M81" s="31"/>
      <c r="N81" s="16">
        <v>2532</v>
      </c>
      <c r="O81" s="16">
        <v>2532</v>
      </c>
      <c r="P81" s="16">
        <v>2532</v>
      </c>
      <c r="Q81" s="16"/>
      <c r="R81" s="16">
        <v>2538</v>
      </c>
      <c r="S81" s="16">
        <v>2538</v>
      </c>
      <c r="T81" s="16"/>
      <c r="U81" s="36" t="s">
        <v>316</v>
      </c>
    </row>
    <row r="82" spans="1:21" ht="27">
      <c r="A82" s="48" t="s">
        <v>247</v>
      </c>
      <c r="B82" s="46" t="s">
        <v>6</v>
      </c>
      <c r="C82" s="46" t="s">
        <v>7</v>
      </c>
      <c r="D82" s="46" t="s">
        <v>8</v>
      </c>
      <c r="E82" s="46" t="s">
        <v>7</v>
      </c>
      <c r="F82" s="16" t="s">
        <v>9</v>
      </c>
      <c r="G82" s="41" t="s">
        <v>10</v>
      </c>
      <c r="H82" s="40" t="s">
        <v>7</v>
      </c>
      <c r="I82" s="9">
        <v>2</v>
      </c>
      <c r="J82" s="9">
        <v>2</v>
      </c>
      <c r="K82" s="9">
        <v>3</v>
      </c>
      <c r="L82" s="9">
        <v>4</v>
      </c>
      <c r="M82" s="9">
        <v>8</v>
      </c>
      <c r="N82" s="9">
        <v>8</v>
      </c>
      <c r="O82" s="16">
        <v>10</v>
      </c>
      <c r="P82" s="16">
        <v>18</v>
      </c>
      <c r="Q82" s="16">
        <v>25</v>
      </c>
      <c r="R82" s="16">
        <v>30</v>
      </c>
      <c r="S82" s="16">
        <v>35</v>
      </c>
      <c r="T82" s="16"/>
      <c r="U82" s="16" t="s">
        <v>11</v>
      </c>
    </row>
    <row r="83" spans="1:21" ht="27">
      <c r="A83" s="49"/>
      <c r="B83" s="46"/>
      <c r="C83" s="46"/>
      <c r="D83" s="46"/>
      <c r="E83" s="46"/>
      <c r="F83" s="16" t="s">
        <v>12</v>
      </c>
      <c r="G83" s="41" t="s">
        <v>10</v>
      </c>
      <c r="H83" s="40" t="s">
        <v>7</v>
      </c>
      <c r="I83" s="9">
        <v>1</v>
      </c>
      <c r="J83" s="9">
        <v>1</v>
      </c>
      <c r="K83" s="9">
        <v>1</v>
      </c>
      <c r="L83" s="9">
        <v>1</v>
      </c>
      <c r="M83" s="9">
        <v>1</v>
      </c>
      <c r="N83" s="9">
        <v>1</v>
      </c>
      <c r="O83" s="9">
        <v>1</v>
      </c>
      <c r="P83" s="9">
        <v>1</v>
      </c>
      <c r="Q83" s="9">
        <v>1</v>
      </c>
      <c r="R83" s="9">
        <v>1</v>
      </c>
      <c r="S83" s="9">
        <v>1</v>
      </c>
      <c r="T83" s="9"/>
      <c r="U83" s="16" t="s">
        <v>13</v>
      </c>
    </row>
    <row r="84" spans="1:21" ht="27">
      <c r="A84" s="49"/>
      <c r="B84" s="46"/>
      <c r="C84" s="46"/>
      <c r="D84" s="46"/>
      <c r="E84" s="46"/>
      <c r="F84" s="16" t="s">
        <v>14</v>
      </c>
      <c r="G84" s="41" t="s">
        <v>10</v>
      </c>
      <c r="H84" s="40" t="s">
        <v>7</v>
      </c>
      <c r="I84" s="9">
        <v>5</v>
      </c>
      <c r="J84" s="16">
        <v>6</v>
      </c>
      <c r="K84" s="16">
        <v>6</v>
      </c>
      <c r="L84" s="16">
        <v>7</v>
      </c>
      <c r="M84" s="16">
        <v>9</v>
      </c>
      <c r="N84" s="16">
        <v>10</v>
      </c>
      <c r="O84" s="16">
        <v>10</v>
      </c>
      <c r="P84" s="16">
        <v>11</v>
      </c>
      <c r="Q84" s="16">
        <v>12</v>
      </c>
      <c r="R84" s="16">
        <v>12</v>
      </c>
      <c r="S84" s="16">
        <v>14</v>
      </c>
      <c r="T84" s="16"/>
      <c r="U84" s="16" t="s">
        <v>11</v>
      </c>
    </row>
    <row r="85" spans="1:21" ht="27">
      <c r="A85" s="49"/>
      <c r="B85" s="46"/>
      <c r="C85" s="46"/>
      <c r="D85" s="46" t="s">
        <v>15</v>
      </c>
      <c r="E85" s="46" t="s">
        <v>16</v>
      </c>
      <c r="F85" s="16" t="s">
        <v>17</v>
      </c>
      <c r="G85" s="41" t="s">
        <v>18</v>
      </c>
      <c r="H85" s="40" t="s">
        <v>7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6" t="s">
        <v>19</v>
      </c>
    </row>
    <row r="86" spans="1:21" ht="27">
      <c r="A86" s="49"/>
      <c r="B86" s="46"/>
      <c r="C86" s="46"/>
      <c r="D86" s="46"/>
      <c r="E86" s="46"/>
      <c r="F86" s="16" t="s">
        <v>20</v>
      </c>
      <c r="G86" s="41" t="s">
        <v>18</v>
      </c>
      <c r="H86" s="40" t="s">
        <v>16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 t="s">
        <v>19</v>
      </c>
    </row>
    <row r="87" spans="1:21" ht="27">
      <c r="A87" s="49"/>
      <c r="B87" s="46"/>
      <c r="C87" s="46"/>
      <c r="D87" s="46"/>
      <c r="E87" s="46"/>
      <c r="F87" s="16" t="s">
        <v>22</v>
      </c>
      <c r="G87" s="41" t="s">
        <v>18</v>
      </c>
      <c r="H87" s="40" t="s">
        <v>16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6" t="s">
        <v>11</v>
      </c>
    </row>
    <row r="88" spans="1:21" ht="27">
      <c r="A88" s="49"/>
      <c r="B88" s="46"/>
      <c r="C88" s="46"/>
      <c r="D88" s="46"/>
      <c r="E88" s="46"/>
      <c r="F88" s="16" t="s">
        <v>23</v>
      </c>
      <c r="G88" s="41" t="s">
        <v>18</v>
      </c>
      <c r="H88" s="40" t="s">
        <v>24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6" t="s">
        <v>19</v>
      </c>
    </row>
    <row r="89" spans="1:21">
      <c r="A89" s="49"/>
      <c r="B89" s="46" t="s">
        <v>25</v>
      </c>
      <c r="C89" s="46" t="s">
        <v>21</v>
      </c>
      <c r="D89" s="46" t="s">
        <v>26</v>
      </c>
      <c r="E89" s="46" t="s">
        <v>21</v>
      </c>
      <c r="F89" s="16" t="s">
        <v>27</v>
      </c>
      <c r="G89" s="41" t="s">
        <v>29</v>
      </c>
      <c r="H89" s="40" t="s">
        <v>7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6" t="s">
        <v>30</v>
      </c>
    </row>
    <row r="90" spans="1:21">
      <c r="A90" s="49"/>
      <c r="B90" s="46"/>
      <c r="C90" s="46"/>
      <c r="D90" s="46"/>
      <c r="E90" s="46"/>
      <c r="F90" s="16" t="s">
        <v>31</v>
      </c>
      <c r="G90" s="41" t="s">
        <v>29</v>
      </c>
      <c r="H90" s="40" t="s">
        <v>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6" t="s">
        <v>33</v>
      </c>
    </row>
    <row r="91" spans="1:21">
      <c r="A91" s="49"/>
      <c r="B91" s="46"/>
      <c r="C91" s="46"/>
      <c r="D91" s="46" t="s">
        <v>34</v>
      </c>
      <c r="E91" s="46" t="s">
        <v>28</v>
      </c>
      <c r="F91" s="16" t="s">
        <v>35</v>
      </c>
      <c r="G91" s="41" t="s">
        <v>18</v>
      </c>
      <c r="H91" s="40" t="s">
        <v>7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6" t="s">
        <v>30</v>
      </c>
    </row>
    <row r="92" spans="1:21">
      <c r="A92" s="49"/>
      <c r="B92" s="46"/>
      <c r="C92" s="46"/>
      <c r="D92" s="46"/>
      <c r="E92" s="46"/>
      <c r="F92" s="16" t="s">
        <v>36</v>
      </c>
      <c r="G92" s="41" t="s">
        <v>10</v>
      </c>
      <c r="H92" s="40" t="s">
        <v>7</v>
      </c>
      <c r="I92" s="16">
        <v>1</v>
      </c>
      <c r="J92" s="16">
        <v>3</v>
      </c>
      <c r="K92" s="16">
        <v>3</v>
      </c>
      <c r="L92" s="16">
        <v>5</v>
      </c>
      <c r="M92" s="16">
        <v>11</v>
      </c>
      <c r="N92" s="16">
        <v>16</v>
      </c>
      <c r="O92" s="16">
        <v>19</v>
      </c>
      <c r="P92" s="16">
        <v>26</v>
      </c>
      <c r="Q92" s="16">
        <v>28</v>
      </c>
      <c r="R92" s="16">
        <v>32</v>
      </c>
      <c r="S92" s="16"/>
      <c r="T92" s="16"/>
      <c r="U92" s="16" t="s">
        <v>37</v>
      </c>
    </row>
    <row r="93" spans="1:21">
      <c r="A93" s="49"/>
      <c r="B93" s="46"/>
      <c r="C93" s="46"/>
      <c r="D93" s="46"/>
      <c r="E93" s="46"/>
      <c r="F93" s="16" t="s">
        <v>38</v>
      </c>
      <c r="G93" s="41" t="s">
        <v>10</v>
      </c>
      <c r="H93" s="40" t="s">
        <v>7</v>
      </c>
      <c r="I93" s="9">
        <v>15</v>
      </c>
      <c r="J93" s="16">
        <v>15</v>
      </c>
      <c r="K93" s="16">
        <v>15</v>
      </c>
      <c r="L93" s="16">
        <v>15</v>
      </c>
      <c r="M93" s="16">
        <v>20</v>
      </c>
      <c r="N93" s="16">
        <v>23</v>
      </c>
      <c r="O93" s="16">
        <v>25</v>
      </c>
      <c r="P93" s="16">
        <v>28</v>
      </c>
      <c r="Q93" s="16">
        <v>30</v>
      </c>
      <c r="R93" s="16">
        <v>35</v>
      </c>
      <c r="S93" s="16">
        <v>50</v>
      </c>
      <c r="T93" s="16"/>
      <c r="U93" s="16" t="s">
        <v>39</v>
      </c>
    </row>
    <row r="94" spans="1:21" ht="27">
      <c r="A94" s="49"/>
      <c r="B94" s="46" t="s">
        <v>40</v>
      </c>
      <c r="C94" s="46" t="s">
        <v>32</v>
      </c>
      <c r="D94" s="46" t="s">
        <v>41</v>
      </c>
      <c r="E94" s="46" t="s">
        <v>32</v>
      </c>
      <c r="F94" s="16" t="s">
        <v>42</v>
      </c>
      <c r="G94" s="41" t="s">
        <v>10</v>
      </c>
      <c r="H94" s="40" t="s">
        <v>7</v>
      </c>
      <c r="I94" s="16">
        <v>40</v>
      </c>
      <c r="J94" s="16">
        <v>100</v>
      </c>
      <c r="K94" s="16">
        <v>150</v>
      </c>
      <c r="L94" s="16">
        <v>160</v>
      </c>
      <c r="M94" s="16">
        <v>300</v>
      </c>
      <c r="N94" s="16">
        <v>310</v>
      </c>
      <c r="O94" s="16">
        <v>312</v>
      </c>
      <c r="P94" s="16">
        <v>350</v>
      </c>
      <c r="Q94" s="16">
        <v>432</v>
      </c>
      <c r="R94" s="16">
        <v>501</v>
      </c>
      <c r="S94" s="16">
        <v>420</v>
      </c>
      <c r="T94" s="16"/>
      <c r="U94" s="16" t="s">
        <v>33</v>
      </c>
    </row>
    <row r="95" spans="1:21">
      <c r="A95" s="49"/>
      <c r="B95" s="46"/>
      <c r="C95" s="46"/>
      <c r="D95" s="46"/>
      <c r="E95" s="46"/>
      <c r="F95" s="16" t="s">
        <v>43</v>
      </c>
      <c r="G95" s="41" t="s">
        <v>10</v>
      </c>
      <c r="H95" s="40" t="s">
        <v>16</v>
      </c>
      <c r="I95" s="2"/>
      <c r="J95" s="16"/>
      <c r="K95" s="16"/>
      <c r="L95" s="16"/>
      <c r="M95" s="16"/>
      <c r="N95" s="16"/>
      <c r="O95" s="16"/>
      <c r="P95" s="16"/>
      <c r="Q95" s="16"/>
      <c r="R95" s="16"/>
      <c r="S95" s="16">
        <v>10</v>
      </c>
      <c r="T95" s="16"/>
      <c r="U95" s="16" t="s">
        <v>37</v>
      </c>
    </row>
    <row r="96" spans="1:21">
      <c r="A96" s="49"/>
      <c r="B96" s="46"/>
      <c r="C96" s="46"/>
      <c r="D96" s="46"/>
      <c r="E96" s="46"/>
      <c r="F96" s="16" t="s">
        <v>44</v>
      </c>
      <c r="G96" s="41" t="s">
        <v>10</v>
      </c>
      <c r="H96" s="40" t="s">
        <v>7</v>
      </c>
      <c r="I96" s="16">
        <v>16</v>
      </c>
      <c r="J96" s="16">
        <v>16</v>
      </c>
      <c r="K96" s="16">
        <v>16</v>
      </c>
      <c r="L96" s="16">
        <v>16</v>
      </c>
      <c r="M96" s="16">
        <v>16</v>
      </c>
      <c r="N96" s="16">
        <v>16</v>
      </c>
      <c r="O96" s="16">
        <v>16</v>
      </c>
      <c r="P96" s="16">
        <v>16</v>
      </c>
      <c r="Q96" s="16">
        <v>16</v>
      </c>
      <c r="R96" s="16">
        <v>17</v>
      </c>
      <c r="S96" s="16">
        <v>17</v>
      </c>
      <c r="T96" s="16"/>
      <c r="U96" s="16" t="s">
        <v>37</v>
      </c>
    </row>
    <row r="97" spans="1:21" ht="27">
      <c r="A97" s="49"/>
      <c r="B97" s="46"/>
      <c r="C97" s="46"/>
      <c r="D97" s="46"/>
      <c r="E97" s="46"/>
      <c r="F97" s="16" t="s">
        <v>45</v>
      </c>
      <c r="G97" s="41" t="s">
        <v>10</v>
      </c>
      <c r="H97" s="40" t="s">
        <v>24</v>
      </c>
      <c r="I97" s="16">
        <v>50</v>
      </c>
      <c r="J97" s="16">
        <v>150</v>
      </c>
      <c r="K97" s="16">
        <v>200</v>
      </c>
      <c r="L97" s="16">
        <v>280</v>
      </c>
      <c r="M97" s="16">
        <v>421</v>
      </c>
      <c r="N97" s="16">
        <v>456</v>
      </c>
      <c r="O97" s="16">
        <v>401</v>
      </c>
      <c r="P97" s="16">
        <v>551</v>
      </c>
      <c r="Q97" s="16">
        <v>610</v>
      </c>
      <c r="R97" s="16">
        <v>624</v>
      </c>
      <c r="S97" s="16">
        <v>630</v>
      </c>
      <c r="T97" s="16"/>
      <c r="U97" s="16" t="s">
        <v>39</v>
      </c>
    </row>
    <row r="98" spans="1:21">
      <c r="A98" s="49"/>
      <c r="B98" s="46"/>
      <c r="C98" s="46"/>
      <c r="D98" s="46" t="s">
        <v>46</v>
      </c>
      <c r="E98" s="46" t="s">
        <v>16</v>
      </c>
      <c r="F98" s="16" t="s">
        <v>47</v>
      </c>
      <c r="G98" s="41" t="s">
        <v>29</v>
      </c>
      <c r="H98" s="40" t="s">
        <v>7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 t="s">
        <v>48</v>
      </c>
    </row>
    <row r="99" spans="1:21" ht="27">
      <c r="A99" s="49"/>
      <c r="B99" s="46"/>
      <c r="C99" s="46"/>
      <c r="D99" s="46"/>
      <c r="E99" s="46"/>
      <c r="F99" s="16" t="s">
        <v>49</v>
      </c>
      <c r="G99" s="41" t="s">
        <v>10</v>
      </c>
      <c r="H99" s="40" t="s">
        <v>16</v>
      </c>
      <c r="I99" s="16">
        <v>4</v>
      </c>
      <c r="J99" s="16">
        <v>4</v>
      </c>
      <c r="K99" s="16">
        <v>4</v>
      </c>
      <c r="L99" s="16">
        <v>5</v>
      </c>
      <c r="M99" s="16">
        <v>6</v>
      </c>
      <c r="N99" s="16">
        <v>7</v>
      </c>
      <c r="O99" s="16">
        <v>7</v>
      </c>
      <c r="P99" s="16">
        <v>7</v>
      </c>
      <c r="Q99" s="16">
        <v>7</v>
      </c>
      <c r="R99" s="16">
        <v>7</v>
      </c>
      <c r="S99" s="16">
        <v>7</v>
      </c>
      <c r="T99" s="16"/>
      <c r="U99" s="16" t="s">
        <v>50</v>
      </c>
    </row>
    <row r="100" spans="1:21" ht="27">
      <c r="A100" s="50"/>
      <c r="B100" s="46"/>
      <c r="C100" s="46"/>
      <c r="D100" s="46"/>
      <c r="E100" s="46"/>
      <c r="F100" s="16" t="s">
        <v>51</v>
      </c>
      <c r="G100" s="41" t="s">
        <v>10</v>
      </c>
      <c r="H100" s="40" t="s">
        <v>16</v>
      </c>
      <c r="I100" s="16">
        <v>23</v>
      </c>
      <c r="J100" s="16">
        <v>23</v>
      </c>
      <c r="K100" s="16">
        <v>23</v>
      </c>
      <c r="L100" s="16">
        <v>24</v>
      </c>
      <c r="M100" s="16">
        <v>24</v>
      </c>
      <c r="N100" s="16">
        <v>24</v>
      </c>
      <c r="O100" s="16">
        <v>24</v>
      </c>
      <c r="P100" s="16">
        <v>24</v>
      </c>
      <c r="Q100" s="16">
        <v>24</v>
      </c>
      <c r="R100" s="16">
        <v>25</v>
      </c>
      <c r="S100" s="16">
        <v>26</v>
      </c>
      <c r="T100" s="16"/>
      <c r="U100" s="16" t="s">
        <v>50</v>
      </c>
    </row>
    <row r="101" spans="1:21">
      <c r="A101" s="45" t="s">
        <v>53</v>
      </c>
      <c r="B101" s="46" t="s">
        <v>54</v>
      </c>
      <c r="C101" s="45" t="s">
        <v>55</v>
      </c>
      <c r="D101" s="46" t="s">
        <v>56</v>
      </c>
      <c r="E101" s="45" t="s">
        <v>57</v>
      </c>
      <c r="F101" s="16" t="s">
        <v>58</v>
      </c>
      <c r="G101" s="42" t="s">
        <v>59</v>
      </c>
      <c r="H101" s="40" t="s">
        <v>60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>
      <c r="A102" s="45"/>
      <c r="B102" s="46"/>
      <c r="C102" s="45"/>
      <c r="D102" s="46"/>
      <c r="E102" s="45"/>
      <c r="F102" s="17" t="s">
        <v>61</v>
      </c>
      <c r="G102" s="42" t="s">
        <v>59</v>
      </c>
      <c r="H102" s="40" t="s">
        <v>62</v>
      </c>
      <c r="I102" s="17"/>
      <c r="J102" s="17"/>
      <c r="K102" s="17"/>
      <c r="L102" s="17">
        <v>56.26</v>
      </c>
      <c r="M102" s="17">
        <v>58.98</v>
      </c>
      <c r="N102" s="10">
        <v>60.728000000000002</v>
      </c>
      <c r="O102" s="10">
        <v>61.894500000000001</v>
      </c>
      <c r="P102" s="10">
        <v>65.509200000000007</v>
      </c>
      <c r="Q102" s="10">
        <v>67.893199999999993</v>
      </c>
      <c r="R102" s="10">
        <v>70.193899999999999</v>
      </c>
      <c r="S102" s="17">
        <v>73.75</v>
      </c>
      <c r="T102" s="17">
        <v>78.69</v>
      </c>
      <c r="U102" s="17"/>
    </row>
    <row r="103" spans="1:21">
      <c r="A103" s="45"/>
      <c r="B103" s="46"/>
      <c r="C103" s="45"/>
      <c r="D103" s="46"/>
      <c r="E103" s="45"/>
      <c r="F103" s="16" t="s">
        <v>63</v>
      </c>
      <c r="G103" s="41" t="s">
        <v>64</v>
      </c>
      <c r="H103" s="40" t="s">
        <v>65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 spans="1:21" ht="27">
      <c r="A104" s="45"/>
      <c r="B104" s="46"/>
      <c r="C104" s="45"/>
      <c r="D104" s="46" t="s">
        <v>66</v>
      </c>
      <c r="E104" s="45" t="s">
        <v>67</v>
      </c>
      <c r="F104" s="16" t="s">
        <v>68</v>
      </c>
      <c r="G104" s="41" t="s">
        <v>69</v>
      </c>
      <c r="H104" s="40" t="s">
        <v>70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ht="27">
      <c r="A105" s="45"/>
      <c r="B105" s="46"/>
      <c r="C105" s="45"/>
      <c r="D105" s="46"/>
      <c r="E105" s="45"/>
      <c r="F105" s="16" t="s">
        <v>71</v>
      </c>
      <c r="G105" s="41" t="s">
        <v>69</v>
      </c>
      <c r="H105" s="40" t="s">
        <v>70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ht="27">
      <c r="A106" s="45"/>
      <c r="B106" s="46"/>
      <c r="C106" s="45"/>
      <c r="D106" s="46"/>
      <c r="E106" s="45"/>
      <c r="F106" s="16" t="s">
        <v>72</v>
      </c>
      <c r="G106" s="41" t="s">
        <v>69</v>
      </c>
      <c r="H106" s="40" t="s">
        <v>70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ht="27">
      <c r="A107" s="45"/>
      <c r="B107" s="46"/>
      <c r="C107" s="45"/>
      <c r="D107" s="46" t="s">
        <v>73</v>
      </c>
      <c r="E107" s="45" t="s">
        <v>57</v>
      </c>
      <c r="F107" s="16" t="s">
        <v>74</v>
      </c>
      <c r="G107" s="41" t="s">
        <v>75</v>
      </c>
      <c r="H107" s="40" t="s">
        <v>70</v>
      </c>
      <c r="I107" s="17"/>
      <c r="J107" s="17"/>
      <c r="K107" s="17"/>
      <c r="L107" s="17">
        <v>3543</v>
      </c>
      <c r="M107" s="17">
        <v>3543</v>
      </c>
      <c r="N107" s="17">
        <v>3543</v>
      </c>
      <c r="O107" s="17">
        <v>3543</v>
      </c>
      <c r="P107" s="17">
        <v>3543</v>
      </c>
      <c r="Q107" s="17">
        <v>3543</v>
      </c>
      <c r="R107" s="17">
        <v>3543</v>
      </c>
      <c r="S107" s="17">
        <v>3543</v>
      </c>
      <c r="T107" s="17">
        <v>3543</v>
      </c>
      <c r="U107" s="17"/>
    </row>
    <row r="108" spans="1:21">
      <c r="A108" s="45"/>
      <c r="B108" s="46"/>
      <c r="C108" s="45"/>
      <c r="D108" s="46"/>
      <c r="E108" s="45"/>
      <c r="F108" s="16" t="s">
        <v>76</v>
      </c>
      <c r="G108" s="41" t="s">
        <v>77</v>
      </c>
      <c r="H108" s="40" t="s">
        <v>62</v>
      </c>
      <c r="I108" s="17"/>
      <c r="J108" s="17"/>
      <c r="K108" s="17"/>
      <c r="L108" s="17"/>
      <c r="M108" s="17"/>
      <c r="N108" s="17"/>
      <c r="O108" s="17"/>
      <c r="P108" s="17">
        <f>28428.93/1000</f>
        <v>28.428930000000001</v>
      </c>
      <c r="Q108" s="17"/>
      <c r="R108" s="17"/>
      <c r="S108" s="17"/>
      <c r="T108" s="17"/>
      <c r="U108" s="17"/>
    </row>
    <row r="109" spans="1:21">
      <c r="A109" s="45"/>
      <c r="B109" s="46"/>
      <c r="C109" s="45"/>
      <c r="D109" s="46"/>
      <c r="E109" s="45"/>
      <c r="F109" s="16" t="s">
        <v>78</v>
      </c>
      <c r="G109" s="41" t="s">
        <v>79</v>
      </c>
      <c r="H109" s="40" t="s">
        <v>62</v>
      </c>
      <c r="I109" s="17"/>
      <c r="J109" s="17"/>
      <c r="K109" s="17"/>
      <c r="L109" s="17">
        <v>115</v>
      </c>
      <c r="M109" s="17">
        <v>115</v>
      </c>
      <c r="N109" s="17">
        <v>115</v>
      </c>
      <c r="O109" s="17">
        <v>115</v>
      </c>
      <c r="P109" s="17">
        <v>115</v>
      </c>
      <c r="Q109" s="17">
        <v>115</v>
      </c>
      <c r="R109" s="17">
        <v>115</v>
      </c>
      <c r="S109" s="17">
        <v>115</v>
      </c>
      <c r="T109" s="17">
        <v>115</v>
      </c>
      <c r="U109" s="17"/>
    </row>
    <row r="110" spans="1:21">
      <c r="A110" s="45"/>
      <c r="B110" s="46"/>
      <c r="C110" s="45"/>
      <c r="D110" s="46"/>
      <c r="E110" s="45"/>
      <c r="F110" s="16" t="s">
        <v>80</v>
      </c>
      <c r="G110" s="41" t="s">
        <v>81</v>
      </c>
      <c r="H110" s="40" t="s">
        <v>62</v>
      </c>
      <c r="I110" s="17"/>
      <c r="J110" s="17"/>
      <c r="K110" s="17"/>
      <c r="L110" s="17">
        <v>487</v>
      </c>
      <c r="M110" s="17">
        <v>487</v>
      </c>
      <c r="N110" s="17">
        <v>487</v>
      </c>
      <c r="O110" s="17">
        <v>487</v>
      </c>
      <c r="P110" s="17">
        <v>487</v>
      </c>
      <c r="Q110" s="17">
        <v>487</v>
      </c>
      <c r="R110" s="17">
        <v>487</v>
      </c>
      <c r="S110" s="17">
        <v>487</v>
      </c>
      <c r="T110" s="17">
        <v>487</v>
      </c>
      <c r="U110" s="17"/>
    </row>
    <row r="111" spans="1:21">
      <c r="A111" s="45"/>
      <c r="B111" s="46"/>
      <c r="C111" s="45"/>
      <c r="D111" s="46"/>
      <c r="E111" s="45"/>
      <c r="F111" s="16" t="s">
        <v>82</v>
      </c>
      <c r="G111" s="41" t="s">
        <v>83</v>
      </c>
      <c r="H111" s="40" t="s">
        <v>60</v>
      </c>
      <c r="I111" s="17"/>
      <c r="J111" s="17"/>
      <c r="K111" s="17"/>
      <c r="L111" s="17"/>
      <c r="M111" s="17"/>
      <c r="N111" s="10"/>
      <c r="O111" s="10"/>
      <c r="P111" s="10"/>
      <c r="Q111" s="10"/>
      <c r="R111" s="10"/>
      <c r="S111" s="10"/>
      <c r="T111" s="11">
        <v>16</v>
      </c>
      <c r="U111" s="17"/>
    </row>
    <row r="112" spans="1:21">
      <c r="A112" s="45"/>
      <c r="B112" s="46" t="s">
        <v>84</v>
      </c>
      <c r="C112" s="45" t="s">
        <v>85</v>
      </c>
      <c r="D112" s="46" t="s">
        <v>86</v>
      </c>
      <c r="E112" s="45" t="s">
        <v>87</v>
      </c>
      <c r="F112" s="16" t="s">
        <v>88</v>
      </c>
      <c r="G112" s="42" t="s">
        <v>89</v>
      </c>
      <c r="H112" s="40" t="s">
        <v>62</v>
      </c>
      <c r="I112" s="17"/>
      <c r="J112" s="17"/>
      <c r="K112" s="17"/>
      <c r="L112" s="17"/>
      <c r="M112" s="17"/>
      <c r="N112" s="10">
        <v>1.0301497908536399</v>
      </c>
      <c r="O112" s="10">
        <v>1.0050468205574901</v>
      </c>
      <c r="P112" s="10">
        <v>1.0396933305165399</v>
      </c>
      <c r="Q112" s="10">
        <v>1.03040183812547</v>
      </c>
      <c r="R112" s="10">
        <v>1.0435927622935399</v>
      </c>
      <c r="S112" s="10">
        <v>-4.07567507330336E-2</v>
      </c>
      <c r="T112" s="10"/>
      <c r="U112" s="17"/>
    </row>
    <row r="113" spans="1:21">
      <c r="A113" s="45"/>
      <c r="B113" s="46"/>
      <c r="C113" s="45"/>
      <c r="D113" s="46"/>
      <c r="E113" s="45"/>
      <c r="F113" s="16" t="s">
        <v>90</v>
      </c>
      <c r="G113" s="42" t="s">
        <v>89</v>
      </c>
      <c r="H113" s="40" t="s">
        <v>62</v>
      </c>
      <c r="I113" s="17"/>
      <c r="J113" s="17"/>
      <c r="K113" s="17"/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/>
    </row>
    <row r="114" spans="1:21">
      <c r="A114" s="45"/>
      <c r="B114" s="46"/>
      <c r="C114" s="45"/>
      <c r="D114" s="46"/>
      <c r="E114" s="45"/>
      <c r="F114" s="16" t="s">
        <v>91</v>
      </c>
      <c r="G114" s="42" t="s">
        <v>89</v>
      </c>
      <c r="H114" s="40" t="s">
        <v>62</v>
      </c>
      <c r="I114" s="17"/>
      <c r="J114" s="17"/>
      <c r="K114" s="17"/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/>
    </row>
    <row r="115" spans="1:21">
      <c r="A115" s="45"/>
      <c r="B115" s="46"/>
      <c r="C115" s="45"/>
      <c r="D115" s="46"/>
      <c r="E115" s="45"/>
      <c r="F115" s="16" t="s">
        <v>92</v>
      </c>
      <c r="G115" s="42" t="s">
        <v>89</v>
      </c>
      <c r="H115" s="40" t="s">
        <v>62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 ht="27">
      <c r="A116" s="45"/>
      <c r="B116" s="46"/>
      <c r="C116" s="45"/>
      <c r="D116" s="46" t="s">
        <v>93</v>
      </c>
      <c r="E116" s="45" t="s">
        <v>87</v>
      </c>
      <c r="F116" s="16" t="s">
        <v>94</v>
      </c>
      <c r="G116" s="42" t="s">
        <v>89</v>
      </c>
      <c r="H116" s="40" t="s">
        <v>60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:21" ht="27">
      <c r="A117" s="45"/>
      <c r="B117" s="46"/>
      <c r="C117" s="45"/>
      <c r="D117" s="46"/>
      <c r="E117" s="45"/>
      <c r="F117" s="16" t="s">
        <v>95</v>
      </c>
      <c r="G117" s="42" t="s">
        <v>89</v>
      </c>
      <c r="H117" s="40" t="s">
        <v>60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 spans="1:21" ht="27">
      <c r="A118" s="45"/>
      <c r="B118" s="46"/>
      <c r="C118" s="45"/>
      <c r="D118" s="46"/>
      <c r="E118" s="45"/>
      <c r="F118" s="16" t="s">
        <v>96</v>
      </c>
      <c r="G118" s="42" t="s">
        <v>89</v>
      </c>
      <c r="H118" s="40" t="s">
        <v>60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 spans="1:21" ht="27">
      <c r="A119" s="45"/>
      <c r="B119" s="46" t="s">
        <v>97</v>
      </c>
      <c r="C119" s="45" t="s">
        <v>85</v>
      </c>
      <c r="D119" s="46" t="s">
        <v>98</v>
      </c>
      <c r="E119" s="45" t="s">
        <v>87</v>
      </c>
      <c r="F119" s="16" t="s">
        <v>99</v>
      </c>
      <c r="G119" s="41" t="s">
        <v>100</v>
      </c>
      <c r="H119" s="40" t="s">
        <v>62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>
        <v>0</v>
      </c>
      <c r="S119" s="17">
        <v>0</v>
      </c>
      <c r="T119" s="17">
        <v>0</v>
      </c>
      <c r="U119" s="17"/>
    </row>
    <row r="120" spans="1:21" ht="27">
      <c r="A120" s="45"/>
      <c r="B120" s="46"/>
      <c r="C120" s="45"/>
      <c r="D120" s="46"/>
      <c r="E120" s="45"/>
      <c r="F120" s="16" t="s">
        <v>101</v>
      </c>
      <c r="G120" s="42" t="s">
        <v>100</v>
      </c>
      <c r="H120" s="40" t="s">
        <v>60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>
        <v>0</v>
      </c>
      <c r="U120" s="17"/>
    </row>
    <row r="121" spans="1:21" ht="27">
      <c r="A121" s="45"/>
      <c r="B121" s="46"/>
      <c r="C121" s="45"/>
      <c r="D121" s="46"/>
      <c r="E121" s="45"/>
      <c r="F121" s="16" t="s">
        <v>102</v>
      </c>
      <c r="G121" s="42" t="s">
        <v>89</v>
      </c>
      <c r="H121" s="40" t="s">
        <v>70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>
        <v>0</v>
      </c>
      <c r="U121" s="17"/>
    </row>
    <row r="122" spans="1:21">
      <c r="A122" s="45"/>
      <c r="B122" s="46"/>
      <c r="C122" s="45"/>
      <c r="D122" s="46" t="s">
        <v>103</v>
      </c>
      <c r="E122" s="45" t="s">
        <v>87</v>
      </c>
      <c r="F122" s="16" t="s">
        <v>104</v>
      </c>
      <c r="G122" s="41" t="s">
        <v>79</v>
      </c>
      <c r="H122" s="40" t="s">
        <v>70</v>
      </c>
      <c r="I122" s="17"/>
      <c r="J122" s="17"/>
      <c r="K122" s="17"/>
      <c r="L122" s="17"/>
      <c r="M122" s="17"/>
      <c r="N122" s="17">
        <v>7</v>
      </c>
      <c r="O122" s="17">
        <v>7</v>
      </c>
      <c r="P122" s="17">
        <v>7</v>
      </c>
      <c r="Q122" s="17">
        <v>7</v>
      </c>
      <c r="R122" s="17">
        <v>7</v>
      </c>
      <c r="S122" s="17">
        <v>7</v>
      </c>
      <c r="T122" s="17">
        <v>7</v>
      </c>
      <c r="U122" s="17"/>
    </row>
    <row r="123" spans="1:21" ht="27">
      <c r="A123" s="45"/>
      <c r="B123" s="46"/>
      <c r="C123" s="45"/>
      <c r="D123" s="46"/>
      <c r="E123" s="45"/>
      <c r="F123" s="16" t="s">
        <v>105</v>
      </c>
      <c r="G123" s="42" t="s">
        <v>89</v>
      </c>
      <c r="H123" s="40" t="s">
        <v>65</v>
      </c>
      <c r="I123" s="17"/>
      <c r="J123" s="17"/>
      <c r="K123" s="17"/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2">
        <v>0</v>
      </c>
      <c r="U123" s="17"/>
    </row>
    <row r="124" spans="1:21">
      <c r="A124" s="45"/>
      <c r="B124" s="46"/>
      <c r="C124" s="45"/>
      <c r="D124" s="46"/>
      <c r="E124" s="45"/>
      <c r="F124" s="16" t="s">
        <v>106</v>
      </c>
      <c r="G124" s="41" t="s">
        <v>59</v>
      </c>
      <c r="H124" s="40" t="s">
        <v>62</v>
      </c>
      <c r="I124" s="17"/>
      <c r="J124" s="17"/>
      <c r="K124" s="17"/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/>
    </row>
    <row r="125" spans="1:21" ht="27">
      <c r="A125" s="45"/>
      <c r="B125" s="46"/>
      <c r="C125" s="45"/>
      <c r="D125" s="46"/>
      <c r="E125" s="45"/>
      <c r="F125" s="16" t="s">
        <v>107</v>
      </c>
      <c r="G125" s="41" t="s">
        <v>59</v>
      </c>
      <c r="H125" s="40" t="s">
        <v>62</v>
      </c>
      <c r="I125" s="17"/>
      <c r="J125" s="17"/>
      <c r="K125" s="17"/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/>
    </row>
    <row r="126" spans="1:21" ht="27">
      <c r="A126" s="45"/>
      <c r="B126" s="46"/>
      <c r="C126" s="45"/>
      <c r="D126" s="46"/>
      <c r="E126" s="45"/>
      <c r="F126" s="16" t="s">
        <v>108</v>
      </c>
      <c r="G126" s="41" t="s">
        <v>109</v>
      </c>
      <c r="H126" s="40" t="s">
        <v>62</v>
      </c>
      <c r="I126" s="17"/>
      <c r="J126" s="17"/>
      <c r="K126" s="17"/>
      <c r="L126" s="17">
        <v>37.579000000000001</v>
      </c>
      <c r="M126" s="17">
        <v>30.870999999999999</v>
      </c>
      <c r="N126" s="17">
        <v>31.108000000000001</v>
      </c>
      <c r="O126" s="17">
        <v>91.643000000000001</v>
      </c>
      <c r="P126" s="17">
        <v>78.724999999999994</v>
      </c>
      <c r="Q126" s="17">
        <v>74.481999999999999</v>
      </c>
      <c r="R126" s="17">
        <v>70.003</v>
      </c>
      <c r="S126" s="17">
        <v>76.373999999999995</v>
      </c>
      <c r="T126" s="17">
        <v>89.369</v>
      </c>
      <c r="U126" s="17"/>
    </row>
    <row r="127" spans="1:21" ht="27">
      <c r="A127" s="45"/>
      <c r="B127" s="46"/>
      <c r="C127" s="45"/>
      <c r="D127" s="46"/>
      <c r="E127" s="45"/>
      <c r="F127" s="16" t="s">
        <v>110</v>
      </c>
      <c r="G127" s="42" t="s">
        <v>89</v>
      </c>
      <c r="H127" s="40" t="s">
        <v>70</v>
      </c>
      <c r="I127" s="17"/>
      <c r="J127" s="17"/>
      <c r="K127" s="17"/>
      <c r="L127" s="17"/>
      <c r="M127" s="17"/>
      <c r="N127" s="17"/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/>
    </row>
    <row r="128" spans="1:21">
      <c r="A128" s="45"/>
      <c r="B128" s="46"/>
      <c r="C128" s="45"/>
      <c r="D128" s="46" t="s">
        <v>111</v>
      </c>
      <c r="E128" s="45" t="s">
        <v>87</v>
      </c>
      <c r="F128" s="16" t="s">
        <v>112</v>
      </c>
      <c r="G128" s="41" t="s">
        <v>64</v>
      </c>
      <c r="H128" s="40" t="s">
        <v>70</v>
      </c>
      <c r="I128" s="21"/>
      <c r="J128" s="21"/>
      <c r="K128" s="21"/>
      <c r="L128" s="21"/>
      <c r="M128" s="21"/>
      <c r="N128" s="21"/>
      <c r="O128" s="21"/>
      <c r="P128" s="21">
        <v>1</v>
      </c>
      <c r="Q128" s="21">
        <v>0</v>
      </c>
      <c r="R128" s="21">
        <v>1</v>
      </c>
      <c r="S128" s="21"/>
      <c r="T128" s="21"/>
      <c r="U128" s="17"/>
    </row>
    <row r="129" spans="1:21">
      <c r="A129" s="45"/>
      <c r="B129" s="46"/>
      <c r="C129" s="45"/>
      <c r="D129" s="46"/>
      <c r="E129" s="45"/>
      <c r="F129" s="16" t="s">
        <v>113</v>
      </c>
      <c r="G129" s="41" t="s">
        <v>114</v>
      </c>
      <c r="H129" s="40" t="s">
        <v>62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17"/>
    </row>
    <row r="130" spans="1:21">
      <c r="A130" s="45"/>
      <c r="B130" s="46"/>
      <c r="C130" s="45"/>
      <c r="D130" s="46"/>
      <c r="E130" s="45"/>
      <c r="F130" s="16" t="s">
        <v>115</v>
      </c>
      <c r="G130" s="41" t="s">
        <v>116</v>
      </c>
      <c r="H130" s="40" t="s">
        <v>70</v>
      </c>
      <c r="I130" s="21"/>
      <c r="J130" s="21"/>
      <c r="K130" s="21"/>
      <c r="L130" s="21"/>
      <c r="M130" s="21"/>
      <c r="N130" s="21"/>
      <c r="O130" s="21"/>
      <c r="P130" s="21" t="s">
        <v>250</v>
      </c>
      <c r="Q130" s="21">
        <v>0</v>
      </c>
      <c r="R130" s="21">
        <v>5.1227999999999998</v>
      </c>
      <c r="S130" s="21"/>
      <c r="T130" s="21"/>
      <c r="U130" s="17"/>
    </row>
    <row r="131" spans="1:21">
      <c r="A131" s="45"/>
      <c r="B131" s="46"/>
      <c r="C131" s="45"/>
      <c r="D131" s="46"/>
      <c r="E131" s="45"/>
      <c r="F131" s="16" t="s">
        <v>117</v>
      </c>
      <c r="G131" s="41" t="s">
        <v>118</v>
      </c>
      <c r="H131" s="40" t="s">
        <v>70</v>
      </c>
      <c r="I131" s="21"/>
      <c r="J131" s="21"/>
      <c r="K131" s="21"/>
      <c r="L131" s="21"/>
      <c r="M131" s="21"/>
      <c r="N131" s="21"/>
      <c r="O131" s="21"/>
      <c r="P131" s="21" t="s">
        <v>251</v>
      </c>
      <c r="Q131" s="21">
        <v>0</v>
      </c>
      <c r="R131" s="21">
        <f>39199/10000</f>
        <v>3.9199000000000002</v>
      </c>
      <c r="S131" s="21"/>
      <c r="T131" s="21"/>
      <c r="U131" s="17"/>
    </row>
    <row r="132" spans="1:21" ht="27">
      <c r="A132" s="45"/>
      <c r="B132" s="46"/>
      <c r="C132" s="45"/>
      <c r="D132" s="46"/>
      <c r="E132" s="45"/>
      <c r="F132" s="16" t="s">
        <v>119</v>
      </c>
      <c r="G132" s="41" t="s">
        <v>120</v>
      </c>
      <c r="H132" s="40" t="s">
        <v>62</v>
      </c>
      <c r="I132" s="21"/>
      <c r="J132" s="21"/>
      <c r="K132" s="21"/>
      <c r="L132" s="21"/>
      <c r="M132" s="21"/>
      <c r="N132" s="21"/>
      <c r="O132" s="21"/>
      <c r="P132" s="21">
        <v>0</v>
      </c>
      <c r="Q132" s="21">
        <v>0</v>
      </c>
      <c r="R132" s="21">
        <v>0</v>
      </c>
      <c r="S132" s="21"/>
      <c r="T132" s="21"/>
      <c r="U132" s="17"/>
    </row>
    <row r="133" spans="1:21" ht="27">
      <c r="A133" s="45"/>
      <c r="B133" s="46"/>
      <c r="C133" s="45"/>
      <c r="D133" s="46"/>
      <c r="E133" s="45"/>
      <c r="F133" s="16" t="s">
        <v>121</v>
      </c>
      <c r="G133" s="41" t="s">
        <v>122</v>
      </c>
      <c r="H133" s="40" t="s">
        <v>62</v>
      </c>
      <c r="I133" s="21"/>
      <c r="J133" s="21"/>
      <c r="K133" s="21"/>
      <c r="L133" s="21"/>
      <c r="M133" s="21"/>
      <c r="N133" s="21"/>
      <c r="O133" s="21"/>
      <c r="P133" s="21">
        <f>117422.0001/10000</f>
        <v>11.742200010000001</v>
      </c>
      <c r="Q133" s="21">
        <v>0</v>
      </c>
      <c r="R133" s="21">
        <v>0.378</v>
      </c>
      <c r="S133" s="21"/>
      <c r="T133" s="21"/>
      <c r="U133" s="17"/>
    </row>
    <row r="134" spans="1:21" ht="27">
      <c r="A134" s="45"/>
      <c r="B134" s="46"/>
      <c r="C134" s="45"/>
      <c r="D134" s="46" t="s">
        <v>123</v>
      </c>
      <c r="E134" s="45" t="s">
        <v>85</v>
      </c>
      <c r="F134" s="16" t="s">
        <v>124</v>
      </c>
      <c r="G134" s="41" t="s">
        <v>59</v>
      </c>
      <c r="H134" s="40" t="s">
        <v>62</v>
      </c>
      <c r="I134" s="21"/>
      <c r="J134" s="21"/>
      <c r="K134" s="21"/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17"/>
    </row>
    <row r="135" spans="1:21" ht="27">
      <c r="A135" s="45"/>
      <c r="B135" s="46"/>
      <c r="C135" s="45"/>
      <c r="D135" s="46"/>
      <c r="E135" s="45"/>
      <c r="F135" s="16" t="s">
        <v>125</v>
      </c>
      <c r="G135" s="41" t="s">
        <v>59</v>
      </c>
      <c r="H135" s="40" t="s">
        <v>62</v>
      </c>
      <c r="I135" s="21"/>
      <c r="J135" s="21"/>
      <c r="K135" s="21"/>
      <c r="L135" s="21">
        <v>12.6</v>
      </c>
      <c r="M135" s="21">
        <v>9.61</v>
      </c>
      <c r="N135" s="21">
        <v>10.62</v>
      </c>
      <c r="O135" s="21">
        <v>20.181999999999999</v>
      </c>
      <c r="P135" s="21">
        <v>18.222000000000001</v>
      </c>
      <c r="Q135" s="21">
        <v>17.295000000000002</v>
      </c>
      <c r="R135" s="21">
        <v>15.805999999999999</v>
      </c>
      <c r="S135" s="21">
        <v>17.012</v>
      </c>
      <c r="T135" s="21">
        <v>20.969000000000001</v>
      </c>
      <c r="U135" s="17"/>
    </row>
    <row r="136" spans="1:21">
      <c r="A136" s="45"/>
      <c r="B136" s="46"/>
      <c r="C136" s="45"/>
      <c r="D136" s="46"/>
      <c r="E136" s="45"/>
      <c r="F136" s="16" t="s">
        <v>126</v>
      </c>
      <c r="G136" s="42" t="s">
        <v>59</v>
      </c>
      <c r="H136" s="40" t="s">
        <v>62</v>
      </c>
      <c r="I136" s="21"/>
      <c r="J136" s="21"/>
      <c r="K136" s="21"/>
      <c r="L136" s="21">
        <v>409.96</v>
      </c>
      <c r="M136" s="21">
        <v>310.60000000000002</v>
      </c>
      <c r="N136" s="21">
        <v>431.46300000000002</v>
      </c>
      <c r="O136" s="21">
        <v>682.16800000000001</v>
      </c>
      <c r="P136" s="21">
        <v>602.48699999999997</v>
      </c>
      <c r="Q136" s="21">
        <v>642.62599999999998</v>
      </c>
      <c r="R136" s="21">
        <v>713.60400000000004</v>
      </c>
      <c r="S136" s="21">
        <v>704.43600000000004</v>
      </c>
      <c r="T136" s="21">
        <v>699.86699999999996</v>
      </c>
      <c r="U136" s="17"/>
    </row>
    <row r="137" spans="1:21">
      <c r="A137" s="45"/>
      <c r="B137" s="46"/>
      <c r="C137" s="45"/>
      <c r="D137" s="46"/>
      <c r="E137" s="45"/>
      <c r="F137" s="16" t="s">
        <v>127</v>
      </c>
      <c r="G137" s="41" t="s">
        <v>79</v>
      </c>
      <c r="H137" s="40" t="s">
        <v>62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17"/>
    </row>
    <row r="138" spans="1:21">
      <c r="A138" s="45"/>
      <c r="B138" s="46"/>
      <c r="C138" s="45"/>
      <c r="D138" s="46"/>
      <c r="E138" s="45"/>
      <c r="F138" s="16" t="s">
        <v>128</v>
      </c>
      <c r="G138" s="41" t="s">
        <v>79</v>
      </c>
      <c r="H138" s="40" t="s">
        <v>62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17"/>
    </row>
    <row r="139" spans="1:21">
      <c r="A139" s="45"/>
      <c r="B139" s="46" t="s">
        <v>129</v>
      </c>
      <c r="C139" s="45" t="s">
        <v>85</v>
      </c>
      <c r="D139" s="46" t="s">
        <v>130</v>
      </c>
      <c r="E139" s="45" t="s">
        <v>85</v>
      </c>
      <c r="F139" s="16" t="s">
        <v>131</v>
      </c>
      <c r="G139" s="41" t="s">
        <v>64</v>
      </c>
      <c r="H139" s="40" t="s">
        <v>70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21">
      <c r="A140" s="45"/>
      <c r="B140" s="46"/>
      <c r="C140" s="45"/>
      <c r="D140" s="46"/>
      <c r="E140" s="45"/>
      <c r="F140" s="16" t="s">
        <v>132</v>
      </c>
      <c r="G140" s="41"/>
      <c r="H140" s="40" t="s">
        <v>60</v>
      </c>
      <c r="I140" s="17"/>
      <c r="J140" s="17"/>
      <c r="K140" s="17"/>
      <c r="L140" s="17"/>
      <c r="M140" s="17"/>
      <c r="N140" s="17"/>
      <c r="O140" s="17"/>
      <c r="P140" s="17">
        <v>1.1100000000000001</v>
      </c>
      <c r="Q140" s="17">
        <v>1.03</v>
      </c>
      <c r="R140" s="17">
        <v>2.33</v>
      </c>
      <c r="S140" s="17">
        <v>2.33</v>
      </c>
      <c r="T140" s="17"/>
      <c r="U140" s="17"/>
    </row>
    <row r="141" spans="1:21">
      <c r="A141" s="45"/>
      <c r="B141" s="46"/>
      <c r="C141" s="45"/>
      <c r="D141" s="46"/>
      <c r="E141" s="45"/>
      <c r="F141" s="16" t="s">
        <v>133</v>
      </c>
      <c r="G141" s="41"/>
      <c r="H141" s="40" t="s">
        <v>60</v>
      </c>
      <c r="I141" s="17"/>
      <c r="J141" s="17"/>
      <c r="K141" s="17"/>
      <c r="L141" s="17"/>
      <c r="M141" s="17"/>
      <c r="N141" s="17"/>
      <c r="O141" s="17"/>
      <c r="P141" s="17">
        <v>1.56</v>
      </c>
      <c r="Q141" s="17">
        <v>2.13</v>
      </c>
      <c r="R141" s="17">
        <v>1.44</v>
      </c>
      <c r="S141" s="17">
        <v>1.45</v>
      </c>
      <c r="T141" s="17"/>
      <c r="U141" s="17"/>
    </row>
    <row r="142" spans="1:21">
      <c r="A142" s="45"/>
      <c r="B142" s="46"/>
      <c r="C142" s="45"/>
      <c r="D142" s="46"/>
      <c r="E142" s="45"/>
      <c r="F142" s="16" t="s">
        <v>134</v>
      </c>
      <c r="G142" s="41"/>
      <c r="H142" s="40" t="s">
        <v>60</v>
      </c>
      <c r="I142" s="17"/>
      <c r="J142" s="17"/>
      <c r="K142" s="17"/>
      <c r="L142" s="17"/>
      <c r="M142" s="17"/>
      <c r="N142" s="17"/>
      <c r="O142" s="17"/>
      <c r="P142" s="17">
        <v>3.65</v>
      </c>
      <c r="Q142" s="17">
        <v>2.75</v>
      </c>
      <c r="R142" s="17">
        <v>4.17</v>
      </c>
      <c r="S142" s="17">
        <v>1.52</v>
      </c>
      <c r="T142" s="17"/>
      <c r="U142" s="17"/>
    </row>
    <row r="143" spans="1:21">
      <c r="A143" s="45"/>
      <c r="B143" s="46"/>
      <c r="C143" s="45"/>
      <c r="D143" s="46" t="s">
        <v>135</v>
      </c>
      <c r="E143" s="45" t="s">
        <v>85</v>
      </c>
      <c r="F143" s="17" t="s">
        <v>136</v>
      </c>
      <c r="G143" s="41" t="s">
        <v>79</v>
      </c>
      <c r="H143" s="40" t="s">
        <v>62</v>
      </c>
      <c r="I143" s="17"/>
      <c r="J143" s="17"/>
      <c r="K143" s="17"/>
      <c r="L143" s="17">
        <v>2</v>
      </c>
      <c r="M143" s="17">
        <v>2</v>
      </c>
      <c r="N143" s="17">
        <v>2</v>
      </c>
      <c r="O143" s="17">
        <v>2</v>
      </c>
      <c r="P143" s="17">
        <v>6</v>
      </c>
      <c r="Q143" s="17">
        <v>6</v>
      </c>
      <c r="R143" s="17">
        <v>6</v>
      </c>
      <c r="S143" s="17">
        <v>6</v>
      </c>
      <c r="T143" s="17">
        <v>6</v>
      </c>
      <c r="U143" s="17"/>
    </row>
    <row r="144" spans="1:21" ht="27">
      <c r="A144" s="45"/>
      <c r="B144" s="46"/>
      <c r="C144" s="45"/>
      <c r="D144" s="46"/>
      <c r="E144" s="45"/>
      <c r="F144" s="16" t="s">
        <v>137</v>
      </c>
      <c r="G144" s="41" t="s">
        <v>100</v>
      </c>
      <c r="H144" s="40" t="s">
        <v>62</v>
      </c>
      <c r="I144" s="17"/>
      <c r="J144" s="17"/>
      <c r="K144" s="17"/>
      <c r="L144" s="17">
        <v>80.41</v>
      </c>
      <c r="M144" s="17">
        <f>(1675+6366)/100</f>
        <v>80.41</v>
      </c>
      <c r="N144" s="17">
        <v>80.41</v>
      </c>
      <c r="O144" s="17">
        <f>(1675+6366)/100</f>
        <v>80.41</v>
      </c>
      <c r="P144" s="17">
        <v>120.83</v>
      </c>
      <c r="Q144" s="17">
        <v>120.83</v>
      </c>
      <c r="R144" s="17">
        <v>120.83</v>
      </c>
      <c r="S144" s="17">
        <v>120.83</v>
      </c>
      <c r="T144" s="17">
        <v>120.83</v>
      </c>
      <c r="U144" s="17"/>
    </row>
    <row r="145" spans="1:21" ht="27">
      <c r="A145" s="45"/>
      <c r="B145" s="46"/>
      <c r="C145" s="45"/>
      <c r="D145" s="46"/>
      <c r="E145" s="45"/>
      <c r="F145" s="16" t="s">
        <v>138</v>
      </c>
      <c r="G145" s="42" t="s">
        <v>89</v>
      </c>
      <c r="H145" s="40" t="s">
        <v>62</v>
      </c>
      <c r="I145" s="17"/>
      <c r="J145" s="17"/>
      <c r="K145" s="17"/>
      <c r="L145" s="10">
        <v>2.2695455828394016</v>
      </c>
      <c r="M145" s="10">
        <v>2.2695455828394016</v>
      </c>
      <c r="N145" s="10">
        <v>2.2695455828394016</v>
      </c>
      <c r="O145" s="10">
        <v>2.2695455828394016</v>
      </c>
      <c r="P145" s="10">
        <v>3.4103866779565339</v>
      </c>
      <c r="Q145" s="10">
        <v>3.4103866779565339</v>
      </c>
      <c r="R145" s="10">
        <v>3.4103866779565339</v>
      </c>
      <c r="S145" s="10">
        <v>3.4103866779565339</v>
      </c>
      <c r="T145" s="10">
        <v>3.4103866779565339</v>
      </c>
      <c r="U145" s="17"/>
    </row>
    <row r="146" spans="1:21">
      <c r="A146" s="45"/>
      <c r="B146" s="46"/>
      <c r="C146" s="45"/>
      <c r="D146" s="46"/>
      <c r="E146" s="45"/>
      <c r="F146" s="16" t="s">
        <v>139</v>
      </c>
      <c r="G146" s="42" t="s">
        <v>140</v>
      </c>
      <c r="H146" s="40" t="s">
        <v>62</v>
      </c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>
        <v>260</v>
      </c>
      <c r="U146" s="17"/>
    </row>
    <row r="147" spans="1:21">
      <c r="A147" s="45"/>
      <c r="B147" s="46"/>
      <c r="C147" s="45"/>
      <c r="D147" s="46"/>
      <c r="E147" s="45"/>
      <c r="F147" s="16" t="s">
        <v>141</v>
      </c>
      <c r="G147" s="42" t="s">
        <v>142</v>
      </c>
      <c r="H147" s="40" t="s">
        <v>62</v>
      </c>
      <c r="I147" s="17"/>
      <c r="J147" s="17"/>
      <c r="K147" s="17">
        <v>0.80200000000000005</v>
      </c>
      <c r="L147" s="17">
        <v>1.1739999999999999</v>
      </c>
      <c r="M147" s="17">
        <v>1.4265000000000001</v>
      </c>
      <c r="N147" s="17">
        <v>2.9016000000000002</v>
      </c>
      <c r="O147" s="17">
        <v>3.2250000000000001</v>
      </c>
      <c r="P147" s="17">
        <v>2.9009999999999998</v>
      </c>
      <c r="Q147" s="17">
        <v>2.8490000000000002</v>
      </c>
      <c r="R147" s="17">
        <v>2.8839999999999999</v>
      </c>
      <c r="S147" s="17">
        <v>2.4209999999999998</v>
      </c>
      <c r="T147" s="17">
        <v>2.57</v>
      </c>
      <c r="U147" s="17"/>
    </row>
    <row r="148" spans="1:21" ht="27">
      <c r="A148" s="46" t="s">
        <v>143</v>
      </c>
      <c r="B148" s="46" t="s">
        <v>144</v>
      </c>
      <c r="C148" s="46" t="s">
        <v>87</v>
      </c>
      <c r="D148" s="46" t="s">
        <v>145</v>
      </c>
      <c r="E148" s="46" t="s">
        <v>62</v>
      </c>
      <c r="F148" s="1" t="s">
        <v>146</v>
      </c>
      <c r="G148" s="2" t="s">
        <v>148</v>
      </c>
      <c r="H148" s="40" t="s">
        <v>147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1</v>
      </c>
      <c r="R148" s="17">
        <v>1</v>
      </c>
      <c r="S148" s="17">
        <v>1</v>
      </c>
      <c r="T148" s="17">
        <v>1</v>
      </c>
      <c r="U148" s="17" t="s">
        <v>149</v>
      </c>
    </row>
    <row r="149" spans="1:21" ht="27">
      <c r="A149" s="46"/>
      <c r="B149" s="46"/>
      <c r="C149" s="46"/>
      <c r="D149" s="46"/>
      <c r="E149" s="46"/>
      <c r="F149" s="1" t="s">
        <v>150</v>
      </c>
      <c r="G149" s="2" t="s">
        <v>148</v>
      </c>
      <c r="H149" s="40" t="s">
        <v>151</v>
      </c>
      <c r="I149" s="17">
        <v>5</v>
      </c>
      <c r="J149" s="17">
        <v>5</v>
      </c>
      <c r="K149" s="17">
        <v>5</v>
      </c>
      <c r="L149" s="17">
        <v>5</v>
      </c>
      <c r="M149" s="17">
        <v>5</v>
      </c>
      <c r="N149" s="17">
        <v>5</v>
      </c>
      <c r="O149" s="17">
        <v>5</v>
      </c>
      <c r="P149" s="17">
        <v>5</v>
      </c>
      <c r="Q149" s="17">
        <v>5</v>
      </c>
      <c r="R149" s="17">
        <v>5</v>
      </c>
      <c r="S149" s="17">
        <v>14</v>
      </c>
      <c r="T149" s="17">
        <v>14</v>
      </c>
      <c r="U149" s="17" t="s">
        <v>149</v>
      </c>
    </row>
    <row r="150" spans="1:21" ht="27">
      <c r="A150" s="46"/>
      <c r="B150" s="46"/>
      <c r="C150" s="46"/>
      <c r="D150" s="46"/>
      <c r="E150" s="46"/>
      <c r="F150" s="3" t="s">
        <v>152</v>
      </c>
      <c r="G150" s="2" t="s">
        <v>148</v>
      </c>
      <c r="H150" s="40" t="s">
        <v>151</v>
      </c>
      <c r="I150" s="17">
        <v>7</v>
      </c>
      <c r="J150" s="17">
        <v>7</v>
      </c>
      <c r="K150" s="17">
        <v>7</v>
      </c>
      <c r="L150" s="17">
        <v>7</v>
      </c>
      <c r="M150" s="17">
        <v>7</v>
      </c>
      <c r="N150" s="17">
        <v>7</v>
      </c>
      <c r="O150" s="17">
        <v>7</v>
      </c>
      <c r="P150" s="17">
        <v>7</v>
      </c>
      <c r="Q150" s="17">
        <v>7</v>
      </c>
      <c r="R150" s="17">
        <v>7</v>
      </c>
      <c r="S150" s="17">
        <v>7</v>
      </c>
      <c r="T150" s="17">
        <v>7</v>
      </c>
      <c r="U150" s="17" t="s">
        <v>153</v>
      </c>
    </row>
    <row r="151" spans="1:21" ht="27">
      <c r="A151" s="46"/>
      <c r="B151" s="46"/>
      <c r="C151" s="46"/>
      <c r="D151" s="46"/>
      <c r="E151" s="46"/>
      <c r="F151" s="3" t="s">
        <v>154</v>
      </c>
      <c r="G151" s="2" t="s">
        <v>148</v>
      </c>
      <c r="H151" s="40" t="s">
        <v>155</v>
      </c>
      <c r="I151" s="17">
        <v>4</v>
      </c>
      <c r="J151" s="17">
        <v>4</v>
      </c>
      <c r="K151" s="17">
        <v>4</v>
      </c>
      <c r="L151" s="17">
        <v>4</v>
      </c>
      <c r="M151" s="17">
        <v>4</v>
      </c>
      <c r="N151" s="17">
        <v>4</v>
      </c>
      <c r="O151" s="17">
        <v>4</v>
      </c>
      <c r="P151" s="17">
        <v>4</v>
      </c>
      <c r="Q151" s="17">
        <v>4</v>
      </c>
      <c r="R151" s="17">
        <v>4</v>
      </c>
      <c r="S151" s="17">
        <v>4</v>
      </c>
      <c r="T151" s="17">
        <v>4</v>
      </c>
      <c r="U151" s="17" t="s">
        <v>153</v>
      </c>
    </row>
    <row r="152" spans="1:21">
      <c r="A152" s="46"/>
      <c r="B152" s="46"/>
      <c r="C152" s="46"/>
      <c r="D152" s="46"/>
      <c r="E152" s="46"/>
      <c r="F152" s="3" t="s">
        <v>156</v>
      </c>
      <c r="G152" s="2" t="s">
        <v>148</v>
      </c>
      <c r="H152" s="40" t="s">
        <v>151</v>
      </c>
      <c r="I152" s="17">
        <v>8</v>
      </c>
      <c r="J152" s="17">
        <v>8</v>
      </c>
      <c r="K152" s="17">
        <v>8</v>
      </c>
      <c r="L152" s="17">
        <v>8</v>
      </c>
      <c r="M152" s="17">
        <v>8</v>
      </c>
      <c r="N152" s="17">
        <v>8</v>
      </c>
      <c r="O152" s="17">
        <v>8</v>
      </c>
      <c r="P152" s="17">
        <v>8</v>
      </c>
      <c r="Q152" s="17">
        <v>8</v>
      </c>
      <c r="R152" s="17">
        <v>8</v>
      </c>
      <c r="S152" s="17">
        <v>8</v>
      </c>
      <c r="T152" s="17">
        <v>8</v>
      </c>
      <c r="U152" s="17"/>
    </row>
    <row r="153" spans="1:21">
      <c r="A153" s="46"/>
      <c r="B153" s="46"/>
      <c r="C153" s="46"/>
      <c r="D153" s="46" t="s">
        <v>157</v>
      </c>
      <c r="E153" s="46" t="s">
        <v>62</v>
      </c>
      <c r="F153" s="16" t="s">
        <v>158</v>
      </c>
      <c r="G153" s="2" t="s">
        <v>160</v>
      </c>
      <c r="H153" s="40" t="s">
        <v>159</v>
      </c>
      <c r="I153" s="17">
        <v>1</v>
      </c>
      <c r="J153" s="17">
        <v>1</v>
      </c>
      <c r="K153" s="17">
        <v>1</v>
      </c>
      <c r="L153" s="17">
        <v>1</v>
      </c>
      <c r="M153" s="17">
        <v>1</v>
      </c>
      <c r="N153" s="17">
        <v>1</v>
      </c>
      <c r="O153" s="17">
        <v>1</v>
      </c>
      <c r="P153" s="17">
        <v>1</v>
      </c>
      <c r="Q153" s="17">
        <v>1</v>
      </c>
      <c r="R153" s="17">
        <v>1</v>
      </c>
      <c r="S153" s="17">
        <v>1</v>
      </c>
      <c r="T153" s="17">
        <v>1</v>
      </c>
      <c r="U153" s="17"/>
    </row>
    <row r="154" spans="1:21" ht="27">
      <c r="A154" s="46"/>
      <c r="B154" s="46"/>
      <c r="C154" s="46"/>
      <c r="D154" s="46"/>
      <c r="E154" s="46"/>
      <c r="F154" s="16" t="s">
        <v>161</v>
      </c>
      <c r="G154" s="2" t="s">
        <v>160</v>
      </c>
      <c r="H154" s="40" t="s">
        <v>155</v>
      </c>
      <c r="I154" s="17">
        <v>4</v>
      </c>
      <c r="J154" s="17">
        <v>4</v>
      </c>
      <c r="K154" s="17">
        <v>4</v>
      </c>
      <c r="L154" s="17">
        <v>4</v>
      </c>
      <c r="M154" s="17">
        <v>4</v>
      </c>
      <c r="N154" s="17">
        <v>4</v>
      </c>
      <c r="O154" s="17">
        <v>4</v>
      </c>
      <c r="P154" s="17">
        <v>4</v>
      </c>
      <c r="Q154" s="17">
        <v>4</v>
      </c>
      <c r="R154" s="17">
        <v>4</v>
      </c>
      <c r="S154" s="17">
        <v>4</v>
      </c>
      <c r="T154" s="17">
        <v>4</v>
      </c>
      <c r="U154" s="17" t="s">
        <v>153</v>
      </c>
    </row>
    <row r="155" spans="1:21" ht="40.5">
      <c r="A155" s="46"/>
      <c r="B155" s="46"/>
      <c r="C155" s="46"/>
      <c r="D155" s="16" t="s">
        <v>162</v>
      </c>
      <c r="E155" s="16" t="s">
        <v>70</v>
      </c>
      <c r="F155" s="16" t="s">
        <v>163</v>
      </c>
      <c r="G155" s="2" t="s">
        <v>160</v>
      </c>
      <c r="H155" s="40" t="s">
        <v>159</v>
      </c>
      <c r="I155" s="17">
        <v>0</v>
      </c>
      <c r="J155" s="17">
        <v>1</v>
      </c>
      <c r="K155" s="17">
        <v>1</v>
      </c>
      <c r="L155" s="17">
        <v>1</v>
      </c>
      <c r="M155" s="17">
        <v>1</v>
      </c>
      <c r="N155" s="17">
        <v>1</v>
      </c>
      <c r="O155" s="17">
        <v>1</v>
      </c>
      <c r="P155" s="17">
        <v>1</v>
      </c>
      <c r="Q155" s="17">
        <v>1</v>
      </c>
      <c r="R155" s="17">
        <v>1</v>
      </c>
      <c r="S155" s="17">
        <v>1</v>
      </c>
      <c r="T155" s="17">
        <v>1</v>
      </c>
      <c r="U155" s="17"/>
    </row>
    <row r="156" spans="1:21" ht="40.5">
      <c r="A156" s="46"/>
      <c r="B156" s="46" t="s">
        <v>164</v>
      </c>
      <c r="C156" s="46" t="s">
        <v>165</v>
      </c>
      <c r="D156" s="16" t="s">
        <v>166</v>
      </c>
      <c r="E156" s="16" t="s">
        <v>70</v>
      </c>
      <c r="F156" s="16" t="s">
        <v>167</v>
      </c>
      <c r="G156" s="2" t="s">
        <v>168</v>
      </c>
      <c r="H156" s="40" t="s">
        <v>159</v>
      </c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>
        <v>35</v>
      </c>
      <c r="T156" s="17"/>
      <c r="U156" s="17" t="s">
        <v>169</v>
      </c>
    </row>
    <row r="157" spans="1:21" ht="27">
      <c r="A157" s="46"/>
      <c r="B157" s="46"/>
      <c r="C157" s="46"/>
      <c r="D157" s="16" t="s">
        <v>170</v>
      </c>
      <c r="E157" s="16" t="s">
        <v>70</v>
      </c>
      <c r="F157" s="16" t="s">
        <v>171</v>
      </c>
      <c r="G157" s="2"/>
      <c r="H157" s="40" t="s">
        <v>159</v>
      </c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spans="1:21" ht="40.5">
      <c r="A158" s="46"/>
      <c r="B158" s="46"/>
      <c r="C158" s="46"/>
      <c r="D158" s="46" t="s">
        <v>172</v>
      </c>
      <c r="E158" s="46" t="s">
        <v>62</v>
      </c>
      <c r="F158" s="16" t="s">
        <v>173</v>
      </c>
      <c r="G158" s="2" t="s">
        <v>175</v>
      </c>
      <c r="H158" s="40" t="s">
        <v>174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 t="s">
        <v>176</v>
      </c>
    </row>
    <row r="159" spans="1:21" ht="40.5">
      <c r="A159" s="46"/>
      <c r="B159" s="46"/>
      <c r="C159" s="46"/>
      <c r="D159" s="46"/>
      <c r="E159" s="46"/>
      <c r="F159" s="16" t="s">
        <v>177</v>
      </c>
      <c r="G159" s="2" t="s">
        <v>148</v>
      </c>
      <c r="H159" s="40" t="s">
        <v>174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 t="s">
        <v>176</v>
      </c>
    </row>
    <row r="160" spans="1:21">
      <c r="A160" s="46"/>
      <c r="B160" s="46"/>
      <c r="C160" s="46"/>
      <c r="D160" s="46"/>
      <c r="E160" s="46"/>
      <c r="F160" s="16" t="s">
        <v>178</v>
      </c>
      <c r="G160" s="2" t="s">
        <v>179</v>
      </c>
      <c r="H160" s="40" t="s">
        <v>159</v>
      </c>
      <c r="I160" s="17">
        <v>1</v>
      </c>
      <c r="J160" s="17">
        <v>1</v>
      </c>
      <c r="K160" s="17">
        <v>1</v>
      </c>
      <c r="L160" s="17">
        <v>1</v>
      </c>
      <c r="M160" s="17">
        <v>1</v>
      </c>
      <c r="N160" s="17">
        <v>1</v>
      </c>
      <c r="O160" s="17">
        <v>1</v>
      </c>
      <c r="P160" s="17">
        <v>1</v>
      </c>
      <c r="Q160" s="17">
        <v>1</v>
      </c>
      <c r="R160" s="17">
        <v>1</v>
      </c>
      <c r="S160" s="17">
        <v>1</v>
      </c>
      <c r="T160" s="17">
        <v>1</v>
      </c>
      <c r="U160" s="17"/>
    </row>
    <row r="161" spans="1:21" ht="27">
      <c r="A161" s="46"/>
      <c r="B161" s="46"/>
      <c r="C161" s="46"/>
      <c r="D161" s="46"/>
      <c r="E161" s="46"/>
      <c r="F161" s="16" t="s">
        <v>180</v>
      </c>
      <c r="G161" s="2" t="s">
        <v>181</v>
      </c>
      <c r="H161" s="40" t="s">
        <v>151</v>
      </c>
      <c r="I161" s="17">
        <v>2</v>
      </c>
      <c r="J161" s="17">
        <v>2</v>
      </c>
      <c r="K161" s="17" t="s">
        <v>182</v>
      </c>
      <c r="L161" s="17">
        <v>3</v>
      </c>
      <c r="M161" s="17" t="s">
        <v>183</v>
      </c>
      <c r="N161" s="17">
        <v>3.3</v>
      </c>
      <c r="O161" s="17">
        <v>3.5</v>
      </c>
      <c r="P161" s="17">
        <v>3.5</v>
      </c>
      <c r="Q161" s="17">
        <v>3.6</v>
      </c>
      <c r="R161" s="17">
        <v>3.6</v>
      </c>
      <c r="S161" s="17">
        <v>3.7</v>
      </c>
      <c r="T161" s="17">
        <v>3.8</v>
      </c>
      <c r="U161" s="17" t="s">
        <v>184</v>
      </c>
    </row>
    <row r="162" spans="1:21" ht="27">
      <c r="A162" s="46"/>
      <c r="B162" s="46"/>
      <c r="C162" s="46"/>
      <c r="D162" s="46"/>
      <c r="E162" s="46"/>
      <c r="F162" s="4" t="s">
        <v>185</v>
      </c>
      <c r="G162" s="2" t="s">
        <v>186</v>
      </c>
      <c r="H162" s="40" t="s">
        <v>155</v>
      </c>
      <c r="I162" s="17">
        <v>25</v>
      </c>
      <c r="J162" s="17">
        <v>25</v>
      </c>
      <c r="K162" s="17">
        <v>25</v>
      </c>
      <c r="L162" s="17">
        <v>25</v>
      </c>
      <c r="M162" s="17">
        <v>25</v>
      </c>
      <c r="N162" s="17">
        <v>25</v>
      </c>
      <c r="O162" s="17">
        <v>25</v>
      </c>
      <c r="P162" s="17">
        <v>25</v>
      </c>
      <c r="Q162" s="17">
        <v>25</v>
      </c>
      <c r="R162" s="17">
        <v>25</v>
      </c>
      <c r="S162" s="17">
        <v>25</v>
      </c>
      <c r="T162" s="17">
        <v>25</v>
      </c>
      <c r="U162" s="17" t="s">
        <v>153</v>
      </c>
    </row>
    <row r="163" spans="1:21" ht="27">
      <c r="A163" s="46"/>
      <c r="B163" s="46"/>
      <c r="C163" s="46"/>
      <c r="D163" s="46"/>
      <c r="E163" s="46"/>
      <c r="F163" s="16" t="s">
        <v>187</v>
      </c>
      <c r="G163" s="2" t="s">
        <v>188</v>
      </c>
      <c r="H163" s="40" t="s">
        <v>151</v>
      </c>
      <c r="I163" s="17">
        <v>60</v>
      </c>
      <c r="J163" s="17">
        <v>60</v>
      </c>
      <c r="K163" s="17">
        <v>60</v>
      </c>
      <c r="L163" s="17">
        <v>60</v>
      </c>
      <c r="M163" s="17">
        <v>60</v>
      </c>
      <c r="N163" s="17">
        <v>60</v>
      </c>
      <c r="O163" s="17">
        <v>60</v>
      </c>
      <c r="P163" s="17">
        <v>60</v>
      </c>
      <c r="Q163" s="17">
        <v>60</v>
      </c>
      <c r="R163" s="17">
        <v>60</v>
      </c>
      <c r="S163" s="17">
        <v>60</v>
      </c>
      <c r="T163" s="17">
        <v>60</v>
      </c>
      <c r="U163" s="17" t="s">
        <v>149</v>
      </c>
    </row>
    <row r="164" spans="1:21" ht="27">
      <c r="A164" s="46"/>
      <c r="B164" s="46"/>
      <c r="C164" s="46"/>
      <c r="D164" s="46"/>
      <c r="E164" s="46"/>
      <c r="F164" s="16" t="s">
        <v>189</v>
      </c>
      <c r="G164" s="2" t="s">
        <v>190</v>
      </c>
      <c r="H164" s="40" t="s">
        <v>151</v>
      </c>
      <c r="I164" s="17">
        <v>5</v>
      </c>
      <c r="J164" s="17">
        <v>5.5</v>
      </c>
      <c r="K164" s="17">
        <v>5.6</v>
      </c>
      <c r="L164" s="17">
        <v>5.9</v>
      </c>
      <c r="M164" s="17">
        <v>6</v>
      </c>
      <c r="N164" s="17">
        <v>6.2</v>
      </c>
      <c r="O164" s="17">
        <v>6.3</v>
      </c>
      <c r="P164" s="17">
        <v>6.2</v>
      </c>
      <c r="Q164" s="17">
        <v>6.4</v>
      </c>
      <c r="R164" s="17">
        <v>6.4</v>
      </c>
      <c r="S164" s="17">
        <v>6.5</v>
      </c>
      <c r="T164" s="17" t="s">
        <v>191</v>
      </c>
      <c r="U164" s="17" t="s">
        <v>184</v>
      </c>
    </row>
    <row r="165" spans="1:21" ht="27">
      <c r="A165" s="46"/>
      <c r="B165" s="46"/>
      <c r="C165" s="46"/>
      <c r="D165" s="46"/>
      <c r="E165" s="46"/>
      <c r="F165" s="16" t="s">
        <v>192</v>
      </c>
      <c r="G165" s="2" t="s">
        <v>148</v>
      </c>
      <c r="H165" s="40" t="s">
        <v>174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6</v>
      </c>
      <c r="S165" s="17">
        <v>12</v>
      </c>
      <c r="T165" s="17">
        <v>12</v>
      </c>
      <c r="U165" s="17" t="s">
        <v>153</v>
      </c>
    </row>
    <row r="166" spans="1:21">
      <c r="A166" s="46"/>
      <c r="B166" s="46"/>
      <c r="C166" s="46"/>
      <c r="D166" s="46"/>
      <c r="E166" s="46"/>
      <c r="F166" s="16" t="s">
        <v>193</v>
      </c>
      <c r="G166" s="2" t="s">
        <v>194</v>
      </c>
      <c r="H166" s="40" t="s">
        <v>151</v>
      </c>
      <c r="I166" s="17">
        <v>6</v>
      </c>
      <c r="J166" s="17">
        <v>6</v>
      </c>
      <c r="K166" s="17">
        <v>6</v>
      </c>
      <c r="L166" s="17">
        <v>6</v>
      </c>
      <c r="M166" s="17">
        <v>6</v>
      </c>
      <c r="N166" s="17">
        <v>6</v>
      </c>
      <c r="O166" s="17">
        <v>6</v>
      </c>
      <c r="P166" s="17">
        <v>6</v>
      </c>
      <c r="Q166" s="17">
        <v>6</v>
      </c>
      <c r="R166" s="17">
        <v>6</v>
      </c>
      <c r="S166" s="17">
        <v>6</v>
      </c>
      <c r="T166" s="17">
        <v>6</v>
      </c>
      <c r="U166" s="17"/>
    </row>
    <row r="167" spans="1:21" ht="27">
      <c r="A167" s="46"/>
      <c r="B167" s="46" t="s">
        <v>195</v>
      </c>
      <c r="C167" s="46" t="s">
        <v>196</v>
      </c>
      <c r="D167" s="46" t="s">
        <v>197</v>
      </c>
      <c r="E167" s="46" t="s">
        <v>198</v>
      </c>
      <c r="F167" s="18" t="s">
        <v>199</v>
      </c>
      <c r="G167" s="2" t="s">
        <v>201</v>
      </c>
      <c r="H167" s="29" t="s">
        <v>159</v>
      </c>
      <c r="I167" s="17">
        <v>2</v>
      </c>
      <c r="J167" s="17">
        <v>2</v>
      </c>
      <c r="K167" s="17">
        <v>2</v>
      </c>
      <c r="L167" s="17">
        <v>2</v>
      </c>
      <c r="M167" s="17">
        <v>2</v>
      </c>
      <c r="N167" s="17">
        <v>2</v>
      </c>
      <c r="O167" s="17">
        <v>2</v>
      </c>
      <c r="P167" s="17">
        <v>2</v>
      </c>
      <c r="Q167" s="17">
        <v>2</v>
      </c>
      <c r="R167" s="17">
        <v>2</v>
      </c>
      <c r="S167" s="17">
        <v>3</v>
      </c>
      <c r="T167" s="17">
        <v>3</v>
      </c>
      <c r="U167" s="17"/>
    </row>
    <row r="168" spans="1:21">
      <c r="A168" s="46"/>
      <c r="B168" s="46"/>
      <c r="C168" s="46"/>
      <c r="D168" s="46"/>
      <c r="E168" s="46"/>
      <c r="F168" s="16" t="s">
        <v>202</v>
      </c>
      <c r="G168" s="2" t="s">
        <v>203</v>
      </c>
      <c r="H168" s="40" t="s">
        <v>159</v>
      </c>
      <c r="I168" s="17"/>
      <c r="J168" s="17"/>
      <c r="K168" s="17"/>
      <c r="L168" s="17"/>
      <c r="M168" s="17"/>
      <c r="N168" s="17"/>
      <c r="O168" s="17"/>
      <c r="P168" s="17">
        <v>900</v>
      </c>
      <c r="Q168" s="17">
        <v>930</v>
      </c>
      <c r="R168" s="17">
        <v>960</v>
      </c>
      <c r="S168" s="17">
        <v>1050</v>
      </c>
      <c r="T168" s="17">
        <v>1148</v>
      </c>
      <c r="U168" s="17"/>
    </row>
    <row r="169" spans="1:21" ht="27">
      <c r="A169" s="46"/>
      <c r="B169" s="46"/>
      <c r="C169" s="46"/>
      <c r="D169" s="46"/>
      <c r="E169" s="46"/>
      <c r="F169" s="16" t="s">
        <v>204</v>
      </c>
      <c r="G169" s="2" t="s">
        <v>205</v>
      </c>
      <c r="H169" s="40" t="s">
        <v>159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17" t="s">
        <v>206</v>
      </c>
    </row>
    <row r="170" spans="1:21">
      <c r="A170" s="46"/>
      <c r="B170" s="46"/>
      <c r="C170" s="46"/>
      <c r="D170" s="46"/>
      <c r="E170" s="46"/>
      <c r="F170" s="4" t="s">
        <v>207</v>
      </c>
      <c r="G170" s="2" t="s">
        <v>190</v>
      </c>
      <c r="H170" s="40" t="s">
        <v>208</v>
      </c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>
        <v>2</v>
      </c>
      <c r="U170" s="17"/>
    </row>
    <row r="171" spans="1:21">
      <c r="A171" s="46"/>
      <c r="B171" s="46"/>
      <c r="C171" s="46"/>
      <c r="D171" s="47" t="s">
        <v>209</v>
      </c>
      <c r="E171" s="46" t="s">
        <v>208</v>
      </c>
      <c r="F171" s="18" t="s">
        <v>210</v>
      </c>
      <c r="G171" s="2" t="s">
        <v>212</v>
      </c>
      <c r="H171" s="29" t="s">
        <v>155</v>
      </c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</row>
    <row r="172" spans="1:21" ht="40.5">
      <c r="A172" s="46"/>
      <c r="B172" s="46"/>
      <c r="C172" s="46"/>
      <c r="D172" s="47"/>
      <c r="E172" s="46"/>
      <c r="F172" s="16" t="s">
        <v>211</v>
      </c>
      <c r="G172" s="2" t="s">
        <v>212</v>
      </c>
      <c r="H172" s="40" t="s">
        <v>384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7"/>
    </row>
    <row r="173" spans="1:21">
      <c r="A173" s="46"/>
      <c r="B173" s="46"/>
      <c r="C173" s="46"/>
      <c r="D173" s="47"/>
      <c r="E173" s="46"/>
      <c r="F173" s="16" t="s">
        <v>213</v>
      </c>
      <c r="G173" s="2" t="s">
        <v>212</v>
      </c>
      <c r="H173" s="40" t="s">
        <v>385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7"/>
    </row>
    <row r="174" spans="1:21" ht="27">
      <c r="A174" s="44" t="s">
        <v>234</v>
      </c>
      <c r="B174" s="44" t="s">
        <v>214</v>
      </c>
      <c r="C174" s="44" t="s">
        <v>87</v>
      </c>
      <c r="D174" s="44" t="s">
        <v>235</v>
      </c>
      <c r="E174" s="44" t="s">
        <v>236</v>
      </c>
      <c r="F174" s="20" t="s">
        <v>215</v>
      </c>
      <c r="G174" s="5" t="s">
        <v>216</v>
      </c>
      <c r="H174" s="40" t="s">
        <v>7</v>
      </c>
      <c r="I174" s="16">
        <v>1080</v>
      </c>
      <c r="J174" s="16">
        <v>1080</v>
      </c>
      <c r="K174" s="16">
        <v>1080</v>
      </c>
      <c r="L174" s="16">
        <v>1080</v>
      </c>
      <c r="M174" s="16">
        <v>1080</v>
      </c>
      <c r="N174" s="16">
        <v>1080</v>
      </c>
      <c r="O174" s="16">
        <v>1080</v>
      </c>
      <c r="P174" s="16">
        <v>1080</v>
      </c>
      <c r="Q174" s="16">
        <v>1080</v>
      </c>
      <c r="R174" s="16">
        <v>1080</v>
      </c>
      <c r="S174" s="16">
        <v>1080</v>
      </c>
      <c r="T174" s="16">
        <v>1080</v>
      </c>
      <c r="U174" s="17" t="s">
        <v>249</v>
      </c>
    </row>
    <row r="175" spans="1:21" ht="27">
      <c r="A175" s="44"/>
      <c r="B175" s="44"/>
      <c r="C175" s="44"/>
      <c r="D175" s="44"/>
      <c r="E175" s="44"/>
      <c r="F175" s="20" t="s">
        <v>237</v>
      </c>
      <c r="G175" s="5" t="s">
        <v>217</v>
      </c>
      <c r="H175" s="40" t="s">
        <v>87</v>
      </c>
      <c r="I175" s="16">
        <v>3</v>
      </c>
      <c r="J175" s="16">
        <v>3</v>
      </c>
      <c r="K175" s="16">
        <v>3</v>
      </c>
      <c r="L175" s="16">
        <v>3</v>
      </c>
      <c r="M175" s="16">
        <v>3</v>
      </c>
      <c r="N175" s="16">
        <v>3</v>
      </c>
      <c r="O175" s="16">
        <v>3</v>
      </c>
      <c r="P175" s="16">
        <v>3</v>
      </c>
      <c r="Q175" s="16">
        <v>3</v>
      </c>
      <c r="R175" s="16">
        <v>3</v>
      </c>
      <c r="S175" s="16">
        <v>6</v>
      </c>
      <c r="T175" s="16">
        <v>6</v>
      </c>
      <c r="U175" s="17" t="s">
        <v>249</v>
      </c>
    </row>
    <row r="176" spans="1:21" ht="27">
      <c r="A176" s="44"/>
      <c r="B176" s="44"/>
      <c r="C176" s="44"/>
      <c r="D176" s="44"/>
      <c r="E176" s="44"/>
      <c r="F176" s="20" t="s">
        <v>218</v>
      </c>
      <c r="G176" s="5" t="s">
        <v>219</v>
      </c>
      <c r="H176" s="40" t="s">
        <v>87</v>
      </c>
      <c r="I176" s="16">
        <v>7</v>
      </c>
      <c r="J176" s="16">
        <v>7</v>
      </c>
      <c r="K176" s="16">
        <v>7</v>
      </c>
      <c r="L176" s="16">
        <v>7</v>
      </c>
      <c r="M176" s="16">
        <v>7</v>
      </c>
      <c r="N176" s="16">
        <v>7</v>
      </c>
      <c r="O176" s="16">
        <v>7</v>
      </c>
      <c r="P176" s="16">
        <v>7</v>
      </c>
      <c r="Q176" s="16">
        <v>7</v>
      </c>
      <c r="R176" s="16">
        <v>7</v>
      </c>
      <c r="S176" s="16">
        <v>7</v>
      </c>
      <c r="T176" s="16">
        <v>7</v>
      </c>
      <c r="U176" s="17" t="s">
        <v>249</v>
      </c>
    </row>
    <row r="177" spans="1:21">
      <c r="A177" s="44"/>
      <c r="B177" s="44"/>
      <c r="C177" s="45"/>
      <c r="D177" s="44" t="s">
        <v>238</v>
      </c>
      <c r="E177" s="44" t="s">
        <v>87</v>
      </c>
      <c r="F177" s="20" t="s">
        <v>220</v>
      </c>
      <c r="G177" s="5" t="s">
        <v>221</v>
      </c>
      <c r="H177" s="40" t="s">
        <v>7</v>
      </c>
      <c r="I177" s="16">
        <v>18</v>
      </c>
      <c r="J177" s="16">
        <v>18</v>
      </c>
      <c r="K177" s="16">
        <v>18</v>
      </c>
      <c r="L177" s="16">
        <v>18</v>
      </c>
      <c r="M177" s="16">
        <v>18</v>
      </c>
      <c r="N177" s="16">
        <v>18</v>
      </c>
      <c r="O177" s="16">
        <v>18</v>
      </c>
      <c r="P177" s="16">
        <v>18</v>
      </c>
      <c r="Q177" s="16">
        <v>18</v>
      </c>
      <c r="R177" s="16">
        <v>18</v>
      </c>
      <c r="S177" s="16">
        <v>18</v>
      </c>
      <c r="T177" s="16">
        <v>18</v>
      </c>
      <c r="U177" s="17" t="s">
        <v>249</v>
      </c>
    </row>
    <row r="178" spans="1:21">
      <c r="A178" s="44"/>
      <c r="B178" s="44"/>
      <c r="C178" s="45"/>
      <c r="D178" s="44"/>
      <c r="E178" s="44"/>
      <c r="F178" s="20" t="s">
        <v>222</v>
      </c>
      <c r="G178" s="5" t="s">
        <v>223</v>
      </c>
      <c r="H178" s="40" t="s">
        <v>87</v>
      </c>
      <c r="I178" s="16">
        <v>50</v>
      </c>
      <c r="J178" s="16">
        <v>55</v>
      </c>
      <c r="K178" s="16">
        <v>58</v>
      </c>
      <c r="L178" s="16">
        <v>63</v>
      </c>
      <c r="M178" s="16">
        <v>65</v>
      </c>
      <c r="N178" s="16">
        <v>67</v>
      </c>
      <c r="O178" s="16">
        <v>70</v>
      </c>
      <c r="P178" s="16">
        <v>71</v>
      </c>
      <c r="Q178" s="16">
        <v>71</v>
      </c>
      <c r="R178" s="16">
        <v>73</v>
      </c>
      <c r="S178" s="16">
        <v>75</v>
      </c>
      <c r="T178" s="16">
        <v>78</v>
      </c>
      <c r="U178" s="17" t="s">
        <v>249</v>
      </c>
    </row>
    <row r="179" spans="1:21" ht="27">
      <c r="A179" s="44"/>
      <c r="B179" s="44"/>
      <c r="C179" s="45"/>
      <c r="D179" s="44"/>
      <c r="E179" s="44"/>
      <c r="F179" s="20" t="s">
        <v>224</v>
      </c>
      <c r="G179" s="5" t="s">
        <v>223</v>
      </c>
      <c r="H179" s="40" t="s">
        <v>7</v>
      </c>
      <c r="I179" s="16">
        <v>2</v>
      </c>
      <c r="J179" s="16">
        <v>2</v>
      </c>
      <c r="K179" s="16">
        <v>2</v>
      </c>
      <c r="L179" s="16">
        <v>2</v>
      </c>
      <c r="M179" s="16">
        <v>2</v>
      </c>
      <c r="N179" s="16">
        <v>2</v>
      </c>
      <c r="O179" s="16">
        <v>2</v>
      </c>
      <c r="P179" s="16">
        <v>2</v>
      </c>
      <c r="Q179" s="16">
        <v>2</v>
      </c>
      <c r="R179" s="16">
        <v>2</v>
      </c>
      <c r="S179" s="16">
        <v>2</v>
      </c>
      <c r="T179" s="16">
        <v>2</v>
      </c>
      <c r="U179" s="17" t="s">
        <v>249</v>
      </c>
    </row>
    <row r="180" spans="1:21">
      <c r="A180" s="44"/>
      <c r="B180" s="45"/>
      <c r="C180" s="45"/>
      <c r="D180" s="45"/>
      <c r="E180" s="45"/>
      <c r="F180" s="6" t="s">
        <v>239</v>
      </c>
      <c r="G180" s="5" t="s">
        <v>10</v>
      </c>
      <c r="H180" s="40" t="s">
        <v>87</v>
      </c>
      <c r="I180" s="16">
        <v>2</v>
      </c>
      <c r="J180" s="16">
        <v>2</v>
      </c>
      <c r="K180" s="16">
        <v>2</v>
      </c>
      <c r="L180" s="16">
        <v>2</v>
      </c>
      <c r="M180" s="16">
        <v>2</v>
      </c>
      <c r="N180" s="16">
        <v>2</v>
      </c>
      <c r="O180" s="16">
        <v>2</v>
      </c>
      <c r="P180" s="16">
        <v>2</v>
      </c>
      <c r="Q180" s="16">
        <v>2</v>
      </c>
      <c r="R180" s="16">
        <v>2</v>
      </c>
      <c r="S180" s="16">
        <v>2</v>
      </c>
      <c r="T180" s="16">
        <v>2</v>
      </c>
      <c r="U180" s="17" t="s">
        <v>249</v>
      </c>
    </row>
    <row r="181" spans="1:21">
      <c r="A181" s="44"/>
      <c r="B181" s="44" t="s">
        <v>225</v>
      </c>
      <c r="C181" s="44" t="s">
        <v>87</v>
      </c>
      <c r="D181" s="46" t="s">
        <v>226</v>
      </c>
      <c r="E181" s="46" t="s">
        <v>87</v>
      </c>
      <c r="F181" s="7" t="s">
        <v>240</v>
      </c>
      <c r="G181" s="8" t="s">
        <v>241</v>
      </c>
      <c r="H181" s="40" t="s">
        <v>24</v>
      </c>
      <c r="I181" s="16"/>
      <c r="J181" s="16"/>
      <c r="K181" s="16"/>
      <c r="L181" s="16">
        <v>10</v>
      </c>
      <c r="M181" s="16">
        <v>16</v>
      </c>
      <c r="N181" s="16">
        <v>7</v>
      </c>
      <c r="O181" s="16">
        <v>7</v>
      </c>
      <c r="P181" s="16">
        <v>9</v>
      </c>
      <c r="Q181" s="16">
        <v>6</v>
      </c>
      <c r="R181" s="16">
        <v>4</v>
      </c>
      <c r="S181" s="16">
        <v>8</v>
      </c>
      <c r="T181" s="16">
        <v>8</v>
      </c>
      <c r="U181" s="17" t="s">
        <v>249</v>
      </c>
    </row>
    <row r="182" spans="1:21">
      <c r="A182" s="44"/>
      <c r="B182" s="44"/>
      <c r="C182" s="44"/>
      <c r="D182" s="46"/>
      <c r="E182" s="46"/>
      <c r="F182" s="7" t="s">
        <v>242</v>
      </c>
      <c r="G182" s="8" t="s">
        <v>10</v>
      </c>
      <c r="H182" s="40" t="s">
        <v>24</v>
      </c>
      <c r="I182" s="16"/>
      <c r="J182" s="16"/>
      <c r="K182" s="16"/>
      <c r="L182" s="16">
        <v>37</v>
      </c>
      <c r="M182" s="16">
        <v>51</v>
      </c>
      <c r="N182" s="16">
        <v>3</v>
      </c>
      <c r="O182" s="16">
        <v>8</v>
      </c>
      <c r="P182" s="16">
        <v>59</v>
      </c>
      <c r="Q182" s="16">
        <v>32</v>
      </c>
      <c r="R182" s="16">
        <v>21</v>
      </c>
      <c r="S182" s="16">
        <v>22</v>
      </c>
      <c r="T182" s="16">
        <v>30</v>
      </c>
      <c r="U182" s="17" t="s">
        <v>249</v>
      </c>
    </row>
    <row r="183" spans="1:21">
      <c r="A183" s="44"/>
      <c r="B183" s="44"/>
      <c r="C183" s="44"/>
      <c r="D183" s="46" t="s">
        <v>243</v>
      </c>
      <c r="E183" s="46" t="s">
        <v>87</v>
      </c>
      <c r="F183" s="20" t="s">
        <v>227</v>
      </c>
      <c r="G183" s="5" t="s">
        <v>10</v>
      </c>
      <c r="H183" s="40" t="s">
        <v>7</v>
      </c>
      <c r="I183" s="16"/>
      <c r="J183" s="16"/>
      <c r="K183" s="16"/>
      <c r="L183" s="16"/>
      <c r="M183" s="16"/>
      <c r="N183" s="16"/>
      <c r="O183" s="16"/>
      <c r="P183" s="16">
        <v>84</v>
      </c>
      <c r="Q183" s="16"/>
      <c r="R183" s="16"/>
      <c r="S183" s="16"/>
      <c r="T183" s="16"/>
      <c r="U183" s="17" t="s">
        <v>249</v>
      </c>
    </row>
    <row r="184" spans="1:21">
      <c r="A184" s="44"/>
      <c r="B184" s="44"/>
      <c r="C184" s="44"/>
      <c r="D184" s="45"/>
      <c r="E184" s="45" t="s">
        <v>87</v>
      </c>
      <c r="F184" s="20" t="s">
        <v>228</v>
      </c>
      <c r="G184" s="5" t="s">
        <v>221</v>
      </c>
      <c r="H184" s="40" t="s">
        <v>7</v>
      </c>
      <c r="I184" s="16">
        <v>30</v>
      </c>
      <c r="J184" s="16">
        <v>30</v>
      </c>
      <c r="K184" s="16">
        <v>30</v>
      </c>
      <c r="L184" s="16">
        <v>30</v>
      </c>
      <c r="M184" s="16">
        <v>30</v>
      </c>
      <c r="N184" s="16">
        <v>30</v>
      </c>
      <c r="O184" s="16">
        <v>30</v>
      </c>
      <c r="P184" s="16">
        <v>30</v>
      </c>
      <c r="Q184" s="16">
        <v>30</v>
      </c>
      <c r="R184" s="16">
        <v>30</v>
      </c>
      <c r="S184" s="16">
        <v>30</v>
      </c>
      <c r="T184" s="16">
        <v>30</v>
      </c>
      <c r="U184" s="17" t="s">
        <v>249</v>
      </c>
    </row>
    <row r="185" spans="1:21">
      <c r="A185" s="44"/>
      <c r="B185" s="44"/>
      <c r="C185" s="44"/>
      <c r="D185" s="45"/>
      <c r="E185" s="45"/>
      <c r="F185" s="20" t="s">
        <v>229</v>
      </c>
      <c r="G185" s="5" t="s">
        <v>244</v>
      </c>
      <c r="H185" s="40" t="s">
        <v>7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>
        <v>10</v>
      </c>
      <c r="U185" s="17" t="s">
        <v>249</v>
      </c>
    </row>
    <row r="186" spans="1:21">
      <c r="A186" s="44"/>
      <c r="B186" s="44"/>
      <c r="C186" s="44"/>
      <c r="D186" s="45"/>
      <c r="E186" s="45"/>
      <c r="F186" s="20" t="s">
        <v>230</v>
      </c>
      <c r="G186" s="5" t="s">
        <v>221</v>
      </c>
      <c r="H186" s="40" t="s">
        <v>7</v>
      </c>
      <c r="I186" s="16">
        <v>2</v>
      </c>
      <c r="J186" s="16">
        <v>2</v>
      </c>
      <c r="K186" s="16">
        <v>2</v>
      </c>
      <c r="L186" s="16">
        <v>2</v>
      </c>
      <c r="M186" s="16">
        <v>2</v>
      </c>
      <c r="N186" s="16">
        <v>2</v>
      </c>
      <c r="O186" s="16">
        <v>2</v>
      </c>
      <c r="P186" s="16">
        <v>2</v>
      </c>
      <c r="Q186" s="16">
        <v>2</v>
      </c>
      <c r="R186" s="16">
        <v>2</v>
      </c>
      <c r="S186" s="16">
        <v>2</v>
      </c>
      <c r="T186" s="16">
        <v>2</v>
      </c>
      <c r="U186" s="17" t="s">
        <v>249</v>
      </c>
    </row>
    <row r="187" spans="1:21">
      <c r="A187" s="44"/>
      <c r="B187" s="44"/>
      <c r="C187" s="44"/>
      <c r="D187" s="44" t="s">
        <v>231</v>
      </c>
      <c r="E187" s="44" t="s">
        <v>236</v>
      </c>
      <c r="F187" s="20" t="s">
        <v>232</v>
      </c>
      <c r="G187" s="5" t="s">
        <v>223</v>
      </c>
      <c r="H187" s="40" t="s">
        <v>24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1</v>
      </c>
      <c r="Q187" s="16">
        <v>0</v>
      </c>
      <c r="R187" s="16">
        <v>0</v>
      </c>
      <c r="S187" s="16">
        <v>0</v>
      </c>
      <c r="T187" s="16">
        <v>0</v>
      </c>
      <c r="U187" s="17" t="s">
        <v>249</v>
      </c>
    </row>
    <row r="188" spans="1:21">
      <c r="A188" s="44"/>
      <c r="B188" s="44"/>
      <c r="C188" s="44"/>
      <c r="D188" s="44"/>
      <c r="E188" s="44"/>
      <c r="F188" s="19" t="s">
        <v>245</v>
      </c>
      <c r="G188" s="8" t="s">
        <v>217</v>
      </c>
      <c r="H188" s="40" t="s">
        <v>87</v>
      </c>
      <c r="I188" s="16">
        <v>67</v>
      </c>
      <c r="J188" s="16">
        <v>100</v>
      </c>
      <c r="K188" s="16">
        <v>102</v>
      </c>
      <c r="L188" s="16">
        <v>110</v>
      </c>
      <c r="M188" s="16">
        <v>120</v>
      </c>
      <c r="N188" s="16">
        <v>111</v>
      </c>
      <c r="O188" s="16">
        <v>111</v>
      </c>
      <c r="P188" s="16">
        <v>113</v>
      </c>
      <c r="Q188" s="16">
        <v>168</v>
      </c>
      <c r="R188" s="16">
        <v>289</v>
      </c>
      <c r="S188" s="16">
        <v>302</v>
      </c>
      <c r="T188" s="16">
        <v>313</v>
      </c>
      <c r="U188" s="17" t="s">
        <v>249</v>
      </c>
    </row>
    <row r="189" spans="1:21">
      <c r="A189" s="44"/>
      <c r="B189" s="44"/>
      <c r="C189" s="44"/>
      <c r="D189" s="44"/>
      <c r="E189" s="44"/>
      <c r="F189" s="20" t="s">
        <v>246</v>
      </c>
      <c r="G189" s="5" t="s">
        <v>10</v>
      </c>
      <c r="H189" s="40" t="s">
        <v>24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1</v>
      </c>
      <c r="O189" s="16">
        <v>1</v>
      </c>
      <c r="P189" s="16">
        <v>4</v>
      </c>
      <c r="Q189" s="16">
        <v>1</v>
      </c>
      <c r="R189" s="16">
        <v>2</v>
      </c>
      <c r="S189" s="16">
        <v>4</v>
      </c>
      <c r="T189" s="16">
        <v>4</v>
      </c>
      <c r="U189" s="17" t="s">
        <v>249</v>
      </c>
    </row>
    <row r="190" spans="1:21">
      <c r="A190" s="44"/>
      <c r="B190" s="44"/>
      <c r="C190" s="44"/>
      <c r="D190" s="44"/>
      <c r="E190" s="44"/>
      <c r="F190" s="20" t="s">
        <v>233</v>
      </c>
      <c r="G190" s="5" t="s">
        <v>221</v>
      </c>
      <c r="H190" s="40" t="s">
        <v>24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1</v>
      </c>
      <c r="T190" s="16">
        <v>1</v>
      </c>
      <c r="U190" s="17" t="s">
        <v>249</v>
      </c>
    </row>
  </sheetData>
  <mergeCells count="119">
    <mergeCell ref="C66:C81"/>
    <mergeCell ref="D66:D70"/>
    <mergeCell ref="E66:E70"/>
    <mergeCell ref="D71:D75"/>
    <mergeCell ref="E71:E75"/>
    <mergeCell ref="D76:D81"/>
    <mergeCell ref="E76:E81"/>
    <mergeCell ref="B55:B65"/>
    <mergeCell ref="C55:C65"/>
    <mergeCell ref="D55:D60"/>
    <mergeCell ref="E55:E60"/>
    <mergeCell ref="D61:D65"/>
    <mergeCell ref="E61:E65"/>
    <mergeCell ref="C43:C54"/>
    <mergeCell ref="D43:D45"/>
    <mergeCell ref="E43:E45"/>
    <mergeCell ref="D46:D47"/>
    <mergeCell ref="E46:E47"/>
    <mergeCell ref="D48:D54"/>
    <mergeCell ref="E48:E54"/>
    <mergeCell ref="A2:A81"/>
    <mergeCell ref="B2:B39"/>
    <mergeCell ref="C2:C39"/>
    <mergeCell ref="D2:D13"/>
    <mergeCell ref="E2:E13"/>
    <mergeCell ref="D14:D21"/>
    <mergeCell ref="E14:E21"/>
    <mergeCell ref="D22:D30"/>
    <mergeCell ref="E22:E30"/>
    <mergeCell ref="D31:D39"/>
    <mergeCell ref="E31:E39"/>
    <mergeCell ref="B40:B42"/>
    <mergeCell ref="C40:C42"/>
    <mergeCell ref="D40:D42"/>
    <mergeCell ref="E40:E42"/>
    <mergeCell ref="B43:B54"/>
    <mergeCell ref="B66:B81"/>
    <mergeCell ref="E82:E84"/>
    <mergeCell ref="D85:D88"/>
    <mergeCell ref="E85:E88"/>
    <mergeCell ref="E94:E97"/>
    <mergeCell ref="D98:D100"/>
    <mergeCell ref="E98:E100"/>
    <mergeCell ref="B89:B93"/>
    <mergeCell ref="C89:C93"/>
    <mergeCell ref="D89:D90"/>
    <mergeCell ref="E89:E90"/>
    <mergeCell ref="D91:D93"/>
    <mergeCell ref="E91:E93"/>
    <mergeCell ref="E101:E103"/>
    <mergeCell ref="D104:D106"/>
    <mergeCell ref="E104:E106"/>
    <mergeCell ref="D107:D111"/>
    <mergeCell ref="E107:E111"/>
    <mergeCell ref="A82:A100"/>
    <mergeCell ref="A101:A147"/>
    <mergeCell ref="B101:B111"/>
    <mergeCell ref="C101:C111"/>
    <mergeCell ref="D101:D103"/>
    <mergeCell ref="B94:B100"/>
    <mergeCell ref="C94:C100"/>
    <mergeCell ref="D94:D97"/>
    <mergeCell ref="B82:B88"/>
    <mergeCell ref="C82:C88"/>
    <mergeCell ref="D82:D84"/>
    <mergeCell ref="B112:B118"/>
    <mergeCell ref="C112:C118"/>
    <mergeCell ref="D112:D115"/>
    <mergeCell ref="B139:B147"/>
    <mergeCell ref="C139:C147"/>
    <mergeCell ref="E112:E115"/>
    <mergeCell ref="D116:D118"/>
    <mergeCell ref="E116:E118"/>
    <mergeCell ref="B119:B138"/>
    <mergeCell ref="C119:C138"/>
    <mergeCell ref="D119:D121"/>
    <mergeCell ref="E119:E121"/>
    <mergeCell ref="D122:D127"/>
    <mergeCell ref="E122:E127"/>
    <mergeCell ref="D128:D133"/>
    <mergeCell ref="E128:E133"/>
    <mergeCell ref="D134:D138"/>
    <mergeCell ref="E134:E138"/>
    <mergeCell ref="D139:D142"/>
    <mergeCell ref="E139:E142"/>
    <mergeCell ref="D143:D147"/>
    <mergeCell ref="E143:E147"/>
    <mergeCell ref="A148:A173"/>
    <mergeCell ref="B148:B155"/>
    <mergeCell ref="C148:C155"/>
    <mergeCell ref="D148:D152"/>
    <mergeCell ref="E148:E152"/>
    <mergeCell ref="D153:D154"/>
    <mergeCell ref="E153:E154"/>
    <mergeCell ref="B156:B166"/>
    <mergeCell ref="C156:C166"/>
    <mergeCell ref="D158:D166"/>
    <mergeCell ref="E158:E166"/>
    <mergeCell ref="B167:B173"/>
    <mergeCell ref="C167:C173"/>
    <mergeCell ref="D167:D170"/>
    <mergeCell ref="E167:E170"/>
    <mergeCell ref="D171:D173"/>
    <mergeCell ref="E171:E173"/>
    <mergeCell ref="A174:A190"/>
    <mergeCell ref="B174:B180"/>
    <mergeCell ref="C174:C180"/>
    <mergeCell ref="D174:D176"/>
    <mergeCell ref="E174:E176"/>
    <mergeCell ref="D177:D180"/>
    <mergeCell ref="E177:E180"/>
    <mergeCell ref="B181:B190"/>
    <mergeCell ref="C181:C190"/>
    <mergeCell ref="D181:D182"/>
    <mergeCell ref="E181:E182"/>
    <mergeCell ref="D183:D186"/>
    <mergeCell ref="E183:E186"/>
    <mergeCell ref="D187:D190"/>
    <mergeCell ref="E187:E190"/>
  </mergeCells>
  <phoneticPr fontId="2" type="noConversion"/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xinxi</cp:lastModifiedBy>
  <dcterms:created xsi:type="dcterms:W3CDTF">2017-07-02T09:15:18Z</dcterms:created>
  <dcterms:modified xsi:type="dcterms:W3CDTF">2018-03-01T08:20:24Z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e02dd253-2f99-4e8e-b350-3ab20bbec41a</vt:lpwstr>
  </property>
</Properties>
</file>