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DQAIntegration3.1.0_201605020\DQAIntegration3.1.0_201605020\config\DQA2015\udp\"/>
    </mc:Choice>
  </mc:AlternateContent>
  <bookViews>
    <workbookView xWindow="3390" yWindow="75" windowWidth="15600" windowHeight="3675" tabRatio="657" activeTab="13"/>
  </bookViews>
  <sheets>
    <sheet name="修订历史" sheetId="1" r:id="rId1"/>
    <sheet name="Index" sheetId="2" r:id="rId2"/>
    <sheet name="HA" sheetId="3" r:id="rId3"/>
    <sheet name="HB" sheetId="4" r:id="rId4"/>
    <sheet name="HC" sheetId="5" r:id="rId5"/>
    <sheet name="HD" sheetId="6" r:id="rId6"/>
    <sheet name="HE" sheetId="7" r:id="rId7"/>
    <sheet name="HF" sheetId="8" r:id="rId8"/>
    <sheet name="HG" sheetId="9" r:id="rId9"/>
    <sheet name="HH" sheetId="10" r:id="rId10"/>
    <sheet name="HI" sheetId="11" r:id="rId11"/>
    <sheet name="HJ" sheetId="12" r:id="rId12"/>
    <sheet name="HK" sheetId="13" r:id="rId13"/>
    <sheet name="HL" sheetId="14" r:id="rId14"/>
    <sheet name="HM" sheetId="15" r:id="rId15"/>
    <sheet name="HN" sheetId="16" r:id="rId16"/>
    <sheet name="HO" sheetId="17" r:id="rId17"/>
    <sheet name="HP" sheetId="18" r:id="rId18"/>
    <sheet name="HQ" sheetId="19" r:id="rId19"/>
    <sheet name="HR" sheetId="20" r:id="rId20"/>
    <sheet name="HS" sheetId="21" r:id="rId21"/>
    <sheet name="HT" sheetId="22" r:id="rId22"/>
  </sheets>
  <definedNames>
    <definedName name="_xlnm._FilterDatabase" localSheetId="10" hidden="1">HI!$A$1:$O$14</definedName>
  </definedNames>
  <calcPr calcId="152511"/>
</workbook>
</file>

<file path=xl/calcChain.xml><?xml version="1.0" encoding="utf-8"?>
<calcChain xmlns="http://schemas.openxmlformats.org/spreadsheetml/2006/main">
  <c r="L21" i="2" l="1"/>
  <c r="K21" i="2"/>
  <c r="H21" i="2"/>
  <c r="G21" i="2"/>
  <c r="F21" i="2"/>
  <c r="E21" i="2"/>
  <c r="D21" i="2"/>
  <c r="L20" i="2"/>
  <c r="K20" i="2"/>
  <c r="M20" i="2" s="1"/>
  <c r="H20" i="2"/>
  <c r="G20" i="2"/>
  <c r="F20" i="2"/>
  <c r="E20" i="2"/>
  <c r="D20" i="2"/>
  <c r="L14" i="2"/>
  <c r="K14" i="2"/>
  <c r="L5" i="2"/>
  <c r="K5" i="2"/>
  <c r="L19" i="2"/>
  <c r="L18" i="2"/>
  <c r="K19" i="2"/>
  <c r="K18" i="2"/>
  <c r="J20" i="2" l="1"/>
  <c r="M21" i="2"/>
  <c r="J21" i="2"/>
  <c r="H19" i="2"/>
  <c r="G19" i="2"/>
  <c r="F19" i="2"/>
  <c r="E19" i="2"/>
  <c r="D19" i="2"/>
  <c r="M19" i="2" l="1"/>
  <c r="J19" i="2"/>
  <c r="E2" i="2" l="1"/>
  <c r="H18" i="2"/>
  <c r="G18" i="2"/>
  <c r="F18" i="2"/>
  <c r="E18" i="2"/>
  <c r="D18" i="2"/>
  <c r="L17" i="2"/>
  <c r="K17" i="2"/>
  <c r="H17" i="2"/>
  <c r="G17" i="2"/>
  <c r="F17" i="2"/>
  <c r="E17" i="2"/>
  <c r="D17" i="2"/>
  <c r="L16" i="2"/>
  <c r="K16" i="2"/>
  <c r="H16" i="2"/>
  <c r="G16" i="2"/>
  <c r="F16" i="2"/>
  <c r="E16" i="2"/>
  <c r="D16" i="2"/>
  <c r="M18" i="2" l="1"/>
  <c r="M17" i="2"/>
  <c r="J17" i="2"/>
  <c r="J18" i="2"/>
  <c r="M16" i="2"/>
  <c r="J16" i="2"/>
  <c r="L15" i="2"/>
  <c r="K15" i="2"/>
  <c r="H15" i="2"/>
  <c r="G15" i="2"/>
  <c r="F15" i="2"/>
  <c r="E15" i="2"/>
  <c r="D15" i="2"/>
  <c r="H14" i="2"/>
  <c r="G14" i="2"/>
  <c r="F14" i="2"/>
  <c r="E14" i="2"/>
  <c r="D14" i="2"/>
  <c r="M15" i="2" l="1"/>
  <c r="J15" i="2"/>
  <c r="M14" i="2"/>
  <c r="J14" i="2"/>
  <c r="H13" i="2"/>
  <c r="G13" i="2"/>
  <c r="F13" i="2"/>
  <c r="E13" i="2"/>
  <c r="D13" i="2"/>
  <c r="L13" i="2" l="1"/>
  <c r="K13" i="2"/>
  <c r="L12" i="2"/>
  <c r="K12" i="2"/>
  <c r="L11" i="2"/>
  <c r="K11" i="2"/>
  <c r="L10" i="2"/>
  <c r="K10" i="2"/>
  <c r="L9" i="2"/>
  <c r="K9" i="2"/>
  <c r="L8" i="2"/>
  <c r="K8" i="2"/>
  <c r="L7" i="2"/>
  <c r="K7" i="2"/>
  <c r="L6" i="2"/>
  <c r="K6" i="2"/>
  <c r="L4" i="2"/>
  <c r="K4" i="2"/>
  <c r="L3" i="2"/>
  <c r="K3" i="2"/>
  <c r="L2" i="2"/>
  <c r="K2" i="2"/>
  <c r="K22" i="2" l="1"/>
  <c r="L22" i="2"/>
  <c r="M6" i="2"/>
  <c r="M12" i="2"/>
  <c r="M13" i="2"/>
  <c r="M8" i="2"/>
  <c r="M4" i="2"/>
  <c r="M10" i="2"/>
  <c r="M11" i="2"/>
  <c r="M5" i="2"/>
  <c r="M3" i="2"/>
  <c r="M7" i="2"/>
  <c r="M2" i="2"/>
  <c r="J13" i="2"/>
  <c r="M9" i="2"/>
  <c r="D12" i="2"/>
  <c r="E12" i="2"/>
  <c r="F12" i="2"/>
  <c r="G12" i="2"/>
  <c r="H12" i="2"/>
  <c r="D11" i="2"/>
  <c r="E11" i="2"/>
  <c r="F11" i="2"/>
  <c r="G11" i="2"/>
  <c r="H11" i="2"/>
  <c r="D10" i="2"/>
  <c r="E10" i="2"/>
  <c r="F10" i="2"/>
  <c r="G10" i="2"/>
  <c r="H10" i="2"/>
  <c r="D9" i="2"/>
  <c r="E9" i="2"/>
  <c r="F9" i="2"/>
  <c r="G9" i="2"/>
  <c r="H9" i="2"/>
  <c r="D8" i="2"/>
  <c r="E8" i="2"/>
  <c r="F8" i="2"/>
  <c r="G8" i="2"/>
  <c r="H8" i="2"/>
  <c r="D7" i="2"/>
  <c r="E7" i="2"/>
  <c r="F7" i="2"/>
  <c r="G7" i="2"/>
  <c r="H7" i="2"/>
  <c r="D6" i="2"/>
  <c r="E6" i="2"/>
  <c r="F6" i="2"/>
  <c r="G6" i="2"/>
  <c r="H6" i="2"/>
  <c r="D5" i="2"/>
  <c r="E5" i="2"/>
  <c r="F5" i="2"/>
  <c r="G5" i="2"/>
  <c r="H5" i="2"/>
  <c r="D4" i="2"/>
  <c r="E4" i="2"/>
  <c r="F4" i="2"/>
  <c r="G4" i="2"/>
  <c r="H4" i="2"/>
  <c r="D3" i="2"/>
  <c r="E3" i="2"/>
  <c r="F3" i="2"/>
  <c r="G3" i="2"/>
  <c r="H3" i="2"/>
  <c r="D2" i="2"/>
  <c r="F2" i="2"/>
  <c r="G2" i="2"/>
  <c r="H2" i="2"/>
  <c r="E22" i="2" l="1"/>
  <c r="G22" i="2"/>
  <c r="F22" i="2"/>
  <c r="H22" i="2"/>
  <c r="D22" i="2"/>
  <c r="M22" i="2"/>
  <c r="J12" i="2"/>
  <c r="J3" i="2"/>
  <c r="J5" i="2"/>
  <c r="J7" i="2"/>
  <c r="J9" i="2"/>
  <c r="J11" i="2"/>
  <c r="J4" i="2"/>
  <c r="J6" i="2"/>
  <c r="J8" i="2"/>
  <c r="J10" i="2"/>
  <c r="J2" i="2"/>
  <c r="J22" i="2" l="1"/>
</calcChain>
</file>

<file path=xl/sharedStrings.xml><?xml version="1.0" encoding="utf-8"?>
<sst xmlns="http://schemas.openxmlformats.org/spreadsheetml/2006/main" count="4115" uniqueCount="1797">
  <si>
    <t>版本</t>
  </si>
  <si>
    <t>日期</t>
  </si>
  <si>
    <t>修订内容</t>
  </si>
  <si>
    <t>修订人</t>
  </si>
  <si>
    <t>索引</t>
  </si>
  <si>
    <t>性能参数表名</t>
  </si>
  <si>
    <t>备注</t>
  </si>
  <si>
    <t>小计</t>
  </si>
  <si>
    <t>合计</t>
  </si>
  <si>
    <t>统计编码</t>
  </si>
  <si>
    <t>重要度</t>
  </si>
  <si>
    <t>英文名称</t>
  </si>
  <si>
    <t>中文名称</t>
  </si>
  <si>
    <t>定义</t>
  </si>
  <si>
    <t>触发点</t>
  </si>
  <si>
    <t>采集方式</t>
  </si>
  <si>
    <t>数据类型</t>
  </si>
  <si>
    <t>单位</t>
  </si>
  <si>
    <t>空间粒度</t>
  </si>
  <si>
    <t>时间粒度</t>
  </si>
  <si>
    <t>上报周期</t>
  </si>
  <si>
    <t>统计RRC连接平均建立时长。_x000D_</t>
  </si>
  <si>
    <t>DER(n=1)_x000D_</t>
  </si>
  <si>
    <t>整数_x000D_</t>
  </si>
  <si>
    <t>ms_x000D_</t>
  </si>
  <si>
    <t>15分钟_x000D_</t>
  </si>
  <si>
    <t>统计RRC连接最大建立时长。_x000D_</t>
  </si>
  <si>
    <t>统计同时存在的RRC连接平均数量。_x000D_</t>
  </si>
  <si>
    <t>此测量参数通过预先设定测量时间间隔采样，得到给定小区同时存在的RRC连接数量，然后取平均值。_x000D_</t>
  </si>
  <si>
    <t>SI_x000D_</t>
  </si>
  <si>
    <t>个_x000D_</t>
  </si>
  <si>
    <t>统计同时存在的RRC连接最大数量。_x000D_</t>
  </si>
  <si>
    <t>此测量参数通过预先设定测量时间间隔采样，得到给定小区同时存在的RRC连接数量，然后取最大值。_x000D_</t>
  </si>
  <si>
    <t>RRC.AttConnEstab._Cause_x000D_</t>
  </si>
  <si>
    <t>统计RRC连接建立请求的次数。_x000D_</t>
  </si>
  <si>
    <t>CC_x000D_</t>
  </si>
  <si>
    <t>次_x000D_</t>
  </si>
  <si>
    <t>RRC.SuccConnEstab._Cause_x000D_</t>
  </si>
  <si>
    <t>RRC.AttConnReestab._Cause_x000D_</t>
  </si>
  <si>
    <t>统计小区内同时存在的E-RAB平均个数。_x000D_</t>
  </si>
  <si>
    <t>此测量参数通过预先设定测量时间间隔采样，得到给定小区同时存在的E-RAB数量，然后取平均值。_x000D_</t>
  </si>
  <si>
    <t>实数_x000D_</t>
  </si>
  <si>
    <t>毫秒_x000D_</t>
  </si>
  <si>
    <t>统计小区切换入E-RAB个数。_x000D_</t>
  </si>
  <si>
    <t>统计E-RAB修改请求的E-RAB个数，应该按业务类型分类统计。_x000D_</t>
  </si>
  <si>
    <t>eNB接收到MME发送的“E-RAB修改请求”（E-RAB MODIFY REQUEST）消息。每个业务类型对应一个子测量项。（3GPP TS 36.413）_x000D_</t>
  </si>
  <si>
    <t>统计E-RAB修改成功个数，应该按业务类型分类统计。_x000D_</t>
  </si>
  <si>
    <t>eNB向MME发送“E-RAB修改响应”（E-RAB MODIFY RESPONSE）消息。以目标业务类型(QCI)为统计对象，每个业务类型对应一个子测量项。（3GPP TS 36.413）_x000D_</t>
  </si>
  <si>
    <t>统计E-RAB修改失败个数，应该按失败原因分类统计。_x000D_</t>
  </si>
  <si>
    <t>eNB向MME发送“E-RAB修改响应”（E-RAB MODIFY RESPONSE）消息，指示E-RAB修改失败的个数，每个原因对应一个子测量项。（3GPP TS 36.413）_x000D_</t>
  </si>
  <si>
    <t>统计MME发起的要求释放的E-RAB个数，不含成功切换引起的释放，应该根据业务类型分类统计。_x000D_</t>
  </si>
  <si>
    <t>Gauge_x000D_</t>
  </si>
  <si>
    <t>统计初始上下文建立请求次数。_x000D_</t>
  </si>
  <si>
    <t>eNB接收到MME发送的“初始上下文建立请求”（INITIAL CONTEXT SETUP REQUEST）消息。（3GPP TS 36.413）_x000D_</t>
  </si>
  <si>
    <t>CONTEXT.SuccInitalSetup_x000D_</t>
  </si>
  <si>
    <t>初始上下文建立成功次数</t>
  </si>
  <si>
    <t>统计初始上下文建立成功次数。_x000D_</t>
  </si>
  <si>
    <t>eNB向MME发送“初始上下文建立响应”（INITIAL CONTEXT SETUP RESPONSE）消息。（3GPP TS 36.413）_x000D_</t>
  </si>
  <si>
    <t>CONTEXT.FailInitalSetup._Cause_x000D_</t>
  </si>
  <si>
    <t>统计初始上下文建立失败次数，应该按失败原因分类统计。_x000D_</t>
  </si>
  <si>
    <t>eNB向MME发送“初始上下文建立失败”（INITIAL CONTEXT SETUP FAILURE）消息，或定时器超时，指示初始上下文建立失败，每个原因对应一个子测量项。（3GPP TS 36.413）_x000D_</t>
  </si>
  <si>
    <t>统计MME发起的请求修改上下文次数。_x000D_</t>
  </si>
  <si>
    <t>eNB收到MME发送的“UE 上下文修改请求”（UE CONTEXT MODIFICATION REQUEST）消息（3GPP TS 36.413）。_x000D_</t>
  </si>
  <si>
    <t>统计MME发起的上下文修改成功次数。_x000D_</t>
  </si>
  <si>
    <t>eNB向MME发送“UE 上下文修改响应”（UE CONTEXT MODIFICATION RESPONSE）消息。（3GPP TS 36.413）_x000D_</t>
  </si>
  <si>
    <t>CONTEXT.FailMod_x000D_</t>
  </si>
  <si>
    <t>上下文修改失败次数</t>
  </si>
  <si>
    <t>统计MME发起的上下文修改失败次数。_x000D_</t>
  </si>
  <si>
    <t>eNB向MME发送“UE 上下文修改失败”（UE CONTEXT MODIFICATION FAILURE）消息，或定时器超时，指示上下文修改失败。（3GPP TS 36.413）_x000D_</t>
  </si>
  <si>
    <t>CONTEXT.AttRelMme._Cause_x000D_</t>
  </si>
  <si>
    <t>eNB收到MME发送的“UE 上下文释放命令”（UE CONTEXT RELEASE COMMAND）消息或者S1 Reset消息中包含的上下文个数，每个原因对应一个子测量项。（3GPP TS 36.413）_x000D_</t>
  </si>
  <si>
    <t>HO.AttOutIntraEnb_x000D_</t>
  </si>
  <si>
    <t>HO.SuccOutIntraEnb_x000D_</t>
  </si>
  <si>
    <t>HO.FailOut._Cause_x000D_</t>
  </si>
  <si>
    <t>源eNB收到MME发送的“切换准备失败”消息（HANDOVER PREPARATION FAILURE）（3GPP TS 36.413），或源eNB收到目标eNB发送的“切换准备失败”（HANDOVER PREPARATION FAILURE）消息，或eNB收到UE发送的“ RRC连接重建请求”消息（RRCConnectionReestablishmentRequest）（3GPP TS 36.331），或者定时器超时，指示切换出失败，按原因统计。_x000D_</t>
  </si>
  <si>
    <t>HO.SuccPrepInc_x000D_</t>
  </si>
  <si>
    <t>HO.FailPrepInc._Cause_x000D_</t>
  </si>
  <si>
    <t>统计系统间分组域切换出准备请求次数（EPS-&gt; UTRAN）。_x000D_</t>
  </si>
  <si>
    <t>IRATHO.SuccPrepOutUtran_x000D_</t>
  </si>
  <si>
    <t>统计系统间分组域切换出准备成功次数（EPS-&gt; UTRAN）。_x000D_</t>
  </si>
  <si>
    <t>IRATHO.FailPrepOutUtran._Cause_x000D_</t>
  </si>
  <si>
    <t>统计系统间分组域切换出准备失败次数（EPS-&gt; UTRAN），按原因统计。_x000D_</t>
  </si>
  <si>
    <t>IRATHO.SuccOutUtran_x000D_</t>
  </si>
  <si>
    <t>统计系统间分组域切换出执行成功次数（EPS-&gt; UTRAN）。_x000D_</t>
  </si>
  <si>
    <t>统计系统间分组域切换入准备请求次数（UTRAN-&gt;EPS）。_x000D_</t>
  </si>
  <si>
    <t>IRATHO.SuccPrepIncUtran_x000D_</t>
  </si>
  <si>
    <t>统计系统间分组域切换入准备成功次数（UTRAN-&gt;EPS）。_x000D_</t>
  </si>
  <si>
    <t>统计系统间分组域切换入准备失败次数（UTRAN-&gt;EPS），按原因统计。_x000D_</t>
  </si>
  <si>
    <t>统计eNB S1接口GTP层用户平面接收的数据量。_x000D_</t>
  </si>
  <si>
    <t>统计eNB S1接口接收到的GTP-U层SDU字节数。_x000D_</t>
  </si>
  <si>
    <t>MByte_x000D_</t>
  </si>
  <si>
    <t>EpRpDynS1uEnb_x000D_</t>
  </si>
  <si>
    <t>S1.OutNbrOctGtpU_x000D_</t>
  </si>
  <si>
    <t>统计eNB S1接口GTP层用户平面发送的数据量。_x000D_</t>
  </si>
  <si>
    <t>统计eNB S1接口发送的GTP-U层SDU 字节数。_x000D_</t>
  </si>
  <si>
    <t>PAG.PagReceived_x000D_</t>
  </si>
  <si>
    <t>统计E-UTRAN从MME收到的的寻呼个数。_x000D_</t>
  </si>
  <si>
    <t>PAG.PagDiscarded_x000D_</t>
  </si>
  <si>
    <t>统计eNB丢弃的寻呼个数。_x000D_</t>
  </si>
  <si>
    <t>KByte_x000D_</t>
  </si>
  <si>
    <t>百分比_x000D_</t>
  </si>
  <si>
    <t>SCTP偶联性能测量数据</t>
    <phoneticPr fontId="2" type="noConversion"/>
  </si>
  <si>
    <t>在SCTP偶联上发送的Data Chunk数，不计重发_x000D_</t>
  </si>
  <si>
    <t>SctpAssoc_x000D_</t>
  </si>
  <si>
    <t>SIG.SctpDataChunkReSent</t>
  </si>
  <si>
    <t>在SCTP偶联上重发的DataChunk数目。_x000D_</t>
  </si>
  <si>
    <t>SIG.SctpCongestionDuration</t>
  </si>
  <si>
    <t>在一个测量周期内，累积SCTP偶联处于拥塞状态时长_x000D_</t>
  </si>
  <si>
    <t>实型_x000D_</t>
  </si>
  <si>
    <t>秒_x000D_</t>
  </si>
  <si>
    <t>SIG.NbrSctpCongestion</t>
  </si>
  <si>
    <t>SIG.SctpUnavailableDuration</t>
  </si>
  <si>
    <t>SCTP偶联处于故障、闭塞或未激活等不可用状态的时长_x000D_</t>
  </si>
  <si>
    <t>在一个测量周期内，累积SCTP偶联不在服务状态时长_x000D_</t>
  </si>
  <si>
    <t>SIG.NbrSctpUnavailable</t>
  </si>
  <si>
    <t>以太网端口发送的字节数</t>
  </si>
  <si>
    <t>计算统计周期内以太网物理端口MAC层发送的PDU字节数_x000D_</t>
  </si>
  <si>
    <t>无_x000D_</t>
  </si>
  <si>
    <t>EthernetPort_x000D_</t>
  </si>
  <si>
    <t>EQPT.MacOctRecieved</t>
  </si>
  <si>
    <t>以太网端口接收的字节数</t>
  </si>
  <si>
    <t>计算统计周期内以太网物理端口MAC层接收的PDU字节数_x000D_</t>
  </si>
  <si>
    <t>以太网端口性能测量数据</t>
    <phoneticPr fontId="2" type="noConversion"/>
  </si>
  <si>
    <t>HA</t>
    <phoneticPr fontId="2" type="noConversion"/>
  </si>
  <si>
    <t>HC</t>
    <phoneticPr fontId="2" type="noConversion"/>
  </si>
  <si>
    <t>HD</t>
    <phoneticPr fontId="2" type="noConversion"/>
  </si>
  <si>
    <t>HE</t>
    <phoneticPr fontId="2" type="noConversion"/>
  </si>
  <si>
    <t>HF</t>
    <phoneticPr fontId="2" type="noConversion"/>
  </si>
  <si>
    <t>HG</t>
    <phoneticPr fontId="2" type="noConversion"/>
  </si>
  <si>
    <t>HH</t>
    <phoneticPr fontId="2" type="noConversion"/>
  </si>
  <si>
    <t>HI</t>
    <phoneticPr fontId="2" type="noConversion"/>
  </si>
  <si>
    <t>B</t>
    <phoneticPr fontId="2" type="noConversion"/>
  </si>
  <si>
    <t>B</t>
    <phoneticPr fontId="2" type="noConversion"/>
  </si>
  <si>
    <t>HB</t>
    <phoneticPr fontId="2" type="noConversion"/>
  </si>
  <si>
    <t>B</t>
    <phoneticPr fontId="2" type="noConversion"/>
  </si>
  <si>
    <t>ENBHE01</t>
    <phoneticPr fontId="2" type="noConversion"/>
  </si>
  <si>
    <t>ENBHE02</t>
    <phoneticPr fontId="2" type="noConversion"/>
  </si>
  <si>
    <t>ENBHE03</t>
    <phoneticPr fontId="2" type="noConversion"/>
  </si>
  <si>
    <t>ENBHE04</t>
    <phoneticPr fontId="2" type="noConversion"/>
  </si>
  <si>
    <t>IRATHO.FailPrepIncUtran._Cause_x000D_</t>
    <phoneticPr fontId="2" type="noConversion"/>
  </si>
  <si>
    <t>ENBHI02</t>
    <phoneticPr fontId="2" type="noConversion"/>
  </si>
  <si>
    <t>ENBHI01</t>
    <phoneticPr fontId="2" type="noConversion"/>
  </si>
  <si>
    <t>HJ</t>
    <phoneticPr fontId="2" type="noConversion"/>
  </si>
  <si>
    <t>ENBHJ02</t>
    <phoneticPr fontId="2" type="noConversion"/>
  </si>
  <si>
    <t>ENBHJ03</t>
    <phoneticPr fontId="2" type="noConversion"/>
  </si>
  <si>
    <t>ENBHJ04</t>
    <phoneticPr fontId="2" type="noConversion"/>
  </si>
  <si>
    <t>ENBHJ05</t>
    <phoneticPr fontId="2" type="noConversion"/>
  </si>
  <si>
    <t>ENBHJ06</t>
    <phoneticPr fontId="2" type="noConversion"/>
  </si>
  <si>
    <t>ENBHJ07</t>
    <phoneticPr fontId="2" type="noConversion"/>
  </si>
  <si>
    <t>ENBHJ01</t>
    <phoneticPr fontId="2" type="noConversion"/>
  </si>
  <si>
    <t>HK</t>
    <phoneticPr fontId="2" type="noConversion"/>
  </si>
  <si>
    <t>ENBHK01</t>
    <phoneticPr fontId="2" type="noConversion"/>
  </si>
  <si>
    <t>ENBHK02</t>
    <phoneticPr fontId="2" type="noConversion"/>
  </si>
  <si>
    <t>创建第一稿</t>
    <phoneticPr fontId="2" type="noConversion"/>
  </si>
  <si>
    <t>李健、梁双春、胡亚希、袁静</t>
    <phoneticPr fontId="2" type="noConversion"/>
  </si>
  <si>
    <t xml:space="preserve">
EutranCellTdd_x000D_</t>
  </si>
  <si>
    <t>SCTP偶联发送数据块数</t>
  </si>
  <si>
    <t>SCTP偶联重发数据块数</t>
  </si>
  <si>
    <t>SCTP偶联拥塞时长</t>
  </si>
  <si>
    <t>SCTP偶联拥塞次数</t>
  </si>
  <si>
    <t>SCTP偶联不可用时长</t>
  </si>
  <si>
    <t>SCTP偶联不可用次数</t>
  </si>
  <si>
    <t>eNB间X2切换出执行请求次数</t>
  </si>
  <si>
    <t>eNB内切换出成功次数</t>
  </si>
  <si>
    <t>平均E-RAB数</t>
  </si>
  <si>
    <t>RRC连接平均建立时长</t>
  </si>
  <si>
    <t>RRC连接最大建立时长</t>
  </si>
  <si>
    <t>RRC连接平均数</t>
  </si>
  <si>
    <t>RRC连接最大数</t>
  </si>
  <si>
    <t>RRC连接建立成功次数</t>
  </si>
  <si>
    <t>RRC连接重建请求次数</t>
  </si>
  <si>
    <t>RRC连接性能测量数据</t>
    <phoneticPr fontId="2" type="noConversion"/>
  </si>
  <si>
    <t>E-RAB性能测量数据</t>
    <phoneticPr fontId="2" type="noConversion"/>
  </si>
  <si>
    <t>V1.0.0</t>
    <phoneticPr fontId="2" type="noConversion"/>
  </si>
  <si>
    <t>A类测量数</t>
    <phoneticPr fontId="7" type="noConversion"/>
  </si>
  <si>
    <t>B类测量数</t>
    <phoneticPr fontId="7" type="noConversion"/>
  </si>
  <si>
    <t>C类测量数</t>
    <phoneticPr fontId="7" type="noConversion"/>
  </si>
  <si>
    <t>CA类测量数</t>
    <phoneticPr fontId="7" type="noConversion"/>
  </si>
  <si>
    <t>CB类测量数</t>
    <phoneticPr fontId="7" type="noConversion"/>
  </si>
  <si>
    <t>A类测试数</t>
    <phoneticPr fontId="7" type="noConversion"/>
  </si>
  <si>
    <t>B类测试数</t>
    <phoneticPr fontId="7" type="noConversion"/>
  </si>
  <si>
    <t>测试数</t>
    <phoneticPr fontId="7" type="noConversion"/>
  </si>
  <si>
    <t>测试要求</t>
    <phoneticPr fontId="7" type="noConversion"/>
  </si>
  <si>
    <t>1、增加了测量族说明</t>
    <phoneticPr fontId="7" type="noConversion"/>
  </si>
  <si>
    <t>2、明确了各性能测量上报周期</t>
    <phoneticPr fontId="7" type="noConversion"/>
  </si>
  <si>
    <t>3、明确了设备入网时性能测量的准确性测试要求</t>
    <phoneticPr fontId="7" type="noConversion"/>
  </si>
  <si>
    <t>4、删除多个性能测量英文名称的测量族与测量名称之间的空格。</t>
    <phoneticPr fontId="2" type="noConversion"/>
  </si>
  <si>
    <t>C</t>
    <phoneticPr fontId="2" type="noConversion"/>
  </si>
  <si>
    <t>整数_x000D_</t>
    <phoneticPr fontId="2" type="noConversion"/>
  </si>
  <si>
    <t>次_x000D_</t>
    <phoneticPr fontId="2" type="noConversion"/>
  </si>
  <si>
    <t>15分钟_x000D_</t>
    <phoneticPr fontId="2" type="noConversion"/>
  </si>
  <si>
    <t>否</t>
    <phoneticPr fontId="2" type="noConversion"/>
  </si>
  <si>
    <t>EutranCellTdd_x000D_</t>
    <phoneticPr fontId="2" type="noConversion"/>
  </si>
  <si>
    <t>5、删除“RRC连接建立失败次数”，因为据36.331，RRCConnectionReject未约定拒绝原因字段，无助于问题分析，同理删除“RRC连接重建失败次数”。</t>
    <phoneticPr fontId="2" type="noConversion"/>
  </si>
  <si>
    <t>7、ERAB.NbrReqRelEnbPerCause更名为ERAB.NbrReqRelEnb，原因在子测量名中体现。</t>
    <phoneticPr fontId="2" type="noConversion"/>
  </si>
  <si>
    <t>8、ERAB.NbrReqRelEnbPerTraffic._Qci更名为ERAB.NbrReqRelEnb._Qci，业务通过QCI来区分。</t>
    <phoneticPr fontId="2" type="noConversion"/>
  </si>
  <si>
    <t>是</t>
    <phoneticPr fontId="2" type="noConversion"/>
  </si>
  <si>
    <t>9、将ERAB.NbrReqRelEnb._Qci.NormalRelease改为ERAB.NbrReqRelEnb.NormalRelease._Qci</t>
    <phoneticPr fontId="2" type="noConversion"/>
  </si>
  <si>
    <t>A</t>
    <phoneticPr fontId="2" type="noConversion"/>
  </si>
  <si>
    <t>整数</t>
    <phoneticPr fontId="2" type="noConversion"/>
  </si>
  <si>
    <t>否</t>
    <phoneticPr fontId="2" type="noConversion"/>
  </si>
  <si>
    <t>ERAB.NbrReqRelEnbByHo._Qci</t>
  </si>
  <si>
    <t>C</t>
    <phoneticPr fontId="2" type="noConversion"/>
  </si>
  <si>
    <t>EutranCellTdd_x000D_</t>
    <phoneticPr fontId="2" type="noConversion"/>
  </si>
  <si>
    <t>EutranCellTdd_x000D_</t>
    <phoneticPr fontId="2" type="noConversion"/>
  </si>
  <si>
    <t>上下文统性能测量数据</t>
    <phoneticPr fontId="2" type="noConversion"/>
  </si>
  <si>
    <t>系统内分组域切换性能测量数据</t>
    <phoneticPr fontId="2" type="noConversion"/>
  </si>
  <si>
    <t>系统间分组域切换性能测量数据</t>
    <phoneticPr fontId="2" type="noConversion"/>
  </si>
  <si>
    <t>小区无线承载相关测量数据</t>
    <phoneticPr fontId="2" type="noConversion"/>
  </si>
  <si>
    <t>无线资源利用率相关测量数据</t>
    <phoneticPr fontId="2" type="noConversion"/>
  </si>
  <si>
    <t>备注</t>
    <phoneticPr fontId="2" type="noConversion"/>
  </si>
  <si>
    <t>eNB间X2切换出准备成功次数</t>
    <phoneticPr fontId="2" type="noConversion"/>
  </si>
  <si>
    <t>11、“MME释放的E-RAB数”的英文名 ERAB.NbrReqRelEnbMmeInitNoHOPerTraffic改为ERAB.NbrReqRelMmeInitNoHo</t>
    <phoneticPr fontId="2" type="noConversion"/>
  </si>
  <si>
    <t>12、“成功切换释放的E-RAB数”的英文名ERAB.NbrReqRelEnbByHOPerTraffic改为ERAB.NbrReqRelEnbByHo</t>
    <phoneticPr fontId="2" type="noConversion"/>
  </si>
  <si>
    <t>6、ERAB.NbrAttModQoS更名为ERAB.NbrAttMod，ERAB.NbrSuccModQoS更名为ERAB.NbrSuccMod，ERAB.NbrFailModQoS更名为ERAB.NbrFailMod。</t>
    <phoneticPr fontId="2" type="noConversion"/>
  </si>
  <si>
    <t>HO.FailOut</t>
    <phoneticPr fontId="2" type="noConversion"/>
  </si>
  <si>
    <t>分原因的切换出失败次数</t>
    <phoneticPr fontId="2" type="noConversion"/>
  </si>
  <si>
    <t>切换出失败次数</t>
    <phoneticPr fontId="2" type="noConversion"/>
  </si>
  <si>
    <t>HO.FailPrepInc</t>
    <phoneticPr fontId="2" type="noConversion"/>
  </si>
  <si>
    <t>13、“eNB间X2切换出准备成功次数”英文名HO.SubccPrepOutInterEnbX2
改为HO.SuccPrepOutInterEnbX2</t>
    <phoneticPr fontId="2" type="noConversion"/>
  </si>
  <si>
    <t>eNB间S1切换出执行请求次数</t>
    <phoneticPr fontId="2" type="noConversion"/>
  </si>
  <si>
    <t>15、更改“eNB间S1切换出执行成功次数”的定义，由“UE CONTEXT RELEASE COMMAND”修改为“RRC ConnectionReconfiguration Complete”。</t>
    <phoneticPr fontId="2" type="noConversion"/>
  </si>
  <si>
    <t>源eNB收到MME发送的“切换命令”消息（HANDOVER COMMAND）（3GPP TS 36.413），指示eNB间S1接口切换出准备成功。 _x000D_</t>
    <phoneticPr fontId="2" type="noConversion"/>
  </si>
  <si>
    <t>eNB向UE发送携带mobilityControlInfo 的“RRC连接重配置”消息（RRC Connection Reconfiguration），表示eNB间S1切换出执行请求。（3GPP TS 36.331）_x000D_</t>
    <phoneticPr fontId="2" type="noConversion"/>
  </si>
  <si>
    <t>14、明确“eNB间S1切换出执行请求次数”的消息为携带mobilityControlInfo的RRC Connection Reconfiguration。</t>
    <phoneticPr fontId="2" type="noConversion"/>
  </si>
  <si>
    <t>HO.AttOutExecInterEnbS1_x000D_</t>
    <phoneticPr fontId="2" type="noConversion"/>
  </si>
  <si>
    <t>16、增加“eNB间S1切换出完成次数”，对应于UE CONTEXT RELEASE COMMAND消息。</t>
    <phoneticPr fontId="2" type="noConversion"/>
  </si>
  <si>
    <t>统计eNB间通过S1接口的切换出的完成阶段成功结束的次数。_x000D_</t>
    <phoneticPr fontId="2" type="noConversion"/>
  </si>
  <si>
    <t>eNB向UE发送携带mobilityControlInfo 的“RRC连接重配置”消息（RRCConnectionReconfiguration），表示eNB间X2切换出执行请求。（3GPP TS 36.331）_x000D_</t>
    <phoneticPr fontId="2" type="noConversion"/>
  </si>
  <si>
    <t>10、删除E-RAB正常释放的原因值：（1）Detach，应对应于Detach Request消息 （2）Redirection towards 1xRTT，不适合于中国移动的网络 (3) UE Not Available for PS Service,UE不应存在E-RAB。</t>
    <phoneticPr fontId="2" type="noConversion"/>
  </si>
  <si>
    <t>1、增加“eNB间切出失败的E-RAB数”，并分QCI进行统计，切换失败的E-RAB应计为掉线。</t>
    <phoneticPr fontId="2" type="noConversion"/>
  </si>
  <si>
    <t>2、删除“分业务的eNB请求释放的激活E-RAB个数”，因其用途不明确。</t>
    <phoneticPr fontId="2" type="noConversion"/>
  </si>
  <si>
    <t>eNB间S1切换出请求次数</t>
    <phoneticPr fontId="2" type="noConversion"/>
  </si>
  <si>
    <t>eNB间S1切换出准备成功次数</t>
    <phoneticPr fontId="2" type="noConversion"/>
  </si>
  <si>
    <t>3、将“eNB间S1切换出准备请求次数”更名为“eNB间S1切换出请求次数”，“eNB间X2切换出准备请求次数”更名为“eNB间X2切换出请求次数”</t>
    <phoneticPr fontId="2" type="noConversion"/>
  </si>
  <si>
    <t>eNB间X2切换出请求次数</t>
    <phoneticPr fontId="2" type="noConversion"/>
  </si>
  <si>
    <t>4、删除“eNB间切换出请求次数”，因为若eNB向多个X2口及S1口同都发切换请求时，不重复计数的标准不明确。</t>
    <phoneticPr fontId="2" type="noConversion"/>
  </si>
  <si>
    <t>HO.AttOutInterEnbS1_x000D_</t>
    <phoneticPr fontId="2" type="noConversion"/>
  </si>
  <si>
    <t>HO.SuccOutPrepInterEnbS1_x000D_</t>
    <phoneticPr fontId="2" type="noConversion"/>
  </si>
  <si>
    <t>HO.SuccOutInterEnbS1</t>
    <phoneticPr fontId="2" type="noConversion"/>
  </si>
  <si>
    <t>HO.AttOutInterEnbX2_x000D_</t>
    <phoneticPr fontId="2" type="noConversion"/>
  </si>
  <si>
    <t>HO.AttOutExecInterEnbX2_x000D_</t>
    <phoneticPr fontId="2" type="noConversion"/>
  </si>
  <si>
    <t>HO.SuccOutInterEnbX2</t>
    <phoneticPr fontId="2" type="noConversion"/>
  </si>
  <si>
    <t>ENBHD01</t>
    <phoneticPr fontId="2" type="noConversion"/>
  </si>
  <si>
    <t>ENBHD02</t>
  </si>
  <si>
    <t>ENBHD03</t>
  </si>
  <si>
    <t>同频切换出执行请求次数</t>
    <phoneticPr fontId="2" type="noConversion"/>
  </si>
  <si>
    <t>HO.AttOutExecIntraFreq</t>
    <phoneticPr fontId="2" type="noConversion"/>
  </si>
  <si>
    <t>HO.AttOutExecInterFreq</t>
    <phoneticPr fontId="2" type="noConversion"/>
  </si>
  <si>
    <t>异频切换出执行请求次数</t>
    <phoneticPr fontId="2" type="noConversion"/>
  </si>
  <si>
    <t>6、增加“同频切换出执行请求次数”、“异频切换出执行请求次数”。</t>
    <phoneticPr fontId="2" type="noConversion"/>
  </si>
  <si>
    <t>5、删除同频、异频切换出准备请求次数与成功次数，因为同、异频对准备阶段的成功率无影响。同理，切换完成阶段与同异频关系也无关。对于同异频，重点关注切换执行过程的成功率。</t>
    <phoneticPr fontId="2" type="noConversion"/>
  </si>
  <si>
    <t>eNB向UE发送携带mobilityControlInfo 的“RRC连接重配置”消息（RRCConnectionReconfiguration），指示eNB内小区间切换出请求。（3GPP TS 36.331）_x000D_</t>
    <phoneticPr fontId="2" type="noConversion"/>
  </si>
  <si>
    <t>eNB向UE发送携带mobilityControlInfo 的“RRC连接重配置”消息（RRCConnectionReconfiguration），指示小区间同频切换出执行请求。（3GPP TS 36.331）_x000D_</t>
    <phoneticPr fontId="2" type="noConversion"/>
  </si>
  <si>
    <t>eNB向UE发送携带mobilityControlInfo 的“RRC连接重配置”消息（RRCConnectionReconfiguration），指示小区间异频切换出执行请求。（3GPP TS 36.331）_x000D_</t>
    <phoneticPr fontId="2" type="noConversion"/>
  </si>
  <si>
    <t>eNB间切换入请求次数</t>
    <phoneticPr fontId="2" type="noConversion"/>
  </si>
  <si>
    <t>eNB间切换入准备成功次数</t>
    <phoneticPr fontId="2" type="noConversion"/>
  </si>
  <si>
    <t>统计目标eNB收到源eNB发送的“切换请求”消息（HANDOVER REQUEST）个数（3GPP TS 36.423），或目标eNB收到MME发送的“切换请求”消息个数（HANDOVER REQUEST）（3GPP TS 36.413）</t>
    <phoneticPr fontId="2" type="noConversion"/>
  </si>
  <si>
    <t>统计目标eNB向源eNB发送的“切换请求确认”消息个数（HANDOVER REQUEST ACKNOWLEDGE）（3GPP TS 36.423），或目标eNB向MME发送的“切换请求确认”消息个数（HANDOVER REQUEST ACKNOWLEDGE）（3GPP TS 36.413）；</t>
    <phoneticPr fontId="2" type="noConversion"/>
  </si>
  <si>
    <t>eNB间切换入准备失败次数</t>
    <phoneticPr fontId="2" type="noConversion"/>
  </si>
  <si>
    <t>分原因的eNB间切换入准备失败次数</t>
    <phoneticPr fontId="2" type="noConversion"/>
  </si>
  <si>
    <t>统计目标eNB向源eNB发送的“切换准备失败”消息个数（HANDOVER PREPARATION FAILURE）（3GPP TS 36.423），或目标eNB向MME发送的“切换失败”消息个数（HANDOVER FAILURE）（3GPP TS 36.413）。
注：根据3GPP TS 23.401，即使目标eNB向目标MME返回Handover Request Acknowledge,如果EPS Bearer Setup list IE不包括缺省承载，目标MME也将向源MME发送Forwad Relocation Response(Reject)，切换准备最终是失败的，但目标eNB不能判断出来，因此这种情况未考虑在内。</t>
    <phoneticPr fontId="2" type="noConversion"/>
  </si>
  <si>
    <t>7、对于切换入请求、准备、准备失败次数，不考虑eNB内，因为eNB内无准备相关信令。</t>
    <phoneticPr fontId="2" type="noConversion"/>
  </si>
  <si>
    <t>EutranCellTdd_x000D_</t>
    <phoneticPr fontId="2" type="noConversion"/>
  </si>
  <si>
    <t>EutranCellTdd_x000D_</t>
    <phoneticPr fontId="2" type="noConversion"/>
  </si>
  <si>
    <t>EutranCellTdd_x000D_</t>
    <phoneticPr fontId="2" type="noConversion"/>
  </si>
  <si>
    <t>C</t>
    <phoneticPr fontId="2" type="noConversion"/>
  </si>
  <si>
    <t>C</t>
    <phoneticPr fontId="2" type="noConversion"/>
  </si>
  <si>
    <t>C</t>
    <phoneticPr fontId="2" type="noConversion"/>
  </si>
  <si>
    <t>HO.CancelOutInterEnbS1</t>
    <phoneticPr fontId="2" type="noConversion"/>
  </si>
  <si>
    <t>eNB间S1切换出取消次数</t>
    <phoneticPr fontId="2" type="noConversion"/>
  </si>
  <si>
    <t>8、增加了“eNB间S1切换出取消次数”和“eNB间X2切换出取消次数”</t>
    <phoneticPr fontId="2" type="noConversion"/>
  </si>
  <si>
    <t>CC</t>
    <phoneticPr fontId="2" type="noConversion"/>
  </si>
  <si>
    <t>eNB间X2切换出取消次数</t>
    <phoneticPr fontId="2" type="noConversion"/>
  </si>
  <si>
    <t>HO.CancelOutInterEnbX2</t>
    <phoneticPr fontId="2" type="noConversion"/>
  </si>
  <si>
    <t>源eNB向目标eNB发送“切换取消”（Handover Cancel）（3GPP TS 36.423)，指示切换取消。</t>
    <phoneticPr fontId="2" type="noConversion"/>
  </si>
  <si>
    <t>IRATHO.AttOutUtran_x000D_</t>
    <phoneticPr fontId="2" type="noConversion"/>
  </si>
  <si>
    <t>切换至3G请求次数</t>
    <phoneticPr fontId="2" type="noConversion"/>
  </si>
  <si>
    <t>切换至3G准备成功次数</t>
    <phoneticPr fontId="2" type="noConversion"/>
  </si>
  <si>
    <t>切换至2G请求次数</t>
    <phoneticPr fontId="2" type="noConversion"/>
  </si>
  <si>
    <t>切换至2G准备成功次数</t>
    <phoneticPr fontId="2" type="noConversion"/>
  </si>
  <si>
    <t>切换至2G准备失败次数</t>
    <phoneticPr fontId="2" type="noConversion"/>
  </si>
  <si>
    <t>分原因的切换至2G准备失败次数</t>
    <phoneticPr fontId="2" type="noConversion"/>
  </si>
  <si>
    <t>切换至2G成功次数</t>
    <phoneticPr fontId="2" type="noConversion"/>
  </si>
  <si>
    <t>分原因的切换至3G准备失败次数</t>
    <phoneticPr fontId="2" type="noConversion"/>
  </si>
  <si>
    <t>切换至3G成功次数</t>
    <phoneticPr fontId="2" type="noConversion"/>
  </si>
  <si>
    <t>9、删除“系统间分组域切换出请求次数（EPS-&gt;CDMA2000）”。</t>
    <phoneticPr fontId="2" type="noConversion"/>
  </si>
  <si>
    <t>C</t>
    <phoneticPr fontId="2" type="noConversion"/>
  </si>
  <si>
    <t>IRATHO.FailPrepOutUtran_x000D_</t>
    <phoneticPr fontId="2" type="noConversion"/>
  </si>
  <si>
    <t>IRATHO.SuccPrepOutGeran_x000D_</t>
  </si>
  <si>
    <t>IRATHO.FailPrepOutGeran</t>
  </si>
  <si>
    <t>IRATHO.FailPrepOutGeran._Cause_x000D_</t>
  </si>
  <si>
    <t>IRATHO.SuccPrepIncGeran_x000D_</t>
  </si>
  <si>
    <t>IRATHO.FailPrepIncGeran._Cause_x000D_</t>
  </si>
  <si>
    <t>IRATHO.AttOutGeran_x000D_</t>
    <phoneticPr fontId="2" type="noConversion"/>
  </si>
  <si>
    <t>10、来、去2G的切换，英文名字中的Gprs改为Geran。</t>
    <phoneticPr fontId="2" type="noConversion"/>
  </si>
  <si>
    <t>IRATHO.AttIncGeran_x000D_</t>
    <phoneticPr fontId="2" type="noConversion"/>
  </si>
  <si>
    <t>2G切入请求次数</t>
    <phoneticPr fontId="2" type="noConversion"/>
  </si>
  <si>
    <t>2G切入准备成功次数</t>
    <phoneticPr fontId="2" type="noConversion"/>
  </si>
  <si>
    <t>IRATHO.FailPrepIncGeran</t>
    <phoneticPr fontId="2" type="noConversion"/>
  </si>
  <si>
    <t>2G切入准备失败次数</t>
    <phoneticPr fontId="2" type="noConversion"/>
  </si>
  <si>
    <t>分原因的2G切入准备失败次数</t>
    <phoneticPr fontId="2" type="noConversion"/>
  </si>
  <si>
    <t>统计系统间分组域切换入准备请求次数（GERAN-&gt;EPS）。_x000D_</t>
  </si>
  <si>
    <t>统计系统间分组域切换入准备成功次数（GERAN-&gt;EPS）。_x000D_</t>
  </si>
  <si>
    <t>2G切入成功次数</t>
    <phoneticPr fontId="2" type="noConversion"/>
  </si>
  <si>
    <t>IRATHO.SuccIncGeran</t>
    <phoneticPr fontId="2" type="noConversion"/>
  </si>
  <si>
    <t>C</t>
    <phoneticPr fontId="2" type="noConversion"/>
  </si>
  <si>
    <t>统计系统间分组域切换入准备失败次数（GERAN-&gt;EPS），按原因统计。_x000D_</t>
    <phoneticPr fontId="2" type="noConversion"/>
  </si>
  <si>
    <t>统计系统间分组域切换入成功次数（GERAN-&gt;EPS）。</t>
    <phoneticPr fontId="2" type="noConversion"/>
  </si>
  <si>
    <t>目标eNB向MME发送“切换通知”消息(Handover Notify),指示由2G切入LTE成功。(3GPP TS 36.413)</t>
    <phoneticPr fontId="2" type="noConversion"/>
  </si>
  <si>
    <t>3G切入请求次数</t>
    <phoneticPr fontId="2" type="noConversion"/>
  </si>
  <si>
    <t>3G切入准备成功次数</t>
    <phoneticPr fontId="2" type="noConversion"/>
  </si>
  <si>
    <t>IRATHO.AttIncUtran_x000D_</t>
    <phoneticPr fontId="2" type="noConversion"/>
  </si>
  <si>
    <t>IRATHO.FailPrepIncUtran</t>
    <phoneticPr fontId="2" type="noConversion"/>
  </si>
  <si>
    <t>3G切入准备失败次数</t>
    <phoneticPr fontId="2" type="noConversion"/>
  </si>
  <si>
    <t>分原因的3G切入准备失败次数</t>
    <phoneticPr fontId="2" type="noConversion"/>
  </si>
  <si>
    <t>3G切入成功次数</t>
    <phoneticPr fontId="2" type="noConversion"/>
  </si>
  <si>
    <t>IRATHO.SuccIncUtran</t>
    <phoneticPr fontId="2" type="noConversion"/>
  </si>
  <si>
    <t>统计系统间分组域切换入成功次数（UTRAN-&gt;EPS）。</t>
    <phoneticPr fontId="2" type="noConversion"/>
  </si>
  <si>
    <t>目标eNB向MME发送“切换通知”消息(Handover Notify),指示由3G切入LTE成功。(3GPP TS 36.413)</t>
    <phoneticPr fontId="2" type="noConversion"/>
  </si>
  <si>
    <t>11、增加了“2G切入成功次数”、“3G切入成功次数”。</t>
    <phoneticPr fontId="2" type="noConversion"/>
  </si>
  <si>
    <t>ENBHF05</t>
  </si>
  <si>
    <t>目标eNB收到MME发送的“切换请求”消息（HANDOVER REQUEST），Handover Type IE（GERANtoLTE）指示系统间分组域切换入准备请求。（3GPP TS 36.413）。_x000D_</t>
    <phoneticPr fontId="2" type="noConversion"/>
  </si>
  <si>
    <t>切换至3G准备失败次数</t>
    <phoneticPr fontId="2" type="noConversion"/>
  </si>
  <si>
    <t>源eNB向MME发送的“切换请求”消息（HANDOVER REQUIRED），指示系统间（EUTRAN-&gt; UTRAN）分组域切换准备请求。（3GPP TS36.413）_x000D_</t>
  </si>
  <si>
    <t>源eNB收到MME发送的“切换命令”消息（HANDOVER COMMAND），指示系统间（EUTRAN-&gt; UTRAN）分组域切换准备成功。（3GPP TS36.413）_x000D_</t>
  </si>
  <si>
    <t>源eNB收到MME发送的“切换准备失败”消息（HANDOVER PREPARATION FAILURE），或定时器超时，指示系统间（EUTRAN-&gt; UTRAN）分组域切换准备失败，按原因统计。（3GPP TS36.413）_x000D_</t>
  </si>
  <si>
    <t>源eNB接收到MME发送的“UE上下文释放”消息（UE CONTEXT RELEASE COMMAND），指示系统间（EUTRAN-&gt; UTRAN）分组域切换执行成功。（3GPP TS36.413）_x000D_</t>
  </si>
  <si>
    <t>目标eNB向MME发送“切换请求确认”消息（HANDOVER REQUEST ACKNOWLEDGE），指示系统间（GERAN-&gt;EUTRAN）分组域切换入准备成功。（3GPP TS 36.413）。_x000D_</t>
  </si>
  <si>
    <t>目标eNB向MME发送“切换失败”消息（HANDOVER FAILURE），或定时器超时，指示系统间（GERAN-&gt;EUTRAN）分组域切换入准备失败，按原因统计。（3GPP TS 36.413）。_x000D_</t>
  </si>
  <si>
    <t>目标eNB收到MME发送的“切换请求”消息（HANDOVER REQUEST），Handover Type IE（UTRANtoLTE）指示系统间（UTRAN-&gt;EUTRAN）分组域切换入准备请求。（3GPP TS 36.413）。_x000D_</t>
  </si>
  <si>
    <t>目标eNB向MME发送“切换请求确认”消息（HANDOVER REQUEST ACKNOWLEDGE），指示系统间（UTRAN-&gt;EUTRAN）分组域切换入准备成功。（3GPP TS 36.413）。_x000D_</t>
  </si>
  <si>
    <t>目标eNB向MME发送“切换失败”消息（HANDOVER FAILURE），或定时器超时，指示系统间（UTRAN-&gt;EUTRAN）分组域切换入准备失败，按原因统计。（3GPP TS 36.413）。_x000D_</t>
  </si>
  <si>
    <t>李健、梁双春</t>
    <phoneticPr fontId="2" type="noConversion"/>
  </si>
  <si>
    <t>ENBHL01</t>
    <phoneticPr fontId="2" type="noConversion"/>
  </si>
  <si>
    <t>否</t>
    <phoneticPr fontId="2" type="noConversion"/>
  </si>
  <si>
    <t>eNB的S1接口接收业务数据量</t>
    <phoneticPr fontId="2" type="noConversion"/>
  </si>
  <si>
    <t>eNB的S1接口发送业务数据量</t>
    <phoneticPr fontId="2" type="noConversion"/>
  </si>
  <si>
    <t>S1.IncNbrOctGtpU_x000D_</t>
    <phoneticPr fontId="2" type="noConversion"/>
  </si>
  <si>
    <t>S1接口流量测量数据</t>
    <phoneticPr fontId="2" type="noConversion"/>
  </si>
  <si>
    <t>HL</t>
    <phoneticPr fontId="2" type="noConversion"/>
  </si>
  <si>
    <t>ENBHG02</t>
  </si>
  <si>
    <t>小区寻呼性能测量数据</t>
    <phoneticPr fontId="2" type="noConversion"/>
  </si>
  <si>
    <t>ENBHL02</t>
    <phoneticPr fontId="2" type="noConversion"/>
  </si>
  <si>
    <t>13、(HH页）PDCP层的统计，原先分别使用了DRB、SRB、PDCP三个族，统一为PDCP族</t>
    <phoneticPr fontId="2" type="noConversion"/>
  </si>
  <si>
    <t>12、(HH页）S1接口流量统计移动HL页，S1.IncNbrOctsGtpU更名为S1.IncNbrOctGtpU</t>
    <phoneticPr fontId="2" type="noConversion"/>
  </si>
  <si>
    <t>14、(HH页）DRB.PdcpSduBitUL更名为PDCP.UpOctUl, DRB.PdcpSduOctDl更名为PDCP.UpOctDl，SRB.PdcpSduBitUl更名为PDCP.CpOctUl, SRB.PdcpSduBitDl更名为PDCP.CpOctDl，DRB.PdcpSduLossRateUl更名为PDCP.UpPktLossRateUl， DRB.PdcpSduDelayDl更名为PDCP.UpPktDelayDl， DRB.PdcpSduDiscardRateDl更名为PDCP.UpPktDiscardRateDl, DRB.PdcpSduAirLossRateDl更名为PDCP.UpPktLossRateDl， PDCP.NbrUl更名为PDCP.NbrPktUl，PDCP.NbrDl更名为PDCP.NbrPktDl。</t>
    <phoneticPr fontId="2" type="noConversion"/>
  </si>
  <si>
    <t>B</t>
    <phoneticPr fontId="7" type="noConversion"/>
  </si>
  <si>
    <t>SIG.SctpDataChunkSent</t>
    <phoneticPr fontId="7" type="noConversion"/>
  </si>
  <si>
    <t>在发送SCTP数据包时统计。_x000D_</t>
  </si>
  <si>
    <t>是</t>
    <phoneticPr fontId="7" type="noConversion"/>
  </si>
  <si>
    <t>SIG.SctpDataChunkReceived</t>
  </si>
  <si>
    <t>SCTP偶联接收的数据块数</t>
  </si>
  <si>
    <t>在SCTP偶联上接收的Data Chunk数_x000D_</t>
  </si>
  <si>
    <t>在接收SCTP数据包时统计。_x000D_</t>
  </si>
  <si>
    <t>否</t>
    <phoneticPr fontId="7" type="noConversion"/>
  </si>
  <si>
    <t>有效SCTP偶联处理量超过承载能力的时长_x000D_</t>
  </si>
  <si>
    <t>DER（n=1）_x000D_</t>
  </si>
  <si>
    <t>统计SCTP偶联进入拥塞状态的次数_x000D_</t>
  </si>
  <si>
    <t>在一个测量周期内，在SCTP偶联进入拥塞状态时统计_x000D_</t>
  </si>
  <si>
    <t>统计SCTP偶联中断次数，SCTP退服务时统计_x000D_</t>
  </si>
  <si>
    <t>在一个测量周期内，累积SCTP偶联不在服务状态次数	_x000D_</t>
  </si>
  <si>
    <t>EQPT.MacOctSent</t>
    <phoneticPr fontId="7" type="noConversion"/>
  </si>
  <si>
    <t>RRU.DtchPrbAssnMean_x000D_Ul</t>
    <phoneticPr fontId="2" type="noConversion"/>
  </si>
  <si>
    <t>RRU.DtchPrbAssnMeanDl_x000D_</t>
    <phoneticPr fontId="2" type="noConversion"/>
  </si>
  <si>
    <t>无</t>
    <phoneticPr fontId="2" type="noConversion"/>
  </si>
  <si>
    <t>MByte_x000D_</t>
    <phoneticPr fontId="2" type="noConversion"/>
  </si>
  <si>
    <t>Mbyte</t>
    <phoneticPr fontId="2" type="noConversion"/>
  </si>
  <si>
    <t>测量族</t>
    <phoneticPr fontId="7" type="noConversion"/>
  </si>
  <si>
    <t>测量族说明</t>
    <phoneticPr fontId="7" type="noConversion"/>
  </si>
  <si>
    <t>RRC</t>
    <phoneticPr fontId="2" type="noConversion"/>
  </si>
  <si>
    <t>RRC连接相关性能测量</t>
    <phoneticPr fontId="2" type="noConversion"/>
  </si>
  <si>
    <t>ERAB</t>
    <phoneticPr fontId="2" type="noConversion"/>
  </si>
  <si>
    <t>E-RAB相关性能测量</t>
    <phoneticPr fontId="2" type="noConversion"/>
  </si>
  <si>
    <t>CONTEXT</t>
  </si>
  <si>
    <t>UE Context相关性能测量</t>
    <phoneticPr fontId="2" type="noConversion"/>
  </si>
  <si>
    <t>HO</t>
    <phoneticPr fontId="2" type="noConversion"/>
  </si>
  <si>
    <t>系统内切换相关性能测量</t>
    <phoneticPr fontId="2" type="noConversion"/>
  </si>
  <si>
    <t>IRATHO</t>
    <phoneticPr fontId="2" type="noConversion"/>
  </si>
  <si>
    <t>系统间切换相关性能测量</t>
    <phoneticPr fontId="2" type="noConversion"/>
  </si>
  <si>
    <t>PAG</t>
    <phoneticPr fontId="2" type="noConversion"/>
  </si>
  <si>
    <t>小区寻呼相关性能测量</t>
    <phoneticPr fontId="2" type="noConversion"/>
  </si>
  <si>
    <t>PDCP</t>
    <phoneticPr fontId="2" type="noConversion"/>
  </si>
  <si>
    <t>PDCP层相关性能测量</t>
    <phoneticPr fontId="2" type="noConversion"/>
  </si>
  <si>
    <t>RRU</t>
    <phoneticPr fontId="2" type="noConversion"/>
  </si>
  <si>
    <t>无线资源利用率相关性能测量</t>
    <phoneticPr fontId="2" type="noConversion"/>
  </si>
  <si>
    <t>SIG</t>
    <phoneticPr fontId="2" type="noConversion"/>
  </si>
  <si>
    <t>通用信令性能测量</t>
    <phoneticPr fontId="2" type="noConversion"/>
  </si>
  <si>
    <t>EQPT</t>
    <phoneticPr fontId="2" type="noConversion"/>
  </si>
  <si>
    <t>网元物理资源性能测量</t>
    <phoneticPr fontId="2" type="noConversion"/>
  </si>
  <si>
    <t>S1</t>
    <phoneticPr fontId="2" type="noConversion"/>
  </si>
  <si>
    <t>S1接口性能测量</t>
    <phoneticPr fontId="2" type="noConversion"/>
  </si>
  <si>
    <t>梁双春</t>
    <phoneticPr fontId="2" type="noConversion"/>
  </si>
  <si>
    <t>下行业务信道占用PRB平均数</t>
    <phoneticPr fontId="2" type="noConversion"/>
  </si>
  <si>
    <t>1、（HI页）ENBHI02“上行业务信道占用PRB平均数”-&gt;“下行业务信道占用PRB平均数”
（HF页），新增MRO相关切换失败次数</t>
    <phoneticPr fontId="2" type="noConversion"/>
  </si>
  <si>
    <t>15、（HI页）RRU.TrafficDrbPrbUlAssnMean更名为RRU.DtchPrbAssnMeanUl，RRU.TrafficDrbPrbDlAssnMean更名为RRU.DtchPrbAssnMeanDl，RRU.PdcchCceDlAssnMean
更名为RRU.PdcchCceUtilRadio,RRU.RachPreambleMean.Dedicated更名为RRU.RachPreambleRcvd</t>
    <phoneticPr fontId="2" type="noConversion"/>
  </si>
  <si>
    <t>B</t>
    <phoneticPr fontId="2" type="noConversion"/>
  </si>
  <si>
    <t>1、(HB页）ERAB.InitEstabTimeMean更名为ERAB.EstabTimeMean，ERAB.InitEstabTimeMax更名为ERAB.EstabTimeMax。</t>
    <phoneticPr fontId="2" type="noConversion"/>
  </si>
  <si>
    <t>2、(HB页）ERAB不再区分Initial E-RAB与Additional E-RAB。“初始E-RAB建立请求数”与“附加E-RAB建立请求数”合并为“E-RAB建立请求数”，“初始E-RAB建立成功数”与“附加E-RAB建立成功数”合并为“E-RAB建立成功数”。“初始E-RAB建立失败数”与“附加E-RAB建立失败数”合并为“E-RAB建立失败数”。</t>
    <phoneticPr fontId="2" type="noConversion"/>
  </si>
  <si>
    <t>李健、梁双春</t>
    <phoneticPr fontId="2" type="noConversion"/>
  </si>
  <si>
    <t>A</t>
    <phoneticPr fontId="2" type="noConversion"/>
  </si>
  <si>
    <t>5、(HB)页ERAB.NbrReqRelEnb.NormalRelease改为ERAB.NbrReqRelEnb.Normal。</t>
    <phoneticPr fontId="2" type="noConversion"/>
  </si>
  <si>
    <t>V1.1.0</t>
    <phoneticPr fontId="2" type="noConversion"/>
  </si>
  <si>
    <t>eNB内切换出请求次数</t>
    <phoneticPr fontId="2" type="noConversion"/>
  </si>
  <si>
    <t>eNB间S1切换出成功次数</t>
    <phoneticPr fontId="2" type="noConversion"/>
  </si>
  <si>
    <t>EpRpDynS1uEnb_x000D_</t>
    <phoneticPr fontId="2" type="noConversion"/>
  </si>
  <si>
    <t>6、（HD页）“eNB间S1切换出完成次数”更名为“eNB间S1切换出成功次数”,“eNB间X2切换出完成次数”更名为“eNB间X2切换出成功次数”，英文名称不变。</t>
    <phoneticPr fontId="2" type="noConversion"/>
  </si>
  <si>
    <t>4、（HC页）增加了性能测量“正常的eNB请求释放上下文数”(CONTEXT.AttRelEnb.Normal)</t>
    <phoneticPr fontId="2" type="noConversion"/>
  </si>
  <si>
    <t>7、（HB页）“小区切换入E-RAB数”更名为“切换入E-RAB数”，英文名称不变。</t>
    <phoneticPr fontId="2" type="noConversion"/>
  </si>
  <si>
    <t>8、（HI)“上行PRB占用平均数”明确为PUSCH的PRB占用。</t>
    <phoneticPr fontId="2" type="noConversion"/>
  </si>
  <si>
    <t>3、(HB页）“ERAB.NbrExistPerTraffic”的英文名为更名为 “ERAB.NbrLeft”，中文名称由“E-RAB数”改为“遗留E-RAB数”</t>
    <phoneticPr fontId="2" type="noConversion"/>
  </si>
  <si>
    <t>HO.SuccOutIntraFreq_x000D_</t>
    <phoneticPr fontId="2" type="noConversion"/>
  </si>
  <si>
    <t>ENBHD04</t>
    <phoneticPr fontId="2" type="noConversion"/>
  </si>
  <si>
    <t>10、（HF）删除“系统内每相邻关系切换出执行成功次数”</t>
    <phoneticPr fontId="2" type="noConversion"/>
  </si>
  <si>
    <t>ENBHF02</t>
  </si>
  <si>
    <t>ENBHF03</t>
  </si>
  <si>
    <t>ENBHF06</t>
  </si>
  <si>
    <t>9、（HD）删除“eNB间S1切换出执行成功次数”、“eNB间X2切换出执行成功次数”。“同频切换出执行成功次数”改为“同频切换出成功次数”，“异频切换出执行成功次数”改为“异频切换出成功次数”，且修改成功对应的信令消息。</t>
    <phoneticPr fontId="2" type="noConversion"/>
  </si>
  <si>
    <t>11、（HB）“切出失败的E-RAB数”明确只统计成功的切换过程。</t>
    <phoneticPr fontId="2" type="noConversion"/>
  </si>
  <si>
    <t>12、（HF）“系统内每相邻关系切换出完成次数”更名为“系统内每相邻关系切换出成功次数”</t>
    <phoneticPr fontId="2" type="noConversion"/>
  </si>
  <si>
    <t>13、（HF）“系统内每相邻关系切换出请求次数”增加分原因切换统计。</t>
    <phoneticPr fontId="2" type="noConversion"/>
  </si>
  <si>
    <t>15、（HH）更新PDCP.NbrPktDl（小区下行包数）的定义。</t>
    <phoneticPr fontId="2" type="noConversion"/>
  </si>
  <si>
    <t>在预先设定测量周期内，统计每一个成功建立的RRC连接的时长并将其累加，即从eNB收到“RRC CONNECTION REQUEST”消息到 eNB收到“CONNECTION SETUP COMPLETE”消息之间的间隔时长。用得到该统计周期内的总时长除以该周期内成功建立的RRC连接个数，则得到每个RRC连接的平均建立时长。_x000D_</t>
  </si>
  <si>
    <t>在预先设定测量周期内，统计每一个成功建立的RRC连接的时长，即从eNB收到“RRC CONNECTION REQUEST”消息到 eNB收到“CONNECTION SETUP COMPLETE”消息之间的间隔时长。取该统计周期内的RRC连接时长的最大值，则得到每个RRC连接的最大建立时长。_x000D_</t>
  </si>
  <si>
    <t>（1）对于基于S1接口的成功切换，统计MME发给eNB的Handover Command消息中包括的E-RABs to Release List IE 中的E-RAB个数。（3GPP TS 36.413）
（2）对于基于X2接口的成功切换，target eNB发给Source eNB的Handover Request ACK消息中的E-RABs Not Admitted List IE 中的E-RAB数（3GPP TS 36.423）
注：在网络开启Multiple HO功能时，只统计被选中的目标小区对应的Handover Command和Handover Request ACK消息。</t>
  </si>
  <si>
    <t>eNB收到MME发送的“E-RAB释放命令”（E-RAB RELEASE COMMAND）或“UE上下文释放命令”(UE CONTEXT RELEASE COMMAND)或S1AP Reset消息，且释放原因非成功切换(Successful Handover)时进行统计，统计消息中包含有或对应要求释放的E-RAB个数，每个业务类型对应一个子测量项。（3GPP TS 36.413）_x000D_</t>
  </si>
  <si>
    <t>eNB收到MME发送的“E-RAB释放命令”（E-RAB RELEASE COMMAND）或“UE上下文释放命令”(UE CONTEXT RELEASE COMMAND)或S1AP Reset消息，且释放原因为成功切换(Successful Handover)，或eNB收到目标eNB发来的UE CONTEXT RELEASE消息，统计消息中包含或对应要求释放的E-RAB个数，每个业务类型对应一个子测量项。（3GPP TS 36.413）_x000D_</t>
  </si>
  <si>
    <t>14、（HG）“寻呼请求记录个数”更名为“寻呼记录接收个数”，“寻呼丢弃记录个数”更名为“寻呼记录丢弃个数”，并更新指标定义。</t>
    <phoneticPr fontId="2" type="noConversion"/>
  </si>
  <si>
    <t>16、增加了S1AP相关的伪测量._Cause实例化时测量名取值的建议，见ERAB.NbrFailEstab._Cause
(ENBHB07,分原因的E-RAB建立失败数)的备注栏。</t>
    <phoneticPr fontId="2" type="noConversion"/>
  </si>
  <si>
    <t>1MByte=10^6Byte,不等于1024*1024Byte。</t>
    <phoneticPr fontId="7" type="noConversion"/>
  </si>
  <si>
    <t>ms</t>
    <phoneticPr fontId="2" type="noConversion"/>
  </si>
  <si>
    <t>源eNB向MME发送“切换取消”（Handover Cancel）（3GPP TS 36.413)，指示切换取消。</t>
    <phoneticPr fontId="2" type="noConversion"/>
  </si>
  <si>
    <t>V2.0.0</t>
    <phoneticPr fontId="2" type="noConversion"/>
  </si>
  <si>
    <t>1、（HD）增加HO.AvgTimeInterEnbS1（eNB间S1平均切换时长）、HO.AvgTimeInterEnbX2（eNB间X2切换平均时长）</t>
    <phoneticPr fontId="2" type="noConversion"/>
  </si>
  <si>
    <t>李健</t>
    <phoneticPr fontId="2" type="noConversion"/>
  </si>
  <si>
    <t>C</t>
    <phoneticPr fontId="2" type="noConversion"/>
  </si>
  <si>
    <t>IRATHO.SuccOutGeran_x000D_</t>
    <phoneticPr fontId="2" type="noConversion"/>
  </si>
  <si>
    <t>IRATHO.AvgTimeOutGeran</t>
    <phoneticPr fontId="2" type="noConversion"/>
  </si>
  <si>
    <t>切换至2G平均时长</t>
    <phoneticPr fontId="2" type="noConversion"/>
  </si>
  <si>
    <t>IRATHO.AvgTimeOutUtran</t>
    <phoneticPr fontId="2" type="noConversion"/>
  </si>
  <si>
    <t>切换至3G平均时长</t>
    <phoneticPr fontId="2" type="noConversion"/>
  </si>
  <si>
    <t>统计系统间分组域切换出的平均时长（EPS-&gt; UTRAN）。</t>
    <phoneticPr fontId="2" type="noConversion"/>
  </si>
  <si>
    <t>各次成功的LTE至3G切换的切换时长的平均值。切换时长为源eNB向MME发送的HANDOVER REQUIRED(Handover Type IE指示为LTEtoUTRAN）消息和源eNB接收到MME发送的UE CONTEXT RELEASE COMMAND消息之间的时长。</t>
    <phoneticPr fontId="2" type="noConversion"/>
  </si>
  <si>
    <t>DER(n=1)</t>
    <phoneticPr fontId="2" type="noConversion"/>
  </si>
  <si>
    <t>2、（HE）增加了IRATHO.AvgTimeOutGeran（切换至2G平均时长）、
IRATHO.AvgTimeOutUtran（切换至3G平均时长）</t>
    <phoneticPr fontId="2" type="noConversion"/>
  </si>
  <si>
    <t>HM</t>
    <phoneticPr fontId="2" type="noConversion"/>
  </si>
  <si>
    <t>个</t>
    <phoneticPr fontId="2" type="noConversion"/>
  </si>
  <si>
    <t>MAC.NbrInitTbUl</t>
    <phoneticPr fontId="9" type="noConversion"/>
  </si>
  <si>
    <t>MAC.NbrResErrTbUl</t>
    <phoneticPr fontId="9" type="noConversion"/>
  </si>
  <si>
    <t>上行残留错误TB数</t>
    <phoneticPr fontId="2" type="noConversion"/>
  </si>
  <si>
    <t>初始TB经过HARQ重传后仍错误时计数</t>
    <phoneticPr fontId="9" type="noConversion"/>
  </si>
  <si>
    <t>上行传输TB数</t>
    <phoneticPr fontId="2" type="noConversion"/>
  </si>
  <si>
    <t>上行传输初始TB数</t>
    <phoneticPr fontId="2" type="noConversion"/>
  </si>
  <si>
    <t>MAC.NbrTbUl</t>
    <phoneticPr fontId="9" type="noConversion"/>
  </si>
  <si>
    <t xml:space="preserve">统计上行初始传输的TB中，经过HARQ重传之后仍然传输错误的数目
</t>
  </si>
  <si>
    <t xml:space="preserve">统计下行初始传输的TB中，经过HARQ重传之后仍然传输错误的数目
</t>
  </si>
  <si>
    <t>否</t>
    <phoneticPr fontId="2" type="noConversion"/>
  </si>
  <si>
    <t>MAC层性能测量数据</t>
    <phoneticPr fontId="2" type="noConversion"/>
  </si>
  <si>
    <t>4、新增HM页（MAC层性能测量数据）</t>
    <phoneticPr fontId="2" type="noConversion"/>
  </si>
  <si>
    <t>上行业务信道占用PRB平均数</t>
    <phoneticPr fontId="2" type="noConversion"/>
  </si>
  <si>
    <t>6、（HI）PRB平均数 的数据类型由整数改为实数。</t>
    <phoneticPr fontId="2" type="noConversion"/>
  </si>
  <si>
    <t>实数</t>
    <phoneticPr fontId="2" type="noConversion"/>
  </si>
  <si>
    <t>基于EutranRelation的切换测量数据</t>
    <phoneticPr fontId="2" type="noConversion"/>
  </si>
  <si>
    <t>取成功的eNB间S1切换的切换时长的平均值。切换时长等于源eNB向MME发送的“切换请求”消息（HANDOVER REQUIRED）（3GPP TS 36.413）与源eNB收到MME发送的“UE上下文释放命令”消息（UE CONTEXT RELEASE COMMAND）之间的时间间隔。</t>
    <phoneticPr fontId="2" type="noConversion"/>
  </si>
  <si>
    <t>MAC.NbrInitTbUl.Qpsk</t>
    <phoneticPr fontId="9" type="noConversion"/>
  </si>
  <si>
    <t>MAC.NbrInitTbUl.16Qam</t>
    <phoneticPr fontId="9" type="noConversion"/>
  </si>
  <si>
    <t>MAC.NbrInitTbUl.64Qam</t>
    <phoneticPr fontId="9" type="noConversion"/>
  </si>
  <si>
    <t>7、（HF）“基于EutranRelation的切换测量数据”统计对象由EutranRelation
改为EutranRelationTdd</t>
    <phoneticPr fontId="2" type="noConversion"/>
  </si>
  <si>
    <t>QPSK模式上行传输初始TB数</t>
    <phoneticPr fontId="9" type="noConversion"/>
  </si>
  <si>
    <t>16QAM模式上行传输初始TB数</t>
    <phoneticPr fontId="9" type="noConversion"/>
  </si>
  <si>
    <t>64QAM模式上行传输初始TB数</t>
    <phoneticPr fontId="9" type="noConversion"/>
  </si>
  <si>
    <t>ENBHM01</t>
    <phoneticPr fontId="2" type="noConversion"/>
  </si>
  <si>
    <t>eNB成功接收到初始TB时计数。</t>
    <phoneticPr fontId="2" type="noConversion"/>
  </si>
  <si>
    <t>eNB收到初始TB时计数。
(注：eNB通过是否为上行传输调度了资源了解是否应收到TB）</t>
    <phoneticPr fontId="2" type="noConversion"/>
  </si>
  <si>
    <t>ENBHM03</t>
    <phoneticPr fontId="2" type="noConversion"/>
  </si>
  <si>
    <t>ENBHM04</t>
    <phoneticPr fontId="2" type="noConversion"/>
  </si>
  <si>
    <t>ENBHM02</t>
    <phoneticPr fontId="2" type="noConversion"/>
  </si>
  <si>
    <t>MAC.NbrSuccInitTbUl</t>
    <phoneticPr fontId="9" type="noConversion"/>
  </si>
  <si>
    <t>MAC.NbrSuccInitTbUl.Qpsk</t>
    <phoneticPr fontId="9" type="noConversion"/>
  </si>
  <si>
    <t>MAC.NbrSuccInitTbUl.16Qam</t>
    <phoneticPr fontId="9" type="noConversion"/>
  </si>
  <si>
    <t>MAC.NbrSuccInitTbUl.64Qam</t>
    <phoneticPr fontId="9" type="noConversion"/>
  </si>
  <si>
    <t>上行成功传输初始TB数</t>
    <phoneticPr fontId="9" type="noConversion"/>
  </si>
  <si>
    <t>QPSK模式上行成功传输初始TB数</t>
    <phoneticPr fontId="9" type="noConversion"/>
  </si>
  <si>
    <t>16QAM模式上行成功传输初始TB数</t>
    <phoneticPr fontId="9" type="noConversion"/>
  </si>
  <si>
    <t>64QAM模式上行成功传输初始TB数</t>
    <phoneticPr fontId="9" type="noConversion"/>
  </si>
  <si>
    <t>ENBHF04</t>
  </si>
  <si>
    <t>5、（HF）HO.SuccOutPerRelation(系统内每相邻关系切换出成功次数)的触发点中增加eNB内切换的触发点。</t>
    <phoneticPr fontId="2" type="noConversion"/>
  </si>
  <si>
    <t>小区无线信道统计数据</t>
    <phoneticPr fontId="2" type="noConversion"/>
  </si>
  <si>
    <t>HN</t>
    <phoneticPr fontId="2" type="noConversion"/>
  </si>
  <si>
    <t>PHY</t>
    <phoneticPr fontId="2" type="noConversion"/>
  </si>
  <si>
    <t>小区物理层相关性能测量</t>
    <phoneticPr fontId="2" type="noConversion"/>
  </si>
  <si>
    <t>PHY.NbrCqi0</t>
    <phoneticPr fontId="2" type="noConversion"/>
  </si>
  <si>
    <t>PHY.NbrCqi1</t>
  </si>
  <si>
    <t>PHY.NbrCqi2</t>
  </si>
  <si>
    <t>PHY.NbrCqi3</t>
  </si>
  <si>
    <t>PHY.NbrCqi4</t>
  </si>
  <si>
    <t>PHY.NbrCqi5</t>
  </si>
  <si>
    <t>PHY.NbrCqi6</t>
  </si>
  <si>
    <t>PHY.NbrCqi7</t>
  </si>
  <si>
    <t>PHY.NbrCqi8</t>
  </si>
  <si>
    <t>PHY.NbrCqi9</t>
  </si>
  <si>
    <t>PHY.NbrCqi10</t>
  </si>
  <si>
    <t>PHY.NbrCqi11</t>
  </si>
  <si>
    <t>PHY.NbrCqi12</t>
  </si>
  <si>
    <t>PHY.NbrCqi13</t>
  </si>
  <si>
    <t>PHY.NbrCqi14</t>
  </si>
  <si>
    <t>B</t>
    <phoneticPr fontId="2" type="noConversion"/>
  </si>
  <si>
    <t>值为0的CQI数</t>
    <phoneticPr fontId="2" type="noConversion"/>
  </si>
  <si>
    <t>值为1的CQI数</t>
  </si>
  <si>
    <t>值为2的CQI数</t>
  </si>
  <si>
    <t>值为3的CQI数</t>
  </si>
  <si>
    <t>值为4的CQI数</t>
  </si>
  <si>
    <t>值为5的CQI数</t>
  </si>
  <si>
    <t>值为6的CQI数</t>
  </si>
  <si>
    <t>值为7的CQI数</t>
  </si>
  <si>
    <t>值为8的CQI数</t>
  </si>
  <si>
    <t>值为9的CQI数</t>
  </si>
  <si>
    <t>值为10的CQI数</t>
  </si>
  <si>
    <t>值为11的CQI数</t>
  </si>
  <si>
    <t>值为12的CQI数</t>
  </si>
  <si>
    <t>值为13的CQI数</t>
  </si>
  <si>
    <t>值为14的CQI数</t>
  </si>
  <si>
    <t>值为15的CQI数</t>
  </si>
  <si>
    <t>eNB收到CQI</t>
    <phoneticPr fontId="2" type="noConversion"/>
  </si>
  <si>
    <t>CC</t>
    <phoneticPr fontId="2" type="noConversion"/>
  </si>
  <si>
    <t>整数</t>
    <phoneticPr fontId="2" type="noConversion"/>
  </si>
  <si>
    <t>个</t>
    <phoneticPr fontId="2" type="noConversion"/>
  </si>
  <si>
    <t>15分钟</t>
    <phoneticPr fontId="2" type="noConversion"/>
  </si>
  <si>
    <t>否</t>
    <phoneticPr fontId="2" type="noConversion"/>
  </si>
  <si>
    <t>8、（HN）增加了CQI数统计。</t>
    <phoneticPr fontId="2" type="noConversion"/>
  </si>
  <si>
    <t>ENBHN01</t>
    <phoneticPr fontId="2" type="noConversion"/>
  </si>
  <si>
    <r>
      <t>ENBHN02</t>
    </r>
    <r>
      <rPr>
        <sz val="10"/>
        <color theme="1"/>
        <rFont val="宋体"/>
        <family val="2"/>
        <charset val="134"/>
      </rPr>
      <t/>
    </r>
  </si>
  <si>
    <r>
      <t>ENBHN03</t>
    </r>
    <r>
      <rPr>
        <sz val="10"/>
        <color theme="1"/>
        <rFont val="宋体"/>
        <family val="2"/>
        <charset val="134"/>
      </rPr>
      <t/>
    </r>
  </si>
  <si>
    <r>
      <t>ENBHN04</t>
    </r>
    <r>
      <rPr>
        <sz val="10"/>
        <color theme="1"/>
        <rFont val="宋体"/>
        <family val="2"/>
        <charset val="134"/>
      </rPr>
      <t/>
    </r>
  </si>
  <si>
    <r>
      <t>ENBHN05</t>
    </r>
    <r>
      <rPr>
        <sz val="10"/>
        <color theme="1"/>
        <rFont val="宋体"/>
        <family val="2"/>
        <charset val="134"/>
      </rPr>
      <t/>
    </r>
  </si>
  <si>
    <r>
      <t>ENBHN06</t>
    </r>
    <r>
      <rPr>
        <sz val="10"/>
        <color theme="1"/>
        <rFont val="宋体"/>
        <family val="2"/>
        <charset val="134"/>
      </rPr>
      <t/>
    </r>
  </si>
  <si>
    <r>
      <t>ENBHN07</t>
    </r>
    <r>
      <rPr>
        <sz val="10"/>
        <color theme="1"/>
        <rFont val="宋体"/>
        <family val="2"/>
        <charset val="134"/>
      </rPr>
      <t/>
    </r>
  </si>
  <si>
    <r>
      <t>ENBHN08</t>
    </r>
    <r>
      <rPr>
        <sz val="10"/>
        <color theme="1"/>
        <rFont val="宋体"/>
        <family val="2"/>
        <charset val="134"/>
      </rPr>
      <t/>
    </r>
  </si>
  <si>
    <r>
      <t>ENBHN09</t>
    </r>
    <r>
      <rPr>
        <sz val="10"/>
        <color theme="1"/>
        <rFont val="宋体"/>
        <family val="2"/>
        <charset val="134"/>
      </rPr>
      <t/>
    </r>
  </si>
  <si>
    <r>
      <t>ENBHN10</t>
    </r>
    <r>
      <rPr>
        <sz val="10"/>
        <color theme="1"/>
        <rFont val="宋体"/>
        <family val="2"/>
        <charset val="134"/>
      </rPr>
      <t/>
    </r>
  </si>
  <si>
    <r>
      <t>ENBHN11</t>
    </r>
    <r>
      <rPr>
        <sz val="10"/>
        <color theme="1"/>
        <rFont val="宋体"/>
        <family val="2"/>
        <charset val="134"/>
      </rPr>
      <t/>
    </r>
  </si>
  <si>
    <r>
      <t>ENBHN12</t>
    </r>
    <r>
      <rPr>
        <sz val="10"/>
        <color theme="1"/>
        <rFont val="宋体"/>
        <family val="2"/>
        <charset val="134"/>
      </rPr>
      <t/>
    </r>
  </si>
  <si>
    <r>
      <t>ENBHN13</t>
    </r>
    <r>
      <rPr>
        <sz val="10"/>
        <color theme="1"/>
        <rFont val="宋体"/>
        <family val="2"/>
        <charset val="134"/>
      </rPr>
      <t/>
    </r>
  </si>
  <si>
    <r>
      <t>ENBHN14</t>
    </r>
    <r>
      <rPr>
        <sz val="10"/>
        <color theme="1"/>
        <rFont val="宋体"/>
        <family val="2"/>
        <charset val="134"/>
      </rPr>
      <t/>
    </r>
  </si>
  <si>
    <r>
      <t>ENBHN15</t>
    </r>
    <r>
      <rPr>
        <sz val="10"/>
        <color theme="1"/>
        <rFont val="宋体"/>
        <family val="2"/>
        <charset val="134"/>
      </rPr>
      <t/>
    </r>
  </si>
  <si>
    <t>ENBHA09</t>
    <phoneticPr fontId="2" type="noConversion"/>
  </si>
  <si>
    <t>B</t>
    <phoneticPr fontId="2" type="noConversion"/>
  </si>
  <si>
    <t>CC</t>
    <phoneticPr fontId="2" type="noConversion"/>
  </si>
  <si>
    <t>次</t>
    <phoneticPr fontId="2" type="noConversion"/>
  </si>
  <si>
    <t>ENBHD05</t>
  </si>
  <si>
    <t>ENBHD06</t>
  </si>
  <si>
    <t>ENBHD07</t>
  </si>
  <si>
    <t>ENBHD08</t>
  </si>
  <si>
    <t>ENBHD09</t>
  </si>
  <si>
    <t>ENBHD10</t>
  </si>
  <si>
    <t>ENBHD11</t>
  </si>
  <si>
    <t>ENBHD12</t>
  </si>
  <si>
    <t>ENBHD13</t>
  </si>
  <si>
    <t>ENBHD14</t>
  </si>
  <si>
    <t>ENBHD15</t>
  </si>
  <si>
    <t>ENBHD16</t>
  </si>
  <si>
    <t>ENBHD17</t>
  </si>
  <si>
    <t>ENBHD18</t>
  </si>
  <si>
    <t>ENBHD19</t>
    <phoneticPr fontId="2" type="noConversion"/>
  </si>
  <si>
    <t>ENBHD20</t>
    <phoneticPr fontId="2" type="noConversion"/>
  </si>
  <si>
    <t>ENBHD21</t>
    <phoneticPr fontId="2" type="noConversion"/>
  </si>
  <si>
    <t>ENBHD22</t>
    <phoneticPr fontId="2" type="noConversion"/>
  </si>
  <si>
    <t>ENBHE05</t>
  </si>
  <si>
    <t>ENBHE06</t>
  </si>
  <si>
    <t>ENBHE07</t>
  </si>
  <si>
    <t>ENBHE08</t>
    <phoneticPr fontId="2" type="noConversion"/>
  </si>
  <si>
    <t>ENBHE09</t>
    <phoneticPr fontId="2" type="noConversion"/>
  </si>
  <si>
    <t>ENBHE10</t>
  </si>
  <si>
    <t>ENBHE11</t>
  </si>
  <si>
    <t>ENBHE12</t>
  </si>
  <si>
    <t>ENBHE13</t>
    <phoneticPr fontId="2" type="noConversion"/>
  </si>
  <si>
    <t>ENBHE15</t>
    <phoneticPr fontId="2" type="noConversion"/>
  </si>
  <si>
    <t>ENBHE14</t>
    <phoneticPr fontId="2" type="noConversion"/>
  </si>
  <si>
    <t>ENBHE16</t>
    <phoneticPr fontId="2" type="noConversion"/>
  </si>
  <si>
    <t>ENBHE17</t>
    <phoneticPr fontId="2" type="noConversion"/>
  </si>
  <si>
    <t>ENBHE18</t>
    <phoneticPr fontId="2" type="noConversion"/>
  </si>
  <si>
    <t>3、（HC）增加了CONTEXT.AttInitalSetup.Csfb(CSFB初始上下文建立请求次数)、CONTEXT.SuccInitalSetup.Csfb(CSFB初始上下文建立成功次数)、CONTEXT.AttMod.Csfb（CSFB上下文修改请求次数）、CONTEXT.SuccMod.Csfb（CSFB上下文修改成功次数）</t>
    <phoneticPr fontId="2" type="noConversion"/>
  </si>
  <si>
    <t>10、(HA)增加RRC.ConnReleaseCsfb（CSFB触发的RRC连接释放次数）</t>
    <phoneticPr fontId="2" type="noConversion"/>
  </si>
  <si>
    <t>9、（HH）删除PDCP.UpPktLossRateUl(小区用户面上行丢包率)、PDCP.UpPktLossRateDl（小区用户面下行丢包率）、PDCP.UpPktLossRateDl(小区用户面下行丢包率)，改为统计PDCP.NbrPktLossUl（小区上行丢包数）、PDCP.NbrPktLossDl（小区下行丢包数）、PDCP.UpPktDiscardDl(小区下行弃包数)。</t>
    <phoneticPr fontId="2" type="noConversion"/>
  </si>
  <si>
    <t>eNB收到TB时计数。</t>
    <phoneticPr fontId="2" type="noConversion"/>
  </si>
  <si>
    <t>V2.0.0正式发布</t>
    <phoneticPr fontId="2" type="noConversion"/>
  </si>
  <si>
    <t>李健、胡亚希</t>
    <phoneticPr fontId="2" type="noConversion"/>
  </si>
  <si>
    <t>V2.1.0</t>
    <phoneticPr fontId="2" type="noConversion"/>
  </si>
  <si>
    <t>1、(HB)应无线优化处的要求增加ERAB.NbrFailEstab.CauseTransport。</t>
    <phoneticPr fontId="2" type="noConversion"/>
  </si>
  <si>
    <t>EQPT.MeanMeLoad</t>
    <phoneticPr fontId="2" type="noConversion"/>
  </si>
  <si>
    <t>系统平均负荷</t>
    <phoneticPr fontId="2" type="noConversion"/>
  </si>
  <si>
    <t>指测量周期中，网元的硬件资源负荷的抽样平均值。网元的硬件资源负荷可取对网元影响最大的模块的负荷，或取不同模块的负荷的加权平均值，不同厂商设备的计算方法各不相同。</t>
    <phoneticPr fontId="2" type="noConversion"/>
  </si>
  <si>
    <t>SI</t>
    <phoneticPr fontId="2" type="noConversion"/>
  </si>
  <si>
    <t>实数</t>
    <phoneticPr fontId="2" type="noConversion"/>
  </si>
  <si>
    <t>%</t>
    <phoneticPr fontId="2" type="noConversion"/>
  </si>
  <si>
    <t>ManagedElement</t>
  </si>
  <si>
    <t>无</t>
    <phoneticPr fontId="2" type="noConversion"/>
  </si>
  <si>
    <t>ENBHO01</t>
    <phoneticPr fontId="2" type="noConversion"/>
  </si>
  <si>
    <t>PHY.RruMeanTxPower</t>
    <phoneticPr fontId="2" type="noConversion"/>
  </si>
  <si>
    <t>ENBHP01</t>
    <phoneticPr fontId="2" type="noConversion"/>
  </si>
  <si>
    <t>ENBHP02</t>
    <phoneticPr fontId="2" type="noConversion"/>
  </si>
  <si>
    <t>PHY.RruMaxTxPower</t>
    <phoneticPr fontId="2" type="noConversion"/>
  </si>
  <si>
    <t>本小区控制RRU发射的功率的抽样平均值</t>
    <phoneticPr fontId="2" type="noConversion"/>
  </si>
  <si>
    <t>本小区控制RRU发射的功率的抽样最大值</t>
    <phoneticPr fontId="2" type="noConversion"/>
  </si>
  <si>
    <t>W</t>
    <phoneticPr fontId="2" type="noConversion"/>
  </si>
  <si>
    <t>EutranCellTdd</t>
    <phoneticPr fontId="2" type="noConversion"/>
  </si>
  <si>
    <t>MAC.NbrTbDl.Tm2</t>
  </si>
  <si>
    <t>MAC.NbrTbDl.Tm8</t>
  </si>
  <si>
    <t>MAC.NbrTbDl.Tm3</t>
  </si>
  <si>
    <t>MAC.NbrTbDl.Tm4</t>
  </si>
  <si>
    <t>MAC.NbrTbDl.Tm5</t>
  </si>
  <si>
    <t>MAC.NbrTbDl.Tm6</t>
  </si>
  <si>
    <t>MAC.NbrTbDl.Tm7</t>
  </si>
  <si>
    <t>RRU平均发射功率</t>
    <phoneticPr fontId="2" type="noConversion"/>
  </si>
  <si>
    <t>RRU最大发射功率</t>
    <phoneticPr fontId="2" type="noConversion"/>
  </si>
  <si>
    <t>HO</t>
    <phoneticPr fontId="2" type="noConversion"/>
  </si>
  <si>
    <t>HP</t>
    <phoneticPr fontId="2" type="noConversion"/>
  </si>
  <si>
    <t>ENB硬件处理负荷测量</t>
    <phoneticPr fontId="2" type="noConversion"/>
  </si>
  <si>
    <t>ENBHQ01</t>
    <phoneticPr fontId="2" type="noConversion"/>
  </si>
  <si>
    <t>ENBHQ02</t>
    <phoneticPr fontId="2" type="noConversion"/>
  </si>
  <si>
    <t>小区平均发射功率</t>
    <phoneticPr fontId="2" type="noConversion"/>
  </si>
  <si>
    <t>小区最大发射功率</t>
    <phoneticPr fontId="2" type="noConversion"/>
  </si>
  <si>
    <t>RRU发射的功率的抽样最大值。</t>
    <phoneticPr fontId="2" type="noConversion"/>
  </si>
  <si>
    <t>InventoryUnitRru</t>
    <phoneticPr fontId="2" type="noConversion"/>
  </si>
  <si>
    <t>6、(HD)HO.SubcOutPrepInterEnbX2修改为HO.SuccOutPrepInterEnbX2。</t>
    <phoneticPr fontId="2" type="noConversion"/>
  </si>
  <si>
    <t>7、（HI）RRU.PdcchCceUtilRadio改为RRU.PdcchCceUtilRatio</t>
    <phoneticPr fontId="2" type="noConversion"/>
  </si>
  <si>
    <t>5、增加“RRU平均发射功率”和“RRU最大发射功率”于新增的HQ页。</t>
    <phoneticPr fontId="2" type="noConversion"/>
  </si>
  <si>
    <t>PHY.CellMeanTxPower</t>
    <phoneticPr fontId="2" type="noConversion"/>
  </si>
  <si>
    <t>PHY.CellMaxTxPower</t>
    <phoneticPr fontId="2" type="noConversion"/>
  </si>
  <si>
    <t>RRU发射的功率的抽样平均值。注：本测量与”小区平均发射功率”不同，当一个RRU同时为多个小区服务时，RRU的发射功率是多个小区发射功率的叠加结果。</t>
    <phoneticPr fontId="2" type="noConversion"/>
  </si>
  <si>
    <t>ENBHA10</t>
  </si>
  <si>
    <t>EQPT.MaxMeLoad</t>
    <phoneticPr fontId="2" type="noConversion"/>
  </si>
  <si>
    <t>系统最大负荷</t>
    <phoneticPr fontId="2" type="noConversion"/>
  </si>
  <si>
    <t>ENBHO02</t>
    <phoneticPr fontId="2" type="noConversion"/>
  </si>
  <si>
    <t>指测量周期中，网元的硬件资源负荷的抽样最大值。网元的硬件资源负荷可取对网元影响最大的模块的负荷，或取不同模块的负荷的加权平均值，不同厂商设备的计算方法各不相同。</t>
    <phoneticPr fontId="2" type="noConversion"/>
  </si>
  <si>
    <t>2、应无线优化处的要求增加基站的“系统平均负荷”、“系统最大负荷”于新增的HO页。</t>
    <phoneticPr fontId="2" type="noConversion"/>
  </si>
  <si>
    <t>有数据传输的RRC连接平均数。以100ms为周期，记录有效RRC连接数，并取各个周期的平均值。在每100ms之内，若某RRC相关的任意一个E-RAB有数据传输，则视该RRC连接是有效的。本测量的定义参考了3GPP TS 32.425 的性能测量ERAB.SessionTimeUE.</t>
    <phoneticPr fontId="2" type="noConversion"/>
  </si>
  <si>
    <t>有效RRC连接平均数</t>
    <phoneticPr fontId="2" type="noConversion"/>
  </si>
  <si>
    <t>8、(HA）应无线优化处要求增加“有效RRC连接平均数”。</t>
    <phoneticPr fontId="2" type="noConversion"/>
  </si>
  <si>
    <t>小区发射功率测量</t>
    <phoneticPr fontId="2" type="noConversion"/>
  </si>
  <si>
    <t>RRU发射功率测量</t>
    <phoneticPr fontId="2" type="noConversion"/>
  </si>
  <si>
    <t>V2.1.0发布。</t>
    <phoneticPr fontId="2" type="noConversion"/>
  </si>
  <si>
    <t>HQ</t>
    <phoneticPr fontId="2" type="noConversion"/>
  </si>
  <si>
    <t>整数_x000D_</t>
    <phoneticPr fontId="2" type="noConversion"/>
  </si>
  <si>
    <t>9、(HB)ERAB.NbrHoInc测试要求改为“否”，原因是该消息需要使用空口监测，操作难度较大。</t>
    <phoneticPr fontId="2" type="noConversion"/>
  </si>
  <si>
    <t>3、（HM)MAC.NbrTbDl._Rank改为MAC.NbrTbDl.Rank1和MAC.NbrTbDl.Rank2</t>
    <phoneticPr fontId="2" type="noConversion"/>
  </si>
  <si>
    <t>CC_x000D_</t>
    <phoneticPr fontId="2" type="noConversion"/>
  </si>
  <si>
    <t>源eNB收到MME发送的“UE上下文释放命令”消息（UE CONTEXT RELEASE COMMAND）（3GPP TS 36.413），指示eNB间通过S1接口的切换出执行成功。_x000D_</t>
    <phoneticPr fontId="2" type="noConversion"/>
  </si>
  <si>
    <t>ENBHD23</t>
    <phoneticPr fontId="2" type="noConversion"/>
  </si>
  <si>
    <t>HO.SuccExecInc_x000D_</t>
    <phoneticPr fontId="2" type="noConversion"/>
  </si>
  <si>
    <t>4、应无线优化处的要求，增加“小区平均发射功率”和“小区最大发射功率”于新增的HP页。</t>
    <phoneticPr fontId="2" type="noConversion"/>
  </si>
  <si>
    <t>切换入成功次数</t>
    <phoneticPr fontId="2" type="noConversion"/>
  </si>
  <si>
    <t xml:space="preserve">方波 </t>
    <phoneticPr fontId="2" type="noConversion"/>
  </si>
  <si>
    <t>3、HB11(修订),HC07(修订)：“正常的eNB请求释放的E-RAB数”和“正常的eNB请求释放上下文数”中正常原因增加“UE Not Available for PS Service、Redirection towards 1xRTT”(现网测试发现不同厂商对于正常释放的原因理解有差异，所以本轮修订对正常原因进一步做了完善)</t>
    <phoneticPr fontId="2" type="noConversion"/>
  </si>
  <si>
    <t>4、HA08(新增)、HC09(新增)、HD23(新增)：增加“RRC连接重建成功次数(非源侧小区)”、“遗留上下文个数”和“切换入成功次数”（新增小区级别无线掉线率指标，所以新增了计算指标所涉及的3个测量项）</t>
    <phoneticPr fontId="2" type="noConversion"/>
  </si>
  <si>
    <t>5、HH02(修订)、HH04(修订)、HH09(修订)：“小区用户面下行字节数”、“小区控制面下行字节数”、“小区用户面下行平均时延”定义中增加对成功发送的描述(现网测试中发现有的厂商统计的是“发送未确认”的情况，有的厂商统计的“发送且确认发送成功”的情况，本轮修订做了统一)</t>
    <phoneticPr fontId="2" type="noConversion"/>
  </si>
  <si>
    <t>V2.2.0</t>
    <phoneticPr fontId="2" type="noConversion"/>
  </si>
  <si>
    <t>1、HA05(修订)：明确“RRC连接建立请求次数”统计含重发（现网测试中发现有的厂商用含重发的，有的用不含重发的计数器进行映射。各设备商对于不含重发情况的统计，较难达成一致）</t>
    <phoneticPr fontId="2" type="noConversion"/>
  </si>
  <si>
    <t>8、部分测量项的优先级做了调整
9、小的文字修订</t>
    <phoneticPr fontId="2" type="noConversion"/>
  </si>
  <si>
    <t>整数_x000D_</t>
    <phoneticPr fontId="10" type="noConversion"/>
  </si>
  <si>
    <t>ENBHA11</t>
    <phoneticPr fontId="10" type="noConversion"/>
  </si>
  <si>
    <t>RRC.EffectiveConnMax</t>
    <phoneticPr fontId="2" type="noConversion"/>
  </si>
  <si>
    <t>有数据传输的RRC连接最大数。以100ms为周期，记录有效RRC连接数，并取各个周期的最大值。在每100ms之内，若某RRC相关的任意一个E-RAB有数据传输，则视该RRC连接是有效的。本测量的定义参考了3GPP TS 32.425 的性能测量ERAB.SessionTimeUE.</t>
    <phoneticPr fontId="2" type="noConversion"/>
  </si>
  <si>
    <t>实数</t>
    <phoneticPr fontId="10" type="noConversion"/>
  </si>
  <si>
    <t>EutranCellTdd</t>
  </si>
  <si>
    <t>小区RB上行平均干扰电平</t>
    <phoneticPr fontId="10" type="noConversion"/>
  </si>
  <si>
    <t>采样统计每PRB上行干扰测量值，计算采样周期内采样值的平均值（线性平均，参考36.214）。采样范围要覆盖到所有上行子帧（含特殊子帧）。采样间隔不超过5秒，每个RB单独统计。</t>
    <phoneticPr fontId="2" type="noConversion"/>
  </si>
  <si>
    <t>dBm</t>
    <phoneticPr fontId="10" type="noConversion"/>
  </si>
  <si>
    <t>小区RB上行最大干扰电平</t>
    <phoneticPr fontId="10" type="noConversion"/>
  </si>
  <si>
    <r>
      <t>ENBHN16</t>
    </r>
    <r>
      <rPr>
        <sz val="10"/>
        <color theme="1"/>
        <rFont val="宋体"/>
        <family val="2"/>
        <charset val="134"/>
      </rPr>
      <t/>
    </r>
    <phoneticPr fontId="2" type="noConversion"/>
  </si>
  <si>
    <t>ENBHN18</t>
  </si>
  <si>
    <t>PHY.NbrCqi15</t>
    <phoneticPr fontId="2" type="noConversion"/>
  </si>
  <si>
    <t>PHY.ULMeanNL._PRB</t>
    <phoneticPr fontId="2" type="noConversion"/>
  </si>
  <si>
    <t>PHY.ULMaxNL._PRB</t>
    <phoneticPr fontId="2" type="noConversion"/>
  </si>
  <si>
    <t>北向接口文件格式为PHY.ULMaxNL.PRB0～PHY.ULMaxNL.PRB99。</t>
    <phoneticPr fontId="10" type="noConversion"/>
  </si>
  <si>
    <t>ENBHF09</t>
  </si>
  <si>
    <t>V2.3.0</t>
    <phoneticPr fontId="2" type="noConversion"/>
  </si>
  <si>
    <t>北向接口文件格式为PHY.ULMeanNL.PRB0～PHY.ULMeanNL.PRB99。</t>
    <phoneticPr fontId="10" type="noConversion"/>
  </si>
  <si>
    <t>2、HB07(新增)：增加“无线资源不足原因导致的E-RAB建立失败数”（需求来源：无线优化处）</t>
    <phoneticPr fontId="2" type="noConversion"/>
  </si>
  <si>
    <t>1、HH11～HH12(增加)：增加“小区PDCP层接收上行数据的业务总时长”、““小区PDCP层接收下行数据的业务总时长”，基于激活ERAB统计业务总时长
2、HB07(新增)：增加“无线接口进程失败原因导致的E-RAB建立失败数”
3、HB16～HB19（新增）：增加“下行平均激活E-RAB数”、“上行平均激活E-RAB数”、“下行最大激活E-RAB数”、“上行最大激活E-RAB数”，统计激活E-RAB数（代表用户数）
（需求来源：无线优化处四川优化项目）</t>
    <phoneticPr fontId="2" type="noConversion"/>
  </si>
  <si>
    <t>5、HN17～HN18（新增）：增加“小区RB上行平均干扰电平”、“小区RB上行最大干扰电平”，统计每RB上行干扰噪声值。（需求来源：无线优化处四川优化项目）</t>
    <phoneticPr fontId="2" type="noConversion"/>
  </si>
  <si>
    <t>6、HF08～HF09（新增）：增加“系统内每相邻关系目标小区无响应原因导致的切换出准备失败次数”、“系统内每相邻关系目标小区回复切换准备失败消息导致切换出准备失败次数”(需求来源：浙江公司)</t>
    <phoneticPr fontId="2" type="noConversion"/>
  </si>
  <si>
    <t>V2.3.1</t>
    <phoneticPr fontId="2" type="noConversion"/>
  </si>
  <si>
    <t>1、ENBHH12英文名字“PDCP.Thrp.TimeDL”和“PDCP.Thrp.TimeDL._Qci”改为“PDCP.ThrpTimeDL”和“PDCP.ThrpTimeDL._Qci”</t>
    <phoneticPr fontId="2" type="noConversion"/>
  </si>
  <si>
    <t>V2.4.0</t>
    <phoneticPr fontId="2" type="noConversion"/>
  </si>
  <si>
    <t>V2.3.2</t>
  </si>
  <si>
    <t>RedirectedCarrierInfo的取值中utra-TDD含其后续版本</t>
  </si>
  <si>
    <t>源eNB向MME发送的“切换请求”消息（HANDOVER REQUIRED）（3GPP TS 36.413），指示eNB间通过S1接口的切换出准备请求。向不同小区发送的同一切换准备请求，需要重复统计。_x000D_</t>
    <phoneticPr fontId="2" type="noConversion"/>
  </si>
  <si>
    <t>VoLTE用户eNB间S1切换出请求次数</t>
    <phoneticPr fontId="2" type="noConversion"/>
  </si>
  <si>
    <t>统计eNB间通过S1接口的切换出准备成功次数。_x000D_单独统计QCI=1的次数。</t>
    <phoneticPr fontId="2" type="noConversion"/>
  </si>
  <si>
    <t>VoLTE用户eNB间S1切换出准备成功次数</t>
    <phoneticPr fontId="2" type="noConversion"/>
  </si>
  <si>
    <t>统计eNB间通过S1接口的切换出准备成功次数。_x000D_</t>
    <phoneticPr fontId="2" type="noConversion"/>
  </si>
  <si>
    <t>统计eNB间通过S1接口的切换出执行请求次数。_x000D_单独统计QCI=1的次数。</t>
    <phoneticPr fontId="2" type="noConversion"/>
  </si>
  <si>
    <t>VoLTE用户eNB间S1切换出执行请求次数</t>
    <phoneticPr fontId="2" type="noConversion"/>
  </si>
  <si>
    <t>统计eNB间通过S1接口的切换出执行请求次数。_x000D_</t>
    <phoneticPr fontId="2" type="noConversion"/>
  </si>
  <si>
    <t>VoLTE用户eNB间S1切换出成功次数</t>
    <phoneticPr fontId="2" type="noConversion"/>
  </si>
  <si>
    <t>HO.AvgTimeInterEnbS1</t>
    <phoneticPr fontId="2" type="noConversion"/>
  </si>
  <si>
    <t>eNB间S1切换平均时长</t>
    <phoneticPr fontId="2" type="noConversion"/>
  </si>
  <si>
    <t>DER(n=1)</t>
    <phoneticPr fontId="2" type="noConversion"/>
  </si>
  <si>
    <t>ms</t>
    <phoneticPr fontId="2" type="noConversion"/>
  </si>
  <si>
    <t>统计eNb间通过S1接口的切换，发出请求后又取消的次数。
单独统计QCI=1的次数。</t>
    <phoneticPr fontId="2" type="noConversion"/>
  </si>
  <si>
    <t>VoLTE用户eNB间S1切换出取消次数</t>
    <phoneticPr fontId="2" type="noConversion"/>
  </si>
  <si>
    <t>统计eNb间通过S1接口的切换，发出请求后又取消的次数。</t>
    <phoneticPr fontId="2" type="noConversion"/>
  </si>
  <si>
    <t>统计eNB间通过X2接口的切换出请求次数。_x000D_
单独统计QCI=1的次数。</t>
    <phoneticPr fontId="2" type="noConversion"/>
  </si>
  <si>
    <t>源eNB向目标eNB发送的“切换请求”消息（HANDOVER REQUEST）（3GPP TS 36.423），指示eNB间通过X2接口的切换出准备请求。向不同小区发送的同一切换准备请求，重复统计。_x000D_</t>
    <phoneticPr fontId="2" type="noConversion"/>
  </si>
  <si>
    <t>VoLTE用户eNB间X2切换出请求次数</t>
    <phoneticPr fontId="2" type="noConversion"/>
  </si>
  <si>
    <t>统计eNB间通过X2接口的切换出准备成功次数。_x000D_
单独统计QCI=1的次数。</t>
    <phoneticPr fontId="2" type="noConversion"/>
  </si>
  <si>
    <t>源eNB收到目标eNB发送的“切换请求确认”消息（HANDOVER REQUEST ACKNOWLEDGE）（3GPP TS 36.423），指示eNB间X2切换出准备成功。 _x000D_</t>
    <phoneticPr fontId="2" type="noConversion"/>
  </si>
  <si>
    <t>VoLTE用户eNB间X2切换出准备成功次数</t>
    <phoneticPr fontId="2" type="noConversion"/>
  </si>
  <si>
    <t>统计eNB间通过X2接口的切换出准备成功次数。_x000D_
单独统计QCI=1的次数。</t>
    <phoneticPr fontId="2" type="noConversion"/>
  </si>
  <si>
    <t>统计eNB间通过X2接口的切换出执行请求次数。_x000D_
单独统计QCI=1的次数。</t>
    <phoneticPr fontId="2" type="noConversion"/>
  </si>
  <si>
    <t>VoLTE用户eNB间X2切换出执行请求次数</t>
    <phoneticPr fontId="2" type="noConversion"/>
  </si>
  <si>
    <t>eNB间X2切换出成功次数</t>
    <phoneticPr fontId="2" type="noConversion"/>
  </si>
  <si>
    <t>统计eNB间通过X2接口的切换出完成过程成功结束的次数。
单独统计QCI=1的次数。</t>
    <phoneticPr fontId="2" type="noConversion"/>
  </si>
  <si>
    <t>源eNB收到目标eNB发送的“UE上下文释放”消息（UE CONTEXT RELEASE）（3GPP TS 36.423），指示eNB间通过X2接口的切换出执行成功。_x000D_</t>
    <phoneticPr fontId="2" type="noConversion"/>
  </si>
  <si>
    <t>VoLTE用户eNB间X2切换出成功次数</t>
    <phoneticPr fontId="2" type="noConversion"/>
  </si>
  <si>
    <t>HO.AvgTimeInterEnbX2</t>
    <phoneticPr fontId="2" type="noConversion"/>
  </si>
  <si>
    <t>eNB间X2切换平均时长</t>
    <phoneticPr fontId="2" type="noConversion"/>
  </si>
  <si>
    <t>取成功的eNB间X2切换的切换时长的平均值。切换时长等于源eNB向目标eNB发送的“切换请求”消息（HANDOVER REQUEST）（3GPP TS 36.423）与源eNB收到目标eNB发送的“UE上下文释放”消息（UE CONTEXT RELEASE）（3GPP TS 36.423）之间的时间间隔。</t>
    <phoneticPr fontId="2" type="noConversion"/>
  </si>
  <si>
    <t>统计eNb间通过X2接口的切换，发出请求后又取消的次数。
单独统计QCI=1的次数。</t>
    <phoneticPr fontId="2" type="noConversion"/>
  </si>
  <si>
    <t>VoLTE用户eNB间X2切换出取消次数</t>
    <phoneticPr fontId="2" type="noConversion"/>
  </si>
  <si>
    <t>统计eNB内小区间切换出请求次数。_x000D_
单独统计QCI=1的次数。</t>
    <phoneticPr fontId="2" type="noConversion"/>
  </si>
  <si>
    <t>VoLTE用户eNB内切换出请求次数</t>
    <phoneticPr fontId="2" type="noConversion"/>
  </si>
  <si>
    <t>统计eNB内小区间切换出成功次数。_x000D_
单独统计QCI=1的次数。</t>
    <phoneticPr fontId="2" type="noConversion"/>
  </si>
  <si>
    <t>eNB收到UE发送的“RRC连接重配置完成”消息（RRCConnectionReconfigurationComplete），指示eNB内小区间切换出成功。（3GPP TS 36.331）_x000D_</t>
    <phoneticPr fontId="2" type="noConversion"/>
  </si>
  <si>
    <t>VoLTE用户eNB内切换出成功次数</t>
    <phoneticPr fontId="2" type="noConversion"/>
  </si>
  <si>
    <t>统计小区间同频切换出执行请求的次数。
单独统计QCI=1的次数。</t>
    <phoneticPr fontId="2" type="noConversion"/>
  </si>
  <si>
    <t>VoLTE用户同频切换出执行请求次数</t>
    <phoneticPr fontId="2" type="noConversion"/>
  </si>
  <si>
    <t>同频切换出成功次数</t>
    <phoneticPr fontId="2" type="noConversion"/>
  </si>
  <si>
    <t>统计小区间同频切换出执行成功次数。_x000D_
单独统计QCI=1的次数。</t>
    <phoneticPr fontId="2" type="noConversion"/>
  </si>
  <si>
    <t>(1)eNB内切换：eNB收到UE发送的“RRC连接重配置完成”消息（RRCConnectionReconfigurationComplete）
(2)eNB间切换：eNB收到MME发送的“UE上下文释放命令”消息（UE CONTEXT RELEASE COMMAND, 3GPP TS 36.413）或目标eNB发送的“UE上下文释放”消息（UE CONTEXT RELEASE）（3GPP TS 36.423)</t>
    <phoneticPr fontId="2" type="noConversion"/>
  </si>
  <si>
    <t>VoLTE用户同频切换出成功次数</t>
    <phoneticPr fontId="2" type="noConversion"/>
  </si>
  <si>
    <t>统计小区间异频切换出执行请求的次数。
单独统计QCI=1的次数。</t>
    <phoneticPr fontId="2" type="noConversion"/>
  </si>
  <si>
    <t>VoLTE用户异频切换出执行请求次数</t>
    <phoneticPr fontId="2" type="noConversion"/>
  </si>
  <si>
    <t>HO.SuccOutInterFreq_x000D_</t>
    <phoneticPr fontId="2" type="noConversion"/>
  </si>
  <si>
    <t>异频切换出成功次数</t>
    <phoneticPr fontId="2" type="noConversion"/>
  </si>
  <si>
    <t>统计小区间异频切换出执行成功次数。_x000D_
单独统计QCI=1的次数。</t>
    <phoneticPr fontId="2" type="noConversion"/>
  </si>
  <si>
    <t>VoLTE用户异频切换出成功次数</t>
    <phoneticPr fontId="2" type="noConversion"/>
  </si>
  <si>
    <t>HO.AttPrepInc_x000D_</t>
    <phoneticPr fontId="2" type="noConversion"/>
  </si>
  <si>
    <t>统计eNB收到UE发送的RRCConnectionReconfigurationComplete消息次数（eNB内切换），或目标eNB向MME发送HANDOVER NOTIFY或者向源eNodeB发送UE CONTEXT RELEASE的消息（eNB间切换）次数之和.（3GPP TS 36.413）；(包含2G/3G/LTE)</t>
    <phoneticPr fontId="2" type="noConversion"/>
  </si>
  <si>
    <t>HO.AttOutInterEnbS1_x000D_.1</t>
    <phoneticPr fontId="2" type="noConversion"/>
  </si>
  <si>
    <t>HO.SuccOutPrepInterEnbS1_x000D_.1</t>
    <phoneticPr fontId="2" type="noConversion"/>
  </si>
  <si>
    <t>HO.AttOutExecInterEnbS1_x000D_.1</t>
    <phoneticPr fontId="2" type="noConversion"/>
  </si>
  <si>
    <t>HO.SuccOutInterEnbS1
.1</t>
    <phoneticPr fontId="2" type="noConversion"/>
  </si>
  <si>
    <t>HO.CancelOutInterEnbS1.1</t>
    <phoneticPr fontId="2" type="noConversion"/>
  </si>
  <si>
    <t>HO.AttOutInterEnbX2_x000D_.1</t>
    <phoneticPr fontId="2" type="noConversion"/>
  </si>
  <si>
    <t>HO.AttOutExecInterEnbX2_x000D_.1</t>
    <phoneticPr fontId="2" type="noConversion"/>
  </si>
  <si>
    <t>HO.SuccOutInterEnbX2.1</t>
    <phoneticPr fontId="2" type="noConversion"/>
  </si>
  <si>
    <t>HO.CancelOutInterEnbX2.1</t>
    <phoneticPr fontId="2" type="noConversion"/>
  </si>
  <si>
    <t>HO.AttOutIntraEnb.1</t>
    <phoneticPr fontId="2" type="noConversion"/>
  </si>
  <si>
    <t>HO.SuccOutIntraEnb_x000D_.1</t>
    <phoneticPr fontId="2" type="noConversion"/>
  </si>
  <si>
    <t>HO.SuccOutIntraFreq_x000D_.1</t>
    <phoneticPr fontId="2" type="noConversion"/>
  </si>
  <si>
    <t>HO.AttOutExecIntraFreq.1</t>
    <phoneticPr fontId="2" type="noConversion"/>
  </si>
  <si>
    <t>HO.AttOutExecInterFreq.1</t>
    <phoneticPr fontId="2" type="noConversion"/>
  </si>
  <si>
    <t>HO.SuccOutInterFreq_x000D_.1</t>
    <phoneticPr fontId="2" type="noConversion"/>
  </si>
  <si>
    <t>3、在“Index”页补充伪测量的命名规则</t>
    <phoneticPr fontId="2" type="noConversion"/>
  </si>
  <si>
    <t>无</t>
    <phoneticPr fontId="2" type="noConversion"/>
  </si>
  <si>
    <t>EutranCellTdd_x000D_</t>
    <phoneticPr fontId="2" type="noConversion"/>
  </si>
  <si>
    <t>否</t>
    <phoneticPr fontId="2" type="noConversion"/>
  </si>
  <si>
    <t>SI_x000D_</t>
    <phoneticPr fontId="2" type="noConversion"/>
  </si>
  <si>
    <t>个_x000D_</t>
    <phoneticPr fontId="2" type="noConversion"/>
  </si>
  <si>
    <t>ENBHM10</t>
  </si>
  <si>
    <t>MAC.NbrTbUl.1</t>
    <phoneticPr fontId="9" type="noConversion"/>
  </si>
  <si>
    <t>语音调度上行TB块总数</t>
    <phoneticPr fontId="2" type="noConversion"/>
  </si>
  <si>
    <t>A</t>
    <phoneticPr fontId="2" type="noConversion"/>
  </si>
  <si>
    <t>ENBHI12</t>
    <phoneticPr fontId="2" type="noConversion"/>
  </si>
  <si>
    <t>RRU.BorrowFromScellPrbTotDl_x000D_</t>
    <phoneticPr fontId="2" type="noConversion"/>
  </si>
  <si>
    <t>统计CA场景，本小区作为PCell，借用其他小区下行PDSCH所有PRB总数</t>
    <phoneticPr fontId="2" type="noConversion"/>
  </si>
  <si>
    <t>统计CA场景，本小区作为Scell，被其他小区借用的下行PDSCH所有PRB总数</t>
    <phoneticPr fontId="2" type="noConversion"/>
  </si>
  <si>
    <t>C</t>
  </si>
  <si>
    <t>在小区范围内，定期采样所有UE（已连接），统计得到此时将本小区做为Pcell的下行CA激活UE数，采样周期不超过1秒，在统计周期末求平均。</t>
    <phoneticPr fontId="10" type="noConversion"/>
  </si>
  <si>
    <t>SI_x000D_</t>
    <phoneticPr fontId="2" type="noConversion"/>
  </si>
  <si>
    <t>定期采样所有UE，统计小区内进入上行CoMP状态（指符合CoMP门限阈值要求）的UE数，采样周期不超过1秒，在统计周期末求平均。</t>
    <phoneticPr fontId="10" type="noConversion"/>
  </si>
  <si>
    <t>ENBHA13</t>
  </si>
  <si>
    <t>RRC.ActiveMeanNbrPCellDl</t>
    <phoneticPr fontId="10" type="noConversion"/>
  </si>
  <si>
    <t>RRU.LendToPCellPrbTotDl_x000D_</t>
    <phoneticPr fontId="2" type="noConversion"/>
  </si>
  <si>
    <t>ENBHI11</t>
    <phoneticPr fontId="2" type="noConversion"/>
  </si>
  <si>
    <t>CC</t>
    <phoneticPr fontId="2" type="noConversion"/>
  </si>
  <si>
    <t>8、增加ENBHA12～13，分别描述载波聚合场景下以本小区为PCell的下行CA平均激活UE数和协作多点传输场景下进入上行CoMP状态UE平均数</t>
    <phoneticPr fontId="2" type="noConversion"/>
  </si>
  <si>
    <t>6、HI01～HI04(修订)：“上行业务信道占用PRB平均数”、“下行业务信道占用PRB平均数”、“上行PUSCH PRB占用平均数”、“下行PDSCH PRB占用平均数”的定义中明确了求平均数的方法(原规范未明确求平均的方法，本次修订做了明确)
7、HI07～HI10(新增)：增加“上行PUSCH PRB可用平均数”、“下行PDSCH PRB可用平均数”、“上行PUSCH TTI总数”、“下行PDSCH TTI总数”用于无线利用率等指标的计算(拟从另一个角度评估无线利用率，所以新增了计算指标所涉及的4个测量项)</t>
    <phoneticPr fontId="2" type="noConversion"/>
  </si>
  <si>
    <t>4、HA11（新增）：增加“有效RRC连接最大数”，用于系统扩容评估。（需求来源：无线优化处四川优化项目）</t>
    <phoneticPr fontId="2" type="noConversion"/>
  </si>
  <si>
    <t>1、ENBHB17英文名字“ERAB.ActiveMeanNbrDL._Qci”改为“ERAB.ActiveMaxNbrDL._Qci”；ENBHB19英文名字“ERAB.ActiveMeanNbrUL._Qci”改为“ERAB.ActiveMaxNbrUL._Qci”</t>
    <phoneticPr fontId="2" type="noConversion"/>
  </si>
  <si>
    <t>ENBHA01</t>
    <phoneticPr fontId="2" type="noConversion"/>
  </si>
  <si>
    <t>RRC.SetupTimeMean_x000D_</t>
    <phoneticPr fontId="2" type="noConversion"/>
  </si>
  <si>
    <t>EutranCellTdd_x000D_</t>
    <phoneticPr fontId="2" type="noConversion"/>
  </si>
  <si>
    <t>否</t>
    <phoneticPr fontId="2" type="noConversion"/>
  </si>
  <si>
    <t>ENBHA02</t>
    <phoneticPr fontId="2" type="noConversion"/>
  </si>
  <si>
    <t>B</t>
    <phoneticPr fontId="2" type="noConversion"/>
  </si>
  <si>
    <t>RRC.SetupTimeMax_x000D_</t>
    <phoneticPr fontId="2" type="noConversion"/>
  </si>
  <si>
    <t>RRC.ConnMean_x000D_</t>
    <phoneticPr fontId="2" type="noConversion"/>
  </si>
  <si>
    <t>实数</t>
    <phoneticPr fontId="2" type="noConversion"/>
  </si>
  <si>
    <t>ENBHA04</t>
    <phoneticPr fontId="2" type="noConversion"/>
  </si>
  <si>
    <t>RRC.ConnMax_x000D_</t>
    <phoneticPr fontId="2" type="noConversion"/>
  </si>
  <si>
    <t>ENBHA05</t>
    <phoneticPr fontId="2" type="noConversion"/>
  </si>
  <si>
    <t>A</t>
    <phoneticPr fontId="2" type="noConversion"/>
  </si>
  <si>
    <t>RRC.AttConnEstab</t>
    <phoneticPr fontId="2" type="noConversion"/>
  </si>
  <si>
    <t>RRC连接建立请求次数</t>
    <phoneticPr fontId="2" type="noConversion"/>
  </si>
  <si>
    <t>统计RRC连接建立请求的次数（含重发），并区分建立原因分别统计。_x000D_含重发是指RRC 层检测成功一次就累加一次。</t>
    <phoneticPr fontId="2" type="noConversion"/>
  </si>
  <si>
    <t>eNB接收到UE发送的“RRC连接请求”（RRCConnectionRequest）消息，每个EstablishmentCause对应一个子测量项。（3GPP TS 36.331）_x000D_</t>
    <phoneticPr fontId="2" type="noConversion"/>
  </si>
  <si>
    <t>CC_x000D_</t>
    <phoneticPr fontId="2" type="noConversion"/>
  </si>
  <si>
    <t>整数_x000D_</t>
    <phoneticPr fontId="2" type="noConversion"/>
  </si>
  <si>
    <t>次_x000D_</t>
    <phoneticPr fontId="2" type="noConversion"/>
  </si>
  <si>
    <t>15分钟_x000D_</t>
    <phoneticPr fontId="2" type="noConversion"/>
  </si>
  <si>
    <t>C</t>
    <phoneticPr fontId="2" type="noConversion"/>
  </si>
  <si>
    <t>分原因的RRC连接建立请求次数</t>
    <phoneticPr fontId="2" type="noConversion"/>
  </si>
  <si>
    <t>ENBHA06</t>
    <phoneticPr fontId="2" type="noConversion"/>
  </si>
  <si>
    <t>RRC.SuccConnEstab</t>
    <phoneticPr fontId="2" type="noConversion"/>
  </si>
  <si>
    <t>eNB接收到UE发送的“RRC连接建立完成”（RRCConnectionSetupComplete）消息，每个EstablishmentCause对应一个子测量项。（3GPP TS 36.331）_x000D_</t>
    <phoneticPr fontId="2" type="noConversion"/>
  </si>
  <si>
    <t>分原因的RRC连接建立成功次数</t>
    <phoneticPr fontId="2" type="noConversion"/>
  </si>
  <si>
    <t>ENBHA07</t>
    <phoneticPr fontId="2" type="noConversion"/>
  </si>
  <si>
    <t>RRC.AttConnReestab</t>
    <phoneticPr fontId="2" type="noConversion"/>
  </si>
  <si>
    <t>eNB接收到UE发来的“RRC连接重建请求”（RRCConnectionReestablishmentRequest）消息，每个ReestablishmentCause对应一个子测量项。（3GPP TS 36.331）_x000D_</t>
    <phoneticPr fontId="2" type="noConversion"/>
  </si>
  <si>
    <t>分原因的RRC连接重建请求次数</t>
    <phoneticPr fontId="2" type="noConversion"/>
  </si>
  <si>
    <t>ENBHA08</t>
    <phoneticPr fontId="2" type="noConversion"/>
  </si>
  <si>
    <t>RRC.SuccConnReestab</t>
    <phoneticPr fontId="2" type="noConversion"/>
  </si>
  <si>
    <t>RRC连接重建成功次数</t>
    <phoneticPr fontId="2" type="noConversion"/>
  </si>
  <si>
    <t>统计RRC连接重建成功的次数,并区分重建原因分别统计。</t>
    <phoneticPr fontId="2" type="noConversion"/>
  </si>
  <si>
    <t>eNB接收到UE发来的“RRC连接重建完成”（RRCConnectionReestablishmentComplete）消息。（3GPP TS 36.331）_x000D_</t>
    <phoneticPr fontId="2" type="noConversion"/>
  </si>
  <si>
    <t>RRC.SuccConnReestab.NonSrccell</t>
    <phoneticPr fontId="2" type="noConversion"/>
  </si>
  <si>
    <t>RRC连接重建成功次数(非源侧小区)</t>
    <phoneticPr fontId="2" type="noConversion"/>
  </si>
  <si>
    <t>RRC.SuccConnReestab._Cause_x000D_</t>
    <phoneticPr fontId="2" type="noConversion"/>
  </si>
  <si>
    <t>分原因的RRC连接重建成功次数</t>
    <phoneticPr fontId="2" type="noConversion"/>
  </si>
  <si>
    <t>RRC.ConnReleaseCsfb</t>
    <phoneticPr fontId="2" type="noConversion"/>
  </si>
  <si>
    <t>统计CSFB触发的RRC连接释放次数</t>
    <phoneticPr fontId="2" type="noConversion"/>
  </si>
  <si>
    <t>CC</t>
    <phoneticPr fontId="2" type="noConversion"/>
  </si>
  <si>
    <t>RRC.EffectiveConnMean</t>
    <phoneticPr fontId="2" type="noConversion"/>
  </si>
  <si>
    <t>次</t>
    <phoneticPr fontId="2" type="noConversion"/>
  </si>
  <si>
    <t>有效RRC连接最大数</t>
    <phoneticPr fontId="2" type="noConversion"/>
  </si>
  <si>
    <t>ENBHA12</t>
    <phoneticPr fontId="2" type="noConversion"/>
  </si>
  <si>
    <t>以本小区为PCell的下行CA平均激活UE数</t>
    <phoneticPr fontId="10" type="noConversion"/>
  </si>
  <si>
    <t>RRC.MeanNbrCoMPUl</t>
    <phoneticPr fontId="2" type="noConversion"/>
  </si>
  <si>
    <t>进入上行CoMP状态平均UE数</t>
    <phoneticPr fontId="10" type="noConversion"/>
  </si>
  <si>
    <t>ERAB.NbrMeanEstab</t>
    <phoneticPr fontId="2" type="noConversion"/>
  </si>
  <si>
    <t>ENBHB02</t>
    <phoneticPr fontId="2" type="noConversion"/>
  </si>
  <si>
    <t>B</t>
    <phoneticPr fontId="2" type="noConversion"/>
  </si>
  <si>
    <t>ERAB.EstabTimeMean_x000D_</t>
    <phoneticPr fontId="2" type="noConversion"/>
  </si>
  <si>
    <t>E-RAB平均建立时长</t>
    <phoneticPr fontId="2" type="noConversion"/>
  </si>
  <si>
    <t>统计E-RAB平均建立时长；_x000D_</t>
    <phoneticPr fontId="2" type="noConversion"/>
  </si>
  <si>
    <t>（1）统计从eNB收到MME发送的INITIAL CONTEXT SETUP REQUEST到eNB向MME发送INITIAL CONTEXT SETUP RESPONSE之间的时间间隔，不考虑消息中含有的E-RAB数。
（2）统计从eNB收到MME发送E-RAB Setup Request消息至eNB向MME发送E-RAB Setup Response之间的间隔时长，不考虑消息中含有的E-RAB数。
本测量项为上述两类时间间隔累加后，除以这两类消息数得到的算术平均值。注：只统计成功建立的E-RAB。</t>
    <phoneticPr fontId="2" type="noConversion"/>
  </si>
  <si>
    <t>ENBHB03</t>
    <phoneticPr fontId="2" type="noConversion"/>
  </si>
  <si>
    <t>ERAB.EstabTimeMax_x000D_</t>
    <phoneticPr fontId="2" type="noConversion"/>
  </si>
  <si>
    <t>E-RAB最大建立时长</t>
    <phoneticPr fontId="2" type="noConversion"/>
  </si>
  <si>
    <t>统计E-RAB最大建立时长；_x000D_</t>
    <phoneticPr fontId="2" type="noConversion"/>
  </si>
  <si>
    <t>（1）统计从eNB收到MME发送的INITIAL CONTEXT SETUP REQUEST到eNB向MME发送INITIAL CONTEXT SETUP RESPONSE之间的时间间隔，不考虑消息中含有的E-RAB数。
（2）统计从eNB收到MME发送E-RAB Setup Request消息至eNB向MME发送E-RAB Setup Response之间的间隔时长，不考虑消息中含有的E-RAB数。
本测量项为上述两类时间隔的最大值。注：只统计成功建立的E-RAB。</t>
    <phoneticPr fontId="2" type="noConversion"/>
  </si>
  <si>
    <t>ENBHB04</t>
    <phoneticPr fontId="2" type="noConversion"/>
  </si>
  <si>
    <t>ERAB.NbrHoInc _x000D_</t>
    <phoneticPr fontId="2" type="noConversion"/>
  </si>
  <si>
    <t>切换入E-RAB数</t>
    <phoneticPr fontId="2" type="noConversion"/>
  </si>
  <si>
    <t>eNB收到UE发送的“RRC连接重配置完成”消息
（RRCConnectionReconfigurationComplete），指示UE小区切换入时，统计该RRC连接对应的E-RAB个数，包括系统间的切换。（3GPP TS 23.401，TS 36.331和TS 36.413）_x000D_</t>
    <phoneticPr fontId="2" type="noConversion"/>
  </si>
  <si>
    <t>在计算小区级的E-RAB掉线率时，要考虑切入的E-RAB数，但全网级的计算，不用包括本测量。</t>
    <phoneticPr fontId="2" type="noConversion"/>
  </si>
  <si>
    <t xml:space="preserve">ERAB.NbrHoInc._Qci </t>
    <phoneticPr fontId="2" type="noConversion"/>
  </si>
  <si>
    <t>每QCI切换入E-RAB数</t>
    <phoneticPr fontId="2" type="noConversion"/>
  </si>
  <si>
    <t>ENBHB05</t>
    <phoneticPr fontId="2" type="noConversion"/>
  </si>
  <si>
    <t>A</t>
    <phoneticPr fontId="2" type="noConversion"/>
  </si>
  <si>
    <t>ERAB.NbrAttEstab</t>
    <phoneticPr fontId="2" type="noConversion"/>
  </si>
  <si>
    <t>E-RAB建立请求数</t>
    <phoneticPr fontId="2" type="noConversion"/>
  </si>
  <si>
    <t>统计请求建立的E-RAB个数，并该按业务类型分类统计。_x000D_</t>
    <phoneticPr fontId="2" type="noConversion"/>
  </si>
  <si>
    <t>eNB接收到MME发来的“初始上下文建立请求消息”（INITIAL CONTEXT SETUP REQUEST）或 “E-RAB建立请求”（E-RAB SETUP REQUEST）消息，消息中包含的E-RAB个数。每个业务类型对应一个子测量项。（3GPP TS 36.413）。</t>
    <phoneticPr fontId="2" type="noConversion"/>
  </si>
  <si>
    <t>是</t>
    <phoneticPr fontId="2" type="noConversion"/>
  </si>
  <si>
    <t>ERAB.NbrAttEstab._Qci_x000D_</t>
    <phoneticPr fontId="2" type="noConversion"/>
  </si>
  <si>
    <t>分QCI的E-RAB建立请求数</t>
    <phoneticPr fontId="2" type="noConversion"/>
  </si>
  <si>
    <t>ENBHB06</t>
    <phoneticPr fontId="2" type="noConversion"/>
  </si>
  <si>
    <t>ERAB.NbrSuccEstab</t>
    <phoneticPr fontId="2" type="noConversion"/>
  </si>
  <si>
    <t>E-RAB建立成功数</t>
    <phoneticPr fontId="2" type="noConversion"/>
  </si>
  <si>
    <t>统计E-RAB建立成功个数，并该按业务类型分类统计。_x000D_</t>
    <phoneticPr fontId="2" type="noConversion"/>
  </si>
  <si>
    <t>eNB向MME发送“初始上下文建立响应”（INITIAL CONTEXT SETUP RESPONSE）消息或“E-RAB建立响应”（E-RAB SETUP RESPONSE）消息中，成功建立的E-RAB个数。每个业务类型对应一个子测量项。（3GPP TS 36.413）_x000D_</t>
    <phoneticPr fontId="2" type="noConversion"/>
  </si>
  <si>
    <t>ERAB.NbrSuccEstab._Qci</t>
    <phoneticPr fontId="2" type="noConversion"/>
  </si>
  <si>
    <t>分QCI的E-RAB建立成功数</t>
    <phoneticPr fontId="2" type="noConversion"/>
  </si>
  <si>
    <t>ENBHB07</t>
    <phoneticPr fontId="2" type="noConversion"/>
  </si>
  <si>
    <t>ERAB.NbrFailEstab_x000D_</t>
    <phoneticPr fontId="2" type="noConversion"/>
  </si>
  <si>
    <t>E-RAB建立失败数</t>
    <phoneticPr fontId="2" type="noConversion"/>
  </si>
  <si>
    <t>统计E-RAB建立失败个数，并该按失败原因分类统计。_x000D_</t>
    <phoneticPr fontId="2" type="noConversion"/>
  </si>
  <si>
    <t xml:space="preserve">eNB向MME发送“初始上下文建立响应”（INITIAL CONTEXT SETUP RESPONSE）消息和“初始上下文建立失败”（INITIAL CONTEXT SETUP FAILURE）中建立失败的E-RAB个数，或eNB向MME发送“E-RAB 建立响应”（E-RAB SETUP RESPONSE）消息中建立失败的-RAB个数，每个原因对应一个子测量项。
无线资源不足指准入控制中由于用户数、ERAB数目、PRB资源、SRS数目、PUCCH资源等受限造成的E-RAB建立不成功。
无线接口进程失败指空口信令交互相关定时器超时等造成的E-RAB建立不成功，包括UE无响应等现象。
</t>
    <phoneticPr fontId="2" type="noConversion"/>
  </si>
  <si>
    <t>1)S1AP消息相关的性能测量中的伪测量._Cause，在实现时建议使用CauseRadioNetwork[N]、CauseTransport[N]、CauseNas[N]、CauseProtocol[N]、CauseMisc[N]的形式，其中，N是一个大于等于0的整数，如CauseRadioNetwork[0]、CauseRadioNetwork[1]、CauseRadioNetwork[2]……，CauseRadioNetwork[N]代表的含义，可参见36.413 的9.3节。
2)传输层原因的E-RAB建立失败数 需求来自于无线优化处。</t>
    <phoneticPr fontId="2" type="noConversion"/>
  </si>
  <si>
    <t>ERAB.NbrFailEstab_x000D_.CauseTransport</t>
    <phoneticPr fontId="2" type="noConversion"/>
  </si>
  <si>
    <t>传输层原因的E-RAB建立失败数</t>
    <phoneticPr fontId="2" type="noConversion"/>
  </si>
  <si>
    <t>ERAB.NbrFailEstab
.CauseRadioResourcesNotAvailable</t>
    <phoneticPr fontId="10" type="noConversion"/>
  </si>
  <si>
    <t>无线资源不足原因导致的E-RAB建立失败数</t>
    <phoneticPr fontId="10" type="noConversion"/>
  </si>
  <si>
    <t>C</t>
    <phoneticPr fontId="10" type="noConversion"/>
  </si>
  <si>
    <t>ERAB.NbrFailEstab
.CauseFailureInRadioInterfaceProcedure</t>
    <phoneticPr fontId="10" type="noConversion"/>
  </si>
  <si>
    <t>无线接口进程失败原因导致的E-RAB建立失败数</t>
    <phoneticPr fontId="10" type="noConversion"/>
  </si>
  <si>
    <t>ERAB.NbrFailEstab._Cause_x000D_</t>
    <phoneticPr fontId="2" type="noConversion"/>
  </si>
  <si>
    <t>分原因的E-RAB建立失败数</t>
    <phoneticPr fontId="2" type="noConversion"/>
  </si>
  <si>
    <t>ENBHB08</t>
    <phoneticPr fontId="2" type="noConversion"/>
  </si>
  <si>
    <t>ERAB.NbrAttMod</t>
    <phoneticPr fontId="2" type="noConversion"/>
  </si>
  <si>
    <t>E-RAB修改请求数</t>
    <phoneticPr fontId="2" type="noConversion"/>
  </si>
  <si>
    <t>ERAB.NbrAttMod._Qci_x000D_</t>
    <phoneticPr fontId="2" type="noConversion"/>
  </si>
  <si>
    <t>分QCI的E-RAB修改请求数</t>
    <phoneticPr fontId="2" type="noConversion"/>
  </si>
  <si>
    <t>ENBHB09</t>
    <phoneticPr fontId="2" type="noConversion"/>
  </si>
  <si>
    <t>ERAB.NbrSuccMod</t>
    <phoneticPr fontId="2" type="noConversion"/>
  </si>
  <si>
    <t>E-RAB修改成功数</t>
    <phoneticPr fontId="2" type="noConversion"/>
  </si>
  <si>
    <t>ERAB.NbrSuccMod._Qci_x000D_</t>
    <phoneticPr fontId="2" type="noConversion"/>
  </si>
  <si>
    <t>分QCI的E-RAB修改成功数</t>
    <phoneticPr fontId="2" type="noConversion"/>
  </si>
  <si>
    <t>ENBHB10</t>
    <phoneticPr fontId="2" type="noConversion"/>
  </si>
  <si>
    <t>ERAB.NbrFailMod</t>
    <phoneticPr fontId="2" type="noConversion"/>
  </si>
  <si>
    <t>E-RAB修改失败数</t>
    <phoneticPr fontId="2" type="noConversion"/>
  </si>
  <si>
    <t>ERAB.NbrFailMod._Cause_x000D_</t>
    <phoneticPr fontId="2" type="noConversion"/>
  </si>
  <si>
    <t>分QCI的E-RAB修改失败数</t>
    <phoneticPr fontId="2" type="noConversion"/>
  </si>
  <si>
    <t>ENBHB11</t>
    <phoneticPr fontId="2" type="noConversion"/>
  </si>
  <si>
    <t>eNB请求释放的E-RAB数</t>
    <phoneticPr fontId="2" type="noConversion"/>
  </si>
  <si>
    <t>统计eNB请求释放的E-RAB个数</t>
    <phoneticPr fontId="2" type="noConversion"/>
  </si>
  <si>
    <t>整数</t>
    <phoneticPr fontId="2" type="noConversion"/>
  </si>
  <si>
    <t>EutranCellTdd_x000D_</t>
    <phoneticPr fontId="2" type="noConversion"/>
  </si>
  <si>
    <t>15分钟</t>
    <phoneticPr fontId="2" type="noConversion"/>
  </si>
  <si>
    <t>C</t>
    <phoneticPr fontId="2" type="noConversion"/>
  </si>
  <si>
    <t xml:space="preserve">按释放原因分类统计eNB请求释放的E-RAB个数
</t>
    <phoneticPr fontId="2" type="noConversion"/>
  </si>
  <si>
    <t>ERAB.NbrReqRelEnb._Qci</t>
    <phoneticPr fontId="2" type="noConversion"/>
  </si>
  <si>
    <t>分QCI的eNB请求释放的E-RAB数</t>
    <phoneticPr fontId="2" type="noConversion"/>
  </si>
  <si>
    <t>按QCI分类统计eNB请求释放的E-RAB个数</t>
    <phoneticPr fontId="2" type="noConversion"/>
  </si>
  <si>
    <t>ERAB.NbrReqRelEnb.Normal</t>
    <phoneticPr fontId="2" type="noConversion"/>
  </si>
  <si>
    <t>正常的eNB请求释放的E-RAB数</t>
    <phoneticPr fontId="2" type="noConversion"/>
  </si>
  <si>
    <t>统计eNB请求正常释放的E-RAB个数</t>
    <phoneticPr fontId="2" type="noConversion"/>
  </si>
  <si>
    <t>ERAB.NbrReqRelEnb.Normal._Qci</t>
    <phoneticPr fontId="2" type="noConversion"/>
  </si>
  <si>
    <t>分QCI的正常的eNB请求释放的E-RAB数</t>
    <phoneticPr fontId="2" type="noConversion"/>
  </si>
  <si>
    <t>分业务类型（QCI）分类统计eNB请求正常释放的E-RAB数</t>
    <phoneticPr fontId="2" type="noConversion"/>
  </si>
  <si>
    <t>ENBHB12</t>
    <phoneticPr fontId="2" type="noConversion"/>
  </si>
  <si>
    <t>ERAB.HoFail</t>
    <phoneticPr fontId="2" type="noConversion"/>
  </si>
  <si>
    <t>切出失败的E-RAB数</t>
    <phoneticPr fontId="2" type="noConversion"/>
  </si>
  <si>
    <t>统计切出过程中，未能切换的E-RAB数，并按QCI分类进行统计。由于eNB内的切换属内部流程，无法约定触发点，因此不统计在内。</t>
    <phoneticPr fontId="2" type="noConversion"/>
  </si>
  <si>
    <t>ERAB.HoFail._Qci</t>
    <phoneticPr fontId="2" type="noConversion"/>
  </si>
  <si>
    <t>分QCI的切出失败的E-RAB数</t>
    <phoneticPr fontId="2" type="noConversion"/>
  </si>
  <si>
    <t>ENBHB13</t>
    <phoneticPr fontId="2" type="noConversion"/>
  </si>
  <si>
    <t>ERAB.NbrReqRelMmeInitNoHo</t>
    <phoneticPr fontId="2" type="noConversion"/>
  </si>
  <si>
    <t>MME释放的E-RAB数</t>
    <phoneticPr fontId="2" type="noConversion"/>
  </si>
  <si>
    <t>ERAB.NbrReqRelMmeInitNoHo._Qci</t>
    <phoneticPr fontId="2" type="noConversion"/>
  </si>
  <si>
    <t>分QCI的MME释放的E-RAB数</t>
    <phoneticPr fontId="2" type="noConversion"/>
  </si>
  <si>
    <t>ENBHB14</t>
    <phoneticPr fontId="2" type="noConversion"/>
  </si>
  <si>
    <t>ERAB.NbrReqRelEnbByHo</t>
    <phoneticPr fontId="2" type="noConversion"/>
  </si>
  <si>
    <t>成功切换释放的E-RAB数</t>
    <phoneticPr fontId="2" type="noConversion"/>
  </si>
  <si>
    <t>统计由成功切换引起的要求释放的E-RAB个数，应该根据业务类型(QCI)分类统计。_x000D_</t>
    <phoneticPr fontId="2" type="noConversion"/>
  </si>
  <si>
    <t>EutranCellTdd</t>
    <phoneticPr fontId="2" type="noConversion"/>
  </si>
  <si>
    <t>分QCI的成功切换释放的E-RAB数</t>
    <phoneticPr fontId="2" type="noConversion"/>
  </si>
  <si>
    <t>ENBHB15</t>
    <phoneticPr fontId="2" type="noConversion"/>
  </si>
  <si>
    <t>B</t>
    <phoneticPr fontId="2" type="noConversion"/>
  </si>
  <si>
    <t>ERAB.NbrLeft</t>
    <phoneticPr fontId="2" type="noConversion"/>
  </si>
  <si>
    <t>遗留E-RAB个数</t>
    <phoneticPr fontId="2" type="noConversion"/>
  </si>
  <si>
    <t>统计本采集周期结束时已经存在的按业务类型分类E-RAB个数。_x000D_</t>
    <phoneticPr fontId="2" type="noConversion"/>
  </si>
  <si>
    <t>在计算小区级的E-RAB掉线率时，需考虑上一个统计周期结束时已经存在的E-RAB数；在计算整个本地网以上级别的掉线率时，可忽略此测量。</t>
    <phoneticPr fontId="2" type="noConversion"/>
  </si>
  <si>
    <t>ERAB.NbrLeft._Qci_x000D_</t>
    <phoneticPr fontId="2" type="noConversion"/>
  </si>
  <si>
    <t>分QCI的遗留E-RAB个数</t>
    <phoneticPr fontId="2" type="noConversion"/>
  </si>
  <si>
    <t>ENBHB16</t>
    <phoneticPr fontId="2" type="noConversion"/>
  </si>
  <si>
    <t>ERAB.ActiveMeanNbrDL</t>
    <phoneticPr fontId="2" type="noConversion"/>
  </si>
  <si>
    <t>下行平均激活E-RAB数</t>
    <phoneticPr fontId="10" type="noConversion"/>
  </si>
  <si>
    <t>在采样时刻统计下行激活E-RAB个数，下行激活E-RAB指其DRB在MAC、RLC或PDCP层有下行缓存数据。在统计周期末，计算采样值的平均值。每个QCI类型对应一个子测量项。采样间隔不超过0.1秒。（参考3GPP TS36.314中激活UE数定义，但统计粒度为E-RAB）</t>
    <phoneticPr fontId="2" type="noConversion"/>
  </si>
  <si>
    <t>无</t>
    <phoneticPr fontId="10" type="noConversion"/>
  </si>
  <si>
    <t>SI</t>
    <phoneticPr fontId="10" type="noConversion"/>
  </si>
  <si>
    <t>实数</t>
    <phoneticPr fontId="10" type="noConversion"/>
  </si>
  <si>
    <t>个</t>
    <phoneticPr fontId="10" type="noConversion"/>
  </si>
  <si>
    <t>15分钟_x000D_</t>
    <phoneticPr fontId="10" type="noConversion"/>
  </si>
  <si>
    <t>B</t>
    <phoneticPr fontId="10" type="noConversion"/>
  </si>
  <si>
    <t xml:space="preserve">ERAB.ActiveMeanNbrDL._Qci
</t>
    <phoneticPr fontId="2" type="noConversion"/>
  </si>
  <si>
    <t>分QCI的下行平均激活E-RAB数</t>
    <phoneticPr fontId="10" type="noConversion"/>
  </si>
  <si>
    <t>ENBHB17</t>
    <phoneticPr fontId="2" type="noConversion"/>
  </si>
  <si>
    <t>ERAB.ActiveMaxNbrDL</t>
    <phoneticPr fontId="2" type="noConversion"/>
  </si>
  <si>
    <t>下行最大激活E-RAB数</t>
    <phoneticPr fontId="10" type="noConversion"/>
  </si>
  <si>
    <t>在采样时刻统计下行激活E-RAB个数，下行激活E-RAB指其DRB在MAC、RLC或PDCP层有下行缓存数据。在统计周期末，取采样值的最大值。每个QCI类型对应一个子测量项。采样间隔不超过0.1秒。（参考3GPP TS36.314中激活UE数定义，但统计粒度为E-RAB）</t>
    <phoneticPr fontId="10" type="noConversion"/>
  </si>
  <si>
    <t>整数</t>
    <phoneticPr fontId="10" type="noConversion"/>
  </si>
  <si>
    <t xml:space="preserve">ERAB.ActiveMaxNbrDL._Qci
</t>
    <phoneticPr fontId="2" type="noConversion"/>
  </si>
  <si>
    <t>分QCI的下行最大激活E-RAB数</t>
    <phoneticPr fontId="10" type="noConversion"/>
  </si>
  <si>
    <t>ENBHB18</t>
    <phoneticPr fontId="2" type="noConversion"/>
  </si>
  <si>
    <t>ERAB.ActiveMeanNbrUL</t>
    <phoneticPr fontId="2" type="noConversion"/>
  </si>
  <si>
    <t>上行平均激活E-RAB数</t>
    <phoneticPr fontId="10" type="noConversion"/>
  </si>
  <si>
    <t>在采样时刻统计上行激活E-RAB个数，上行激活E-RAB指其DRB在MAC、RLC或PDCP层有上行缓存数据。在统计周期末，计算采样值的平均值。每个QCI类型对应一个子测量项。采样间隔不超过0.1秒。（参考3GPP TS36.314中激活UE数定义，但统计粒度为E-RAB）</t>
    <phoneticPr fontId="2" type="noConversion"/>
  </si>
  <si>
    <t xml:space="preserve">ERAB.ActiveMeanNbrUL._Qci
</t>
    <phoneticPr fontId="2" type="noConversion"/>
  </si>
  <si>
    <t>分QCI的上行平均激活E-RAB数</t>
    <phoneticPr fontId="10" type="noConversion"/>
  </si>
  <si>
    <t>ENBHB19</t>
    <phoneticPr fontId="2" type="noConversion"/>
  </si>
  <si>
    <t>ERAB.ActiveMaxNbrUL</t>
    <phoneticPr fontId="2" type="noConversion"/>
  </si>
  <si>
    <t>上行最大激活E-RAB数</t>
    <phoneticPr fontId="10" type="noConversion"/>
  </si>
  <si>
    <t>在采样时刻统计上行激活E-RAB个数，上行激活E-RAB指其DRB在MAC、RLC或PDCP层有上行缓存数据。在统计周期末，取采样值的最大值。每个QCI类型对应一个子测量项。采样间隔不超过0.1秒。（参考3GPP TS36.314中激活UE数定义，但统计粒度为E-RAB）</t>
    <phoneticPr fontId="10" type="noConversion"/>
  </si>
  <si>
    <t>分QCI的上行最大激活E-RAB数</t>
    <phoneticPr fontId="10" type="noConversion"/>
  </si>
  <si>
    <t>ENBHC01</t>
    <phoneticPr fontId="2" type="noConversion"/>
  </si>
  <si>
    <t>CONTEXT.AttInitalSetup</t>
    <phoneticPr fontId="2" type="noConversion"/>
  </si>
  <si>
    <t>初始上下文建立请求次数</t>
    <phoneticPr fontId="2" type="noConversion"/>
  </si>
  <si>
    <t>CONTEXT.AttInitalSetup.Csfb</t>
    <phoneticPr fontId="2" type="noConversion"/>
  </si>
  <si>
    <t>CSFB初始上下文建立请求次数</t>
    <phoneticPr fontId="2" type="noConversion"/>
  </si>
  <si>
    <t>统计CSFB触发的上下文建立次数</t>
    <phoneticPr fontId="2" type="noConversion"/>
  </si>
  <si>
    <t>eNB接收到MME发送的“初始上下文建立请求”（INITIAL CONTEXT SETUP REQUEST）消息,并携带CS Fallback Indicator 请求CS业务.
。（3GPP TS 36.413）</t>
    <phoneticPr fontId="2" type="noConversion"/>
  </si>
  <si>
    <t>ENBHC02</t>
    <phoneticPr fontId="2" type="noConversion"/>
  </si>
  <si>
    <t>CONTEXT.SuccInitalSetup_x000D_.Csfb</t>
    <phoneticPr fontId="2" type="noConversion"/>
  </si>
  <si>
    <t>CSFB初始上下文建立成功次数</t>
    <phoneticPr fontId="2" type="noConversion"/>
  </si>
  <si>
    <t>统计CSFB触发的初始上下文建立成功次数</t>
    <phoneticPr fontId="2" type="noConversion"/>
  </si>
  <si>
    <t>ENBHC03</t>
    <phoneticPr fontId="2" type="noConversion"/>
  </si>
  <si>
    <t>CONTEXT.FailInitalSetup</t>
    <phoneticPr fontId="2" type="noConversion"/>
  </si>
  <si>
    <t>初始上下文建立失败次数</t>
    <phoneticPr fontId="2" type="noConversion"/>
  </si>
  <si>
    <t>分原因的初始上下文建立失败次数</t>
    <phoneticPr fontId="2" type="noConversion"/>
  </si>
  <si>
    <t>ENBHC04</t>
    <phoneticPr fontId="2" type="noConversion"/>
  </si>
  <si>
    <t>CONTEXT.AttMod</t>
    <phoneticPr fontId="2" type="noConversion"/>
  </si>
  <si>
    <t>上下文修改请求次数</t>
    <phoneticPr fontId="2" type="noConversion"/>
  </si>
  <si>
    <t>CONTEXT.AttMod.Csfb</t>
    <phoneticPr fontId="2" type="noConversion"/>
  </si>
  <si>
    <t>CSFB上下文修改请求次数</t>
    <phoneticPr fontId="2" type="noConversion"/>
  </si>
  <si>
    <t>统计CSFB触发的上下文修改次数</t>
    <phoneticPr fontId="2" type="noConversion"/>
  </si>
  <si>
    <t>eNB收到MME发送的“UE 上下文修改请求”（UE CONTEXT MODIFICATION REQUEST）消息,并携带CS Fallback Indicator 请求CS业务.（3GPP TS 36.413）。_x000D_</t>
    <phoneticPr fontId="2" type="noConversion"/>
  </si>
  <si>
    <t>ENBHC05</t>
    <phoneticPr fontId="2" type="noConversion"/>
  </si>
  <si>
    <t>CONTEXT.SuccMod</t>
    <phoneticPr fontId="2" type="noConversion"/>
  </si>
  <si>
    <t>上下文修改成功次数</t>
    <phoneticPr fontId="2" type="noConversion"/>
  </si>
  <si>
    <t>CONTEXT.SuccMod.Csfb</t>
    <phoneticPr fontId="2" type="noConversion"/>
  </si>
  <si>
    <t>CSFB上下文修改成功次数</t>
    <phoneticPr fontId="2" type="noConversion"/>
  </si>
  <si>
    <t>统计CSFB触发的的上下文修改成功次数</t>
    <phoneticPr fontId="2" type="noConversion"/>
  </si>
  <si>
    <t>ENBHC06</t>
    <phoneticPr fontId="2" type="noConversion"/>
  </si>
  <si>
    <t>CONTEXT.AttRelEnb_x000D_</t>
    <phoneticPr fontId="2" type="noConversion"/>
  </si>
  <si>
    <t>eNB请求释放上下文数</t>
    <phoneticPr fontId="2" type="noConversion"/>
  </si>
  <si>
    <t>统计eNB发起的请求释放上下文个数，并应该按释放原因分类统计。_x000D_</t>
    <phoneticPr fontId="2" type="noConversion"/>
  </si>
  <si>
    <t>分原因的eNB请求释放上下文数</t>
    <phoneticPr fontId="2" type="noConversion"/>
  </si>
  <si>
    <t>CONTEXT.AttRelEnb.Normal</t>
    <phoneticPr fontId="2" type="noConversion"/>
  </si>
  <si>
    <t>正常的eNB请求释放上下文数</t>
    <phoneticPr fontId="2" type="noConversion"/>
  </si>
  <si>
    <t>ENBHC08</t>
    <phoneticPr fontId="2" type="noConversion"/>
  </si>
  <si>
    <t>CONTEXT.AttRelMme</t>
    <phoneticPr fontId="2" type="noConversion"/>
  </si>
  <si>
    <t>MME请求释放上下文数</t>
    <phoneticPr fontId="2" type="noConversion"/>
  </si>
  <si>
    <t>统计MME发起的要求释放上下文个数，并应该按释放原因分类统计。_x000D_</t>
    <phoneticPr fontId="2" type="noConversion"/>
  </si>
  <si>
    <t>分原因的MME请求释放上下数</t>
    <phoneticPr fontId="2" type="noConversion"/>
  </si>
  <si>
    <t>ENBHC09</t>
    <phoneticPr fontId="2" type="noConversion"/>
  </si>
  <si>
    <t>CONTEXT.NbrLeft</t>
    <phoneticPr fontId="2" type="noConversion"/>
  </si>
  <si>
    <t>遗留上下文个数</t>
    <phoneticPr fontId="2" type="noConversion"/>
  </si>
  <si>
    <t xml:space="preserve">统计本采集周期结束时已经存在UE CONTEXT个数。
</t>
    <phoneticPr fontId="2" type="noConversion"/>
  </si>
  <si>
    <t>当采集周期结束时，测量当前小区已经存在的UE CONTEXT个数。（3GPP TS 36.413）_x000D_</t>
    <phoneticPr fontId="2" type="noConversion"/>
  </si>
  <si>
    <t>ENBHF01</t>
    <phoneticPr fontId="2" type="noConversion"/>
  </si>
  <si>
    <t>HO.AttOut_x000D_PerRelation</t>
    <phoneticPr fontId="2" type="noConversion"/>
  </si>
  <si>
    <t>系统内每相邻关系切换出请求次数</t>
    <phoneticPr fontId="2" type="noConversion"/>
  </si>
  <si>
    <t>统计系统内小区间切换出请求次数，并按切换原因分类统计。_x000D_注：本测量不包括eNB内切换。</t>
    <phoneticPr fontId="2" type="noConversion"/>
  </si>
  <si>
    <t>源eNB向MME发送的“切换请求”(HANDOVER REQUIRED)(3GPP TS36.413)消息；或者源eNB向目标eNB发送的“切换请求”(HANDOVER REQUEST)（TS36.423）消息。_x000D_</t>
    <phoneticPr fontId="2" type="noConversion"/>
  </si>
  <si>
    <t>EutranRelationTdd_x000D_</t>
    <phoneticPr fontId="2" type="noConversion"/>
  </si>
  <si>
    <t>HO.AttOut_x000D_PerRelation._Cause</t>
    <phoneticPr fontId="2" type="noConversion"/>
  </si>
  <si>
    <t>分原因的系统内每相邻关系切换出请求次数</t>
    <phoneticPr fontId="2" type="noConversion"/>
  </si>
  <si>
    <t>HO.SuccOut_x000D_PrepPerRelation</t>
    <phoneticPr fontId="2" type="noConversion"/>
  </si>
  <si>
    <t>系统内每相邻关系切换出准备成功次数</t>
    <phoneticPr fontId="2" type="noConversion"/>
  </si>
  <si>
    <t xml:space="preserve">统计系统内小区间切换出准备成功次数。_x000D_注：本测量不包括eNB内切换。
</t>
    <phoneticPr fontId="2" type="noConversion"/>
  </si>
  <si>
    <t>源eNB收到MME发送的“切换命令”(HANDOVER COMMAND)(3GPP TS36.413)消息；或者源eNB收到目标eNB发送的“切换请求确认”(HANDOVER REQUEST ACKNOWLEDGE)（TS36.423）消息。</t>
    <phoneticPr fontId="2" type="noConversion"/>
  </si>
  <si>
    <t>EutranRelation_x000D_Tdd</t>
    <phoneticPr fontId="2" type="noConversion"/>
  </si>
  <si>
    <t>HO.AttOutExec_x000D_PerRelation</t>
    <phoneticPr fontId="2" type="noConversion"/>
  </si>
  <si>
    <t>系统内每相邻关系切换出执行请求次数</t>
    <phoneticPr fontId="2" type="noConversion"/>
  </si>
  <si>
    <t>统计系统内小区间切换出执行请求次数。_x000D_注，本测量包括eNB内的切换。</t>
    <phoneticPr fontId="2" type="noConversion"/>
  </si>
  <si>
    <t>源eNB向UE发送包含“mobilityControlInformation”的“RRC连接重配”消息（RRCConnectionReconfiguration），指示系统内小区间切换出请求。（3GPP TS36.331） _x000D_</t>
    <phoneticPr fontId="2" type="noConversion"/>
  </si>
  <si>
    <t>HO.SuccOutPerRelation</t>
    <phoneticPr fontId="2" type="noConversion"/>
  </si>
  <si>
    <t>系统内每相邻关系切换出成功次数</t>
    <phoneticPr fontId="2" type="noConversion"/>
  </si>
  <si>
    <t>统计系统内小区间切换成功次数。</t>
    <phoneticPr fontId="2" type="noConversion"/>
  </si>
  <si>
    <t>对于X2接口切换:源eNB收到目标eNB发送的“UE上下文释放”（UE CONTEXT RELEASE）（TS36.423)消息；
对于S1接口切换：源eNB收到MME发送的“UE上下文释放命令”（UE CONTEXT RELEASE COMMAND）(3GPP TS36.413)消息；
对于eNB内的切换：eNB收到UE发送的RRCConnectionReconfigurationComplete消息。</t>
    <phoneticPr fontId="2" type="noConversion"/>
  </si>
  <si>
    <t xml:space="preserve">HO.OutFailTooEarly </t>
    <phoneticPr fontId="2" type="noConversion"/>
  </si>
  <si>
    <t>过早切换出失败次数</t>
    <phoneticPr fontId="2" type="noConversion"/>
  </si>
  <si>
    <t>统计移动鲁棒性优化(MRO)相关的切换出失败次数</t>
    <phoneticPr fontId="2" type="noConversion"/>
  </si>
  <si>
    <t xml:space="preserve">通过检测eNB切换失败事件（3GPP TS 36.300），统计由于过早切换引起的切换出失败次数。
</t>
    <phoneticPr fontId="2" type="noConversion"/>
  </si>
  <si>
    <t>HO.OutFailTooLate</t>
    <phoneticPr fontId="2" type="noConversion"/>
  </si>
  <si>
    <t>过晚切换出失败次数</t>
    <phoneticPr fontId="2" type="noConversion"/>
  </si>
  <si>
    <t xml:space="preserve">通过检测eNB切换失败事件（3GPP TS 36.300），统计由于过晚切换引起的切换出失败次数。
</t>
    <phoneticPr fontId="2" type="noConversion"/>
  </si>
  <si>
    <t>ENBHF07</t>
    <phoneticPr fontId="2" type="noConversion"/>
  </si>
  <si>
    <t>HO.OutFailToWrongCell</t>
    <phoneticPr fontId="2" type="noConversion"/>
  </si>
  <si>
    <t>到错误小区的切换出失败次数</t>
    <phoneticPr fontId="2" type="noConversion"/>
  </si>
  <si>
    <t xml:space="preserve">通过检测eNB切换失败事件（3GPP TS 36.300），统计由于切换到错误小区引起的切换出失败次数。
</t>
    <phoneticPr fontId="2" type="noConversion"/>
  </si>
  <si>
    <t>ENBHF08</t>
    <phoneticPr fontId="2" type="noConversion"/>
  </si>
  <si>
    <t>HO.OutPrepFail.CauseTCellNoResponse</t>
    <phoneticPr fontId="2" type="noConversion"/>
  </si>
  <si>
    <t>系统内每相邻关系目标小区无响应原因导致的切换出准备失败次数</t>
    <phoneticPr fontId="2" type="noConversion"/>
  </si>
  <si>
    <t>统计由于定时器超时导致的切换出准备失败</t>
    <phoneticPr fontId="10" type="noConversion"/>
  </si>
  <si>
    <t>S1切换时源eNB给MME发送HANDOVER REQUIRED消息后，定时器TS1RELOCprep超时，指示切换出准备失败（参见3GPP TS 36.413）；或X2切换时源eNB给目标eNB发送HANDOVER REQUEST消息后，定时器TRELOCprep超时，指示切换出准备失败（参见3GPP TS 36.423）。</t>
    <phoneticPr fontId="10" type="noConversion"/>
  </si>
  <si>
    <t>HO.OutPrepFail.CauseHOPrepFailureMsg</t>
    <phoneticPr fontId="2" type="noConversion"/>
  </si>
  <si>
    <t>系统内每相邻关系目标小区回复切换准备失败消息导致切换出准备失败次数</t>
    <phoneticPr fontId="2" type="noConversion"/>
  </si>
  <si>
    <t>统计由于目标小区回复切换准备失败消息导致的切换出准备失败</t>
    <phoneticPr fontId="10" type="noConversion"/>
  </si>
  <si>
    <t>S1切换时源eNB收到MME发送的“切换准备失败”消息（HANDOVER PREPARATION FAILURE）（3GPP TS 36.413），或X2切换时源eNB收到目标eNB发送的“切换准备失败”（HANDOVER PREPARATION FAILURE）消息。</t>
    <phoneticPr fontId="10" type="noConversion"/>
  </si>
  <si>
    <t>ENBHG01</t>
    <phoneticPr fontId="2" type="noConversion"/>
  </si>
  <si>
    <t>寻呼记录接收个数</t>
    <phoneticPr fontId="2" type="noConversion"/>
  </si>
  <si>
    <t>eNB从MME成功收到的“寻呼”消息(PAGING),且TAI List含有本小区的TA（3GPP TS 36.413）。</t>
    <phoneticPr fontId="2" type="noConversion"/>
  </si>
  <si>
    <t>寻呼记录丢弃个数</t>
    <phoneticPr fontId="2" type="noConversion"/>
  </si>
  <si>
    <t>对本小区的寻呼记录，由于各种原因（例如拥塞等）直接丢弃的寻呼记录总数</t>
    <phoneticPr fontId="2" type="noConversion"/>
  </si>
  <si>
    <t>ENBHH01</t>
    <phoneticPr fontId="2" type="noConversion"/>
  </si>
  <si>
    <t>A</t>
    <phoneticPr fontId="2" type="noConversion"/>
  </si>
  <si>
    <t>PDCP.UpOctUl</t>
    <phoneticPr fontId="2" type="noConversion"/>
  </si>
  <si>
    <t>小区用户面上行字节数</t>
    <phoneticPr fontId="2" type="noConversion"/>
  </si>
  <si>
    <t>在测量周期内，累加小区用户面通过空口成功接收的PDCP SDU字节数，即小区用户面PDCP层从下层接收到的PDCP SDU字节数，并应该按照承载的QCI类型分类统计。_x000D_</t>
    <phoneticPr fontId="2" type="noConversion"/>
  </si>
  <si>
    <t>无</t>
    <phoneticPr fontId="2" type="noConversion"/>
  </si>
  <si>
    <t>KByte_x000D_</t>
    <phoneticPr fontId="2" type="noConversion"/>
  </si>
  <si>
    <t>EutranCellTdd_x000D_</t>
    <phoneticPr fontId="2" type="noConversion"/>
  </si>
  <si>
    <t>否</t>
    <phoneticPr fontId="2" type="noConversion"/>
  </si>
  <si>
    <t>1KByte=1000Byte</t>
    <phoneticPr fontId="2" type="noConversion"/>
  </si>
  <si>
    <t>B</t>
    <phoneticPr fontId="2" type="noConversion"/>
  </si>
  <si>
    <t>PDCP.UpOctUl._Qci</t>
    <phoneticPr fontId="2" type="noConversion"/>
  </si>
  <si>
    <t>分QCI的小区用户面上行字节数</t>
    <phoneticPr fontId="2" type="noConversion"/>
  </si>
  <si>
    <t>ENBHH02</t>
    <phoneticPr fontId="2" type="noConversion"/>
  </si>
  <si>
    <t xml:space="preserve">PDCP.UpOctDl </t>
    <phoneticPr fontId="2" type="noConversion"/>
  </si>
  <si>
    <t>小区用户面下行字节数</t>
    <phoneticPr fontId="2" type="noConversion"/>
  </si>
  <si>
    <t>在测量周期内，累加小区用户面通过空口成功发送的PDCP SDU字节数，即小区用户面PDCP层向下层发送的SDU字节数，并按照承载的QCI类型分类统计。成功发送定义为收到UE对PDCP SDU的最后一个分片的ACK确认，具体为UM模式下为MAC层ACK;AM模式下为RLC层ACK。字节数的统计在PDCP层，统计压缩之后的字节数。
注1：该测量不包括切换过程中，通过X2或S1接口转发到其它eNB的PDCP SDU字节数。
注2：该测量不考虑低层是否重传或传送失败。</t>
    <phoneticPr fontId="2" type="noConversion"/>
  </si>
  <si>
    <t>CC_x000D_</t>
    <phoneticPr fontId="2" type="noConversion"/>
  </si>
  <si>
    <t>PDCP.UpOctDl._Qci</t>
    <phoneticPr fontId="2" type="noConversion"/>
  </si>
  <si>
    <t>分QCI的小区用户面下行字节数</t>
    <phoneticPr fontId="2" type="noConversion"/>
  </si>
  <si>
    <t>ENBHH03</t>
    <phoneticPr fontId="2" type="noConversion"/>
  </si>
  <si>
    <t>PDCP.CpOctUl</t>
    <phoneticPr fontId="2" type="noConversion"/>
  </si>
  <si>
    <t>小区控制面上行字节数</t>
    <phoneticPr fontId="2" type="noConversion"/>
  </si>
  <si>
    <t>在测量周期内，累加小区控制面通过空口成功接收的PDCP SDU字节数，即小区控制面PDCP层从下层接收到的PDCP SDU字节数。</t>
    <phoneticPr fontId="2" type="noConversion"/>
  </si>
  <si>
    <t>ENBHH04</t>
    <phoneticPr fontId="2" type="noConversion"/>
  </si>
  <si>
    <t>PDCP.CpOctDl</t>
    <phoneticPr fontId="2" type="noConversion"/>
  </si>
  <si>
    <t>小区控制面下行字节数</t>
    <phoneticPr fontId="2" type="noConversion"/>
  </si>
  <si>
    <t>在测量周期内，累加小区控制面通过空口成功发送的PDCP SDU字节数，统计小区控制面PDCP层向下层发送的SDU字节数。成功发送定义为收到UE对PDCP SDU的最后一个分片的ACK确认。</t>
    <phoneticPr fontId="2" type="noConversion"/>
  </si>
  <si>
    <t>ENBHH05</t>
    <phoneticPr fontId="2" type="noConversion"/>
  </si>
  <si>
    <t>PDCP.NbrPktUl_x000D_</t>
    <phoneticPr fontId="2" type="noConversion"/>
  </si>
  <si>
    <t>小区上行包数</t>
    <phoneticPr fontId="2" type="noConversion"/>
  </si>
  <si>
    <t>在测量周期内，统计小区上行eNB期望接收到的PDCP总包数_x000D_，并区分QCI分别进行统计。</t>
    <phoneticPr fontId="2" type="noConversion"/>
  </si>
  <si>
    <t>PDCP.NbrPktUl_x000D_._Qci</t>
    <phoneticPr fontId="2" type="noConversion"/>
  </si>
  <si>
    <t>分QCI的小区上行包数</t>
    <phoneticPr fontId="2" type="noConversion"/>
  </si>
  <si>
    <t>ENBHH06</t>
    <phoneticPr fontId="2" type="noConversion"/>
  </si>
  <si>
    <t>PDCP.NbrPktLossUl</t>
    <phoneticPr fontId="2" type="noConversion"/>
  </si>
  <si>
    <t>小区上行丢包数</t>
    <phoneticPr fontId="2" type="noConversion"/>
  </si>
  <si>
    <t>统计小区上行eNB发现丢失的PDCP包序列号的总数，并区分QCI分别进行统计</t>
    <phoneticPr fontId="2" type="noConversion"/>
  </si>
  <si>
    <t>PDCP.NbrPktLossUl._Qci</t>
    <phoneticPr fontId="2" type="noConversion"/>
  </si>
  <si>
    <t>分QCI的小区上行丢包数</t>
    <phoneticPr fontId="2" type="noConversion"/>
  </si>
  <si>
    <t>PDCP.NbrPktDl_x000D_</t>
    <phoneticPr fontId="2" type="noConversion"/>
  </si>
  <si>
    <t>PDCP.NbrPktDl_x000D_._Qci</t>
    <phoneticPr fontId="2" type="noConversion"/>
  </si>
  <si>
    <t>分QCI的小区下行包数</t>
    <phoneticPr fontId="2" type="noConversion"/>
  </si>
  <si>
    <t>ENBHH08</t>
    <phoneticPr fontId="2" type="noConversion"/>
  </si>
  <si>
    <t>PDCP.NbrPktLossDl</t>
    <phoneticPr fontId="2" type="noConversion"/>
  </si>
  <si>
    <t>小区下行丢包数</t>
    <phoneticPr fontId="2" type="noConversion"/>
  </si>
  <si>
    <t>统计小区下行eNB发送丢失的PDCP总包数。注：下行发送是否丢失，需要结合HARQ的结果来判断。</t>
    <phoneticPr fontId="2" type="noConversion"/>
  </si>
  <si>
    <t>PDCP.NbrPktLossDl._Qci</t>
    <phoneticPr fontId="2" type="noConversion"/>
  </si>
  <si>
    <t>分QCI的小区下行丢包数</t>
    <phoneticPr fontId="2" type="noConversion"/>
  </si>
  <si>
    <t>ENBHH09</t>
    <phoneticPr fontId="2" type="noConversion"/>
  </si>
  <si>
    <t>PDCP.UpPktDelayDl</t>
    <phoneticPr fontId="2" type="noConversion"/>
  </si>
  <si>
    <t>小区用户面下行平均时延</t>
    <phoneticPr fontId="2" type="noConversion"/>
  </si>
  <si>
    <t>时延统计为从收到PDCP SDU到PDCP SDU成功发送之间所经历的时长，累加统计周期内所有的PDCP数据包时延，用总时延与该周期内成功发送的PDCP数据包总数之比表示平均值，每个QCI类型对应一个子测量项。
成功发送定义为收到UE对PDCP SDU的最后一个分片的ACK确认，具体为UM模式下为MAC层ACK;AM模式下为RLC层ACK。
（3GPP TS 32.425）。_x000D_</t>
    <phoneticPr fontId="2" type="noConversion"/>
  </si>
  <si>
    <t>DER (n=1)_x000D_</t>
    <phoneticPr fontId="2" type="noConversion"/>
  </si>
  <si>
    <t>ms_x000D_</t>
    <phoneticPr fontId="2" type="noConversion"/>
  </si>
  <si>
    <t>15分钟_x000D_</t>
    <phoneticPr fontId="2" type="noConversion"/>
  </si>
  <si>
    <t>15分钟</t>
    <phoneticPr fontId="2" type="noConversion"/>
  </si>
  <si>
    <t>PDCP.UpPktDelayDl._Qci</t>
    <phoneticPr fontId="2" type="noConversion"/>
  </si>
  <si>
    <t>分QCI的小区用户面下行平均时延</t>
    <phoneticPr fontId="2" type="noConversion"/>
  </si>
  <si>
    <t>ENBHH10</t>
    <phoneticPr fontId="2" type="noConversion"/>
  </si>
  <si>
    <t>PDCP.UpPktDiscardDl</t>
    <phoneticPr fontId="2" type="noConversion"/>
  </si>
  <si>
    <t>小区下行弃包数</t>
    <phoneticPr fontId="2" type="noConversion"/>
  </si>
  <si>
    <t>统计小区下行eNB的弃包数。弃包指由于拥塞、流量管理等因素，数据包未在空口中传输。</t>
    <phoneticPr fontId="2" type="noConversion"/>
  </si>
  <si>
    <t>分QCI的小区下行弃包数</t>
    <phoneticPr fontId="2" type="noConversion"/>
  </si>
  <si>
    <t>ENBHH11</t>
    <phoneticPr fontId="2" type="noConversion"/>
  </si>
  <si>
    <t xml:space="preserve">小区PDCP层接收上行数据的业务总时长 </t>
    <phoneticPr fontId="10" type="noConversion"/>
  </si>
  <si>
    <t>无</t>
    <phoneticPr fontId="2" type="noConversion"/>
  </si>
  <si>
    <t>CC</t>
    <phoneticPr fontId="10" type="noConversion"/>
  </si>
  <si>
    <t>整数_x000D_</t>
    <phoneticPr fontId="10" type="noConversion"/>
  </si>
  <si>
    <t>ms_x000D_</t>
    <phoneticPr fontId="2" type="noConversion"/>
  </si>
  <si>
    <t>PDCP.ThrpTimeUL._Qci</t>
    <phoneticPr fontId="2" type="noConversion"/>
  </si>
  <si>
    <t>分QCI的小区PDCP层接收上行数据的业务总时长</t>
    <phoneticPr fontId="10" type="noConversion"/>
  </si>
  <si>
    <t>ENBHH12</t>
    <phoneticPr fontId="2" type="noConversion"/>
  </si>
  <si>
    <t>C</t>
    <phoneticPr fontId="2" type="noConversion"/>
  </si>
  <si>
    <t>PDCP.ThrpTimeDL</t>
    <phoneticPr fontId="2" type="noConversion"/>
  </si>
  <si>
    <t xml:space="preserve">小区PDCP层发送下行数据的业务总时长 </t>
    <phoneticPr fontId="10" type="noConversion"/>
  </si>
  <si>
    <t>无</t>
    <phoneticPr fontId="2" type="noConversion"/>
  </si>
  <si>
    <t>CC</t>
    <phoneticPr fontId="10" type="noConversion"/>
  </si>
  <si>
    <t>整数_x000D_</t>
    <phoneticPr fontId="10" type="noConversion"/>
  </si>
  <si>
    <t>ms_x000D_</t>
    <phoneticPr fontId="2" type="noConversion"/>
  </si>
  <si>
    <t>EutranCellTdd_x000D_</t>
    <phoneticPr fontId="2" type="noConversion"/>
  </si>
  <si>
    <t>否</t>
    <phoneticPr fontId="2" type="noConversion"/>
  </si>
  <si>
    <t>B</t>
    <phoneticPr fontId="2" type="noConversion"/>
  </si>
  <si>
    <t>PDCP.ThrpTimeDL._Qci</t>
    <phoneticPr fontId="2" type="noConversion"/>
  </si>
  <si>
    <t>分QCI的小区PDCP层发送下行数据的业务总时长</t>
    <phoneticPr fontId="10" type="noConversion"/>
  </si>
  <si>
    <t>ENBHI03</t>
    <phoneticPr fontId="2" type="noConversion"/>
  </si>
  <si>
    <t>RRU.PuschPrbTotMeanUl_x000D_</t>
    <phoneticPr fontId="2" type="noConversion"/>
  </si>
  <si>
    <t>上行PUSCH PRB占用平均数</t>
    <phoneticPr fontId="2" type="noConversion"/>
  </si>
  <si>
    <t>统计上行PUSCH所有（含用户面和控制面）的物理资源块数（PRB）占用平均数。_x000D_即为统计周期内上行PUSCH占用的所有的物理资源块数（PRB）除以上行PUSCH总TTI数.</t>
    <phoneticPr fontId="2" type="noConversion"/>
  </si>
  <si>
    <t>ENBHI04</t>
    <phoneticPr fontId="2" type="noConversion"/>
  </si>
  <si>
    <t>RRU.PdschPrbTotMeanDl_x000D_</t>
    <phoneticPr fontId="2" type="noConversion"/>
  </si>
  <si>
    <t>下行PDSCH PRB占用平均数</t>
    <phoneticPr fontId="2" type="noConversion"/>
  </si>
  <si>
    <t>统计下行PDSCH所有（含用户面和控制面）的物理资源块数（PRB）占用平均数。_x000D_即为统计周期内下行PDSCH占用的所有的物理资源块数（PRB）除以下行PDSCH总TTI数.</t>
    <phoneticPr fontId="2" type="noConversion"/>
  </si>
  <si>
    <t>ENBHI05</t>
    <phoneticPr fontId="2" type="noConversion"/>
  </si>
  <si>
    <t>RRU.PdcchCceUtilRatio</t>
    <phoneticPr fontId="2" type="noConversion"/>
  </si>
  <si>
    <t>PDCCH信道CCE占用率</t>
    <phoneticPr fontId="2" type="noConversion"/>
  </si>
  <si>
    <t>统计物理下行控制信道（PDCCH）CCE(Control Channel Element)占用率。_x000D_</t>
    <phoneticPr fontId="2" type="noConversion"/>
  </si>
  <si>
    <t>ENBHI06</t>
    <phoneticPr fontId="2" type="noConversion"/>
  </si>
  <si>
    <t>RRU.RachPreambleRcvd</t>
    <phoneticPr fontId="2" type="noConversion"/>
  </si>
  <si>
    <t>前导码接收数</t>
    <phoneticPr fontId="2" type="noConversion"/>
  </si>
  <si>
    <t>统计周期内，同一小区中所有物理随机接入信道所接收到的前导码数量，分别按照Dedicated、GroupA和GroupB统计。_x000D_</t>
    <phoneticPr fontId="2" type="noConversion"/>
  </si>
  <si>
    <t>RRU.RachPreambleRcvd.Dedicated</t>
    <phoneticPr fontId="2" type="noConversion"/>
  </si>
  <si>
    <t>专用RACH前导码接收数</t>
    <phoneticPr fontId="2" type="noConversion"/>
  </si>
  <si>
    <t>RRU.RachPreambleRcvd.GroupA</t>
    <phoneticPr fontId="2" type="noConversion"/>
  </si>
  <si>
    <t>GroupA RACH前导码接收数</t>
    <phoneticPr fontId="2" type="noConversion"/>
  </si>
  <si>
    <t>RRU.RachPreambleRcvd.GroupB</t>
    <phoneticPr fontId="2" type="noConversion"/>
  </si>
  <si>
    <t>GroupB RACH前导码接收数</t>
    <phoneticPr fontId="2" type="noConversion"/>
  </si>
  <si>
    <t>RRU.PuschPrbMeanTot</t>
    <phoneticPr fontId="2" type="noConversion"/>
  </si>
  <si>
    <t>上行PUSCH PRB可用平均数</t>
    <phoneticPr fontId="2" type="noConversion"/>
  </si>
  <si>
    <t>统计上行PUSCH所有的物理资源块数（PRB）可用平均数。_x000D_即为统计周期内上行PUSCH可用的物理资源块数（PRB）除以上行PUSCH 总TTI数 .</t>
    <phoneticPr fontId="2" type="noConversion"/>
  </si>
  <si>
    <t>ENBHI08</t>
    <phoneticPr fontId="2" type="noConversion"/>
  </si>
  <si>
    <t>RRU.PdschPrbMeanTot</t>
    <phoneticPr fontId="2" type="noConversion"/>
  </si>
  <si>
    <t>下行PDSCH PRB可用平均数</t>
    <phoneticPr fontId="2" type="noConversion"/>
  </si>
  <si>
    <t>统计下行PDSCH所有的物理资源块数（PRB）可用平均数。_x000D_即为统计周期内下行PDSCH可用的物理资源块数（PRB）除以下行PDSCH总TTI数.</t>
    <phoneticPr fontId="2" type="noConversion"/>
  </si>
  <si>
    <t>ENBHI09</t>
    <phoneticPr fontId="2" type="noConversion"/>
  </si>
  <si>
    <t>RRU.TtiTotUl_x000D_</t>
    <phoneticPr fontId="2" type="noConversion"/>
  </si>
  <si>
    <t>上行PUSCH TTI总数</t>
    <phoneticPr fontId="2" type="noConversion"/>
  </si>
  <si>
    <t>ENBHI10</t>
    <phoneticPr fontId="2" type="noConversion"/>
  </si>
  <si>
    <t>RRU.TtiTotDl_x000D_</t>
    <phoneticPr fontId="2" type="noConversion"/>
  </si>
  <si>
    <t>下行PDSCH TTI总数</t>
    <phoneticPr fontId="2" type="noConversion"/>
  </si>
  <si>
    <t>CA时借用Scell的PDSCH PRB总数</t>
    <phoneticPr fontId="2" type="noConversion"/>
  </si>
  <si>
    <t>CA时被PCell借用的PDSCH PRB总数</t>
    <phoneticPr fontId="2" type="noConversion"/>
  </si>
  <si>
    <t>ENBHN17</t>
    <phoneticPr fontId="2" type="noConversion"/>
  </si>
  <si>
    <t>SI</t>
    <phoneticPr fontId="10" type="noConversion"/>
  </si>
  <si>
    <t>采样统计每PRB上行干扰测量值，计算采样周期内采样值的最大值。采样范围要覆盖所有上行子帧（含特殊子帧）。采样间隔不超过5秒，每个RB单独统计。</t>
    <phoneticPr fontId="2" type="noConversion"/>
  </si>
  <si>
    <t>统计eNB间通过S1接口的切换的平均时长。</t>
    <phoneticPr fontId="2" type="noConversion"/>
  </si>
  <si>
    <t>统计eNB间通过X2接口的切换的平均时长。</t>
    <phoneticPr fontId="2" type="noConversion"/>
  </si>
  <si>
    <t>统计切换出失败次数，按原因分别统计。</t>
    <phoneticPr fontId="2" type="noConversion"/>
  </si>
  <si>
    <t>统计eNB间切换入请求次数。_x000D_</t>
    <phoneticPr fontId="2" type="noConversion"/>
  </si>
  <si>
    <t>统计eNB间切换入准备成功次数。_x000D_</t>
    <phoneticPr fontId="2" type="noConversion"/>
  </si>
  <si>
    <t>统计切换入准备失败次数，并按原因分类统计。_x000D_</t>
    <phoneticPr fontId="2" type="noConversion"/>
  </si>
  <si>
    <t>统计切换入执行成功次数。_x000D_</t>
    <phoneticPr fontId="2" type="noConversion"/>
  </si>
  <si>
    <t>重定向到2G的RRC连接释放次数</t>
    <phoneticPr fontId="2" type="noConversion"/>
  </si>
  <si>
    <t>重定向到3G的RRC连接释放次数</t>
    <phoneticPr fontId="2" type="noConversion"/>
  </si>
  <si>
    <t>RRC.ConnRelease.RedirectTo2G</t>
    <phoneticPr fontId="2" type="noConversion"/>
  </si>
  <si>
    <t>RRC.ConnRelease.RedirectTo3G</t>
    <phoneticPr fontId="2" type="noConversion"/>
  </si>
  <si>
    <t>统计LTE重定向2G的RRC连接释放次数</t>
    <phoneticPr fontId="2" type="noConversion"/>
  </si>
  <si>
    <t>统计LTE重定向3G的RRC连接释放次数</t>
    <phoneticPr fontId="2" type="noConversion"/>
  </si>
  <si>
    <t>eNB向UE发送RRCConnectionRelease消息，RedirectedCarrierInfo=geran (3GPP TS 36.331)</t>
    <phoneticPr fontId="2" type="noConversion"/>
  </si>
  <si>
    <t>eNB发送RRCConnectionRelease消息，RedirectedCarrierInfo=utra-TDD或utra-FDD (3GPP TS 36.331)</t>
    <phoneticPr fontId="2" type="noConversion"/>
  </si>
  <si>
    <t>CSFB触发的RRC连接释放次数</t>
    <phoneticPr fontId="2" type="noConversion"/>
  </si>
  <si>
    <t>1、ENBHA09增加两个子项以区分到2G和3G的重定向，并对原有的“CSFB触发的RRC连接释放次数”子项信令描述进行细化。</t>
    <phoneticPr fontId="2" type="noConversion"/>
  </si>
  <si>
    <t>2、ENBHD01～04、06～10、12～18增加QCI=1的子项用于VoLTE指标的计算</t>
    <phoneticPr fontId="2" type="noConversion"/>
  </si>
  <si>
    <t xml:space="preserve">CS Fallback Indicator 的定义为:ENUMERATED(CS Fallback required, … ,
CS Fallback High Priority)。统计CSFB触发的次数，可以用“initial Context Setup Request（HC01） + Ue context Modification Request（HC04）”，上述两条消息都携带IE为“Cs Fallback”。
</t>
    <phoneticPr fontId="2" type="noConversion"/>
  </si>
  <si>
    <t>当采集周期结束时，测量当前小区已经存在的E-RAB个数，并分业务类型（QCI）分别统计。（3GPP TS 36.413）_x000D_</t>
    <phoneticPr fontId="2" type="noConversion"/>
  </si>
  <si>
    <t>统计PUSCH中DRB所占用的物理资源块（PRB）平均数。_x000D_即为统计周期内PUSCH中DRB所占用的物理资源块（PRB）除以上行PUSCH总TTI数。</t>
    <phoneticPr fontId="2" type="noConversion"/>
  </si>
  <si>
    <t>统计PDSCH中DRB所占用的物理资源块（PRB）平均数。_x000D_即为统计周期内PDSCH中DRB所占用的物理资源块（PRB）除以下行PDSCH总TTI数。</t>
    <phoneticPr fontId="2" type="noConversion"/>
  </si>
  <si>
    <t>ENBHI14</t>
    <phoneticPr fontId="2" type="noConversion"/>
  </si>
  <si>
    <t xml:space="preserve">上行VoLTE占用PRB总数 </t>
    <phoneticPr fontId="10" type="noConversion"/>
  </si>
  <si>
    <t xml:space="preserve">下行VoLTE占用PRB总数 </t>
    <phoneticPr fontId="10" type="noConversion"/>
  </si>
  <si>
    <t>RRU.DtchPrbAssnTotal_x000D_Ul.1</t>
    <phoneticPr fontId="2" type="noConversion"/>
  </si>
  <si>
    <t>RRU.DtchPrbAssnTotalDl_x000D_.1</t>
    <phoneticPr fontId="2" type="noConversion"/>
  </si>
  <si>
    <t>在统计周期内，统计PUSCH中QCI=1的DRB所占用的物理资源块（PRB）总数。</t>
    <phoneticPr fontId="2" type="noConversion"/>
  </si>
  <si>
    <t>在统计周期内，统计PDSCH中QCI=1的DRB所占用的物理资源块（PRB）总数。</t>
    <phoneticPr fontId="2" type="noConversion"/>
  </si>
  <si>
    <t>ENBHI13</t>
    <phoneticPr fontId="2" type="noConversion"/>
  </si>
  <si>
    <t>4、增加ENBHM09/10和ENBHM01/05的子项，增加语音半持续调度上行初传TB块数、语音半持续调度下行初传TB块数、语音调度上行TB块总数、语音调度下行TB块总数用于计算半持续调度占比指标</t>
    <phoneticPr fontId="2" type="noConversion"/>
  </si>
  <si>
    <t>5、修订ENBHN01～16，明确了载波聚合场景下，CQI 统计需要区分Pcell和Scell。</t>
    <phoneticPr fontId="2" type="noConversion"/>
  </si>
  <si>
    <t>6、增加ENBHI11～12，描述载波聚合场景下，本小区借用Scell的PDSCH PRB总数、被PCell借用的PDSCH PRB总数</t>
    <phoneticPr fontId="2" type="noConversion"/>
  </si>
  <si>
    <t>7、增加ENBHI13/14，统计上行VoLTE占用PRB总数、下行VoLTE占用PRB总数，用于VoLTE指标的计算。</t>
    <phoneticPr fontId="2" type="noConversion"/>
  </si>
  <si>
    <t>eNB接收到MME发送的“初始上下文建立请求”（INITIAL CONTEXT SETUP REQUEST）消息或者“UE上下文修改请求”（UE CONTEXT MODIFICATION REQUEST）消息中携带CS Fallback Indicator，随后eNB向UE发送的RRCConnectionRelease消息中ReleaseCause=cs-FallbackHighPriority或ReleaseCause=other。(3GPP TS 36.331)</t>
    <phoneticPr fontId="2" type="noConversion"/>
  </si>
  <si>
    <t>HR</t>
    <phoneticPr fontId="2" type="noConversion"/>
  </si>
  <si>
    <t>ENBHR02</t>
    <phoneticPr fontId="12" type="noConversion"/>
  </si>
  <si>
    <t>ENBHR03</t>
    <phoneticPr fontId="12" type="noConversion"/>
  </si>
  <si>
    <t>LTE到GSM每相邻关系切换出请求次数</t>
    <phoneticPr fontId="2" type="noConversion"/>
  </si>
  <si>
    <t>LTE到GSM每相邻关系切换出准备成功次数</t>
    <phoneticPr fontId="2" type="noConversion"/>
  </si>
  <si>
    <t>LTE到GSM每相邻关系切换出成功次数</t>
    <phoneticPr fontId="2" type="noConversion"/>
  </si>
  <si>
    <t>统计LTE到GSM小区间切换成功次数。</t>
    <phoneticPr fontId="2" type="noConversion"/>
  </si>
  <si>
    <t xml:space="preserve">统计LTE到GSM小区间切换出准备成功次数。_x000D_
</t>
    <phoneticPr fontId="2" type="noConversion"/>
  </si>
  <si>
    <t>HO.ToGsmAttOut_x000D_PerRelation</t>
    <phoneticPr fontId="2" type="noConversion"/>
  </si>
  <si>
    <t>HO.ToGsmSuccOut_x000D_PrepPerRelation</t>
    <phoneticPr fontId="2" type="noConversion"/>
  </si>
  <si>
    <t>HO.ToGsmSuccOutPerRelation</t>
    <phoneticPr fontId="2" type="noConversion"/>
  </si>
  <si>
    <t xml:space="preserve">源eNB向MME发送的“切换请求”消息（HANDOVER REQUIRED），Handover Type IE（LTEtoGERAN）指示系统间（EUTRAN-&gt;GERAN）分组域切换请求。（3GPP TS36.413）
</t>
    <phoneticPr fontId="2" type="noConversion"/>
  </si>
  <si>
    <t xml:space="preserve">源eNB接收到MME发送的“UE上下文释放”消息（UE CONTEXT RELEASE COMMAND），指示系统间（EUTRAN-&gt; GERAN）分组域切换执行成功。（3GPP TS36.413）
</t>
    <phoneticPr fontId="2" type="noConversion"/>
  </si>
  <si>
    <t xml:space="preserve">源eNB收到MME发送的“切换命令”消息（HANDOVER COMMAND），指示系统间（EUTRAN-&gt; GERAN）分组域切换准备成功。（3GPP TS36.413）
</t>
    <phoneticPr fontId="2" type="noConversion"/>
  </si>
  <si>
    <t>基于GSMRelation的切换测量数据</t>
    <phoneticPr fontId="2" type="noConversion"/>
  </si>
  <si>
    <t>MAC.NbrSuccInitTbUl.Qpsk.1</t>
    <phoneticPr fontId="9" type="noConversion"/>
  </si>
  <si>
    <t>MAC.NbrSuccInitTbUl.16Qam.1</t>
    <phoneticPr fontId="9" type="noConversion"/>
  </si>
  <si>
    <t>MAC.NbrSuccInitTbUl.64Qam.1</t>
    <phoneticPr fontId="9" type="noConversion"/>
  </si>
  <si>
    <t>QCI=1的QPSK模式上行成功传输初始TB数</t>
    <phoneticPr fontId="9" type="noConversion"/>
  </si>
  <si>
    <t>QCI=1的16QAM模式上行成功传输初始TB数</t>
    <phoneticPr fontId="9" type="noConversion"/>
  </si>
  <si>
    <t>QCI=1的64QAM模式上行成功传输初始TB数</t>
    <phoneticPr fontId="9" type="noConversion"/>
  </si>
  <si>
    <t>统计小区上行成功接收到的初始TB，并区分调制方式式分别进行统计。单独统计QCI=1的情况。</t>
    <phoneticPr fontId="2" type="noConversion"/>
  </si>
  <si>
    <t>GsmRelation</t>
    <phoneticPr fontId="2" type="noConversion"/>
  </si>
  <si>
    <t>ENBHR01</t>
    <phoneticPr fontId="2" type="noConversion"/>
  </si>
  <si>
    <t>统计LTE到GSM小区间切换出请求次数。_x000D_</t>
    <phoneticPr fontId="2" type="noConversion"/>
  </si>
  <si>
    <t>11、HM03/07在原QPSK模式上/下行成功传输初始TB数、16QAM模式上/下行成功传输初始TB数、64QAM模式上/下行成功传输初始TB数统计基础上，增加了细分QCI = 1的统计。（来源：无线优化处）</t>
    <phoneticPr fontId="2" type="noConversion"/>
  </si>
  <si>
    <t>ENBHB01</t>
    <phoneticPr fontId="2" type="noConversion"/>
  </si>
  <si>
    <t>每QCI平均E-RAB数</t>
    <phoneticPr fontId="2" type="noConversion"/>
  </si>
  <si>
    <t>ERAB.NbrMeanEstab._Qci _x000D_</t>
    <phoneticPr fontId="2" type="noConversion"/>
  </si>
  <si>
    <t>A</t>
    <phoneticPr fontId="2" type="noConversion"/>
  </si>
  <si>
    <t>ERAB.NbrReqRelEnb_x000D_</t>
    <phoneticPr fontId="2" type="noConversion"/>
  </si>
  <si>
    <t>分原因的eNB请求释放的E-RAB数</t>
    <phoneticPr fontId="2" type="noConversion"/>
  </si>
  <si>
    <t>统计用户不活动原因eNB请求释放的E-RAB个数</t>
    <phoneticPr fontId="2" type="noConversion"/>
  </si>
  <si>
    <t>V2.4.1</t>
    <phoneticPr fontId="2" type="noConversion"/>
  </si>
  <si>
    <t>ERAB.NbrReqRelEnb.CauseUserInactivity</t>
    <phoneticPr fontId="2" type="noConversion"/>
  </si>
  <si>
    <t>用户不活动原因eNB请求释放的E-RAB数</t>
    <phoneticPr fontId="2" type="noConversion"/>
  </si>
  <si>
    <t>用户不活动原因eNB请求释放上下文数</t>
    <phoneticPr fontId="2" type="noConversion"/>
  </si>
  <si>
    <t>1、ENBHB11增加子项，单独统计用户不活动原因eNB请求释放的E-RAB数。</t>
    <phoneticPr fontId="2" type="noConversion"/>
  </si>
  <si>
    <t>2、ENBHC07增加子项，单独统计用户不活动原因eNB请求释放上下文数</t>
    <phoneticPr fontId="2" type="noConversion"/>
  </si>
  <si>
    <t xml:space="preserve">eNB向MME发送“E-RAB释放指示”（E-RAB RELEASE INDICATION）或“UE上下文释放请求(UE CONTEXT RELEASE REQUEST)”消息或S1AP Reset消息，消息中含有要求释放的E-RAB个数，每个原因对应一个子测量项。其中，E-RAB正常释放的原因包括：User Inactivity, CS Fallback triggered, Inter-RAT Redirection、UE Not Available for PS Service、Redirection towards 1xRTT。（3GPP TS 36.413）
</t>
    <phoneticPr fontId="2" type="noConversion"/>
  </si>
  <si>
    <t>ERAB.NbrReqRelEnb._Cause_x000D_</t>
    <phoneticPr fontId="2" type="noConversion"/>
  </si>
  <si>
    <t>ENBHC07</t>
    <phoneticPr fontId="2" type="noConversion"/>
  </si>
  <si>
    <t>CONTEXT.AttRelEnb_x000D_.CauseUserInactivity</t>
    <phoneticPr fontId="2" type="noConversion"/>
  </si>
  <si>
    <t xml:space="preserve">CONTEXT.AttRelEnb._Cause
</t>
    <phoneticPr fontId="2" type="noConversion"/>
  </si>
  <si>
    <t>PDCP.ThrpTimeUL</t>
    <phoneticPr fontId="2" type="noConversion"/>
  </si>
  <si>
    <t>V2.5</t>
    <phoneticPr fontId="2" type="noConversion"/>
  </si>
  <si>
    <t>个</t>
    <phoneticPr fontId="2" type="noConversion"/>
  </si>
  <si>
    <t>EutranCellTdd_x000D_</t>
    <phoneticPr fontId="2" type="noConversion"/>
  </si>
  <si>
    <t>否</t>
    <phoneticPr fontId="2" type="noConversion"/>
  </si>
  <si>
    <t>ENBHM05</t>
    <phoneticPr fontId="2" type="noConversion"/>
  </si>
  <si>
    <t>B</t>
    <phoneticPr fontId="2" type="noConversion"/>
  </si>
  <si>
    <t>MAC.NbrTbDl</t>
    <phoneticPr fontId="9" type="noConversion"/>
  </si>
  <si>
    <t>下行传输TB数</t>
    <phoneticPr fontId="9" type="noConversion"/>
  </si>
  <si>
    <t>eNB发送TB时计数</t>
    <phoneticPr fontId="2" type="noConversion"/>
  </si>
  <si>
    <t>CC</t>
    <phoneticPr fontId="2" type="noConversion"/>
  </si>
  <si>
    <t>整数_x000D_</t>
    <phoneticPr fontId="2" type="noConversion"/>
  </si>
  <si>
    <t>15分钟_x000D_</t>
    <phoneticPr fontId="2" type="noConversion"/>
  </si>
  <si>
    <t>MAC.NbrTbDl.1</t>
    <phoneticPr fontId="9" type="noConversion"/>
  </si>
  <si>
    <t>语音调度下行TB块总数</t>
    <phoneticPr fontId="9" type="noConversion"/>
  </si>
  <si>
    <t>CC</t>
    <phoneticPr fontId="9" type="noConversion"/>
  </si>
  <si>
    <t>整数_x000D_</t>
    <phoneticPr fontId="9" type="noConversion"/>
  </si>
  <si>
    <t>个</t>
    <phoneticPr fontId="9" type="noConversion"/>
  </si>
  <si>
    <t>EutranCellTdd_x000D_</t>
    <phoneticPr fontId="9" type="noConversion"/>
  </si>
  <si>
    <t>15分钟_x000D_</t>
    <phoneticPr fontId="9" type="noConversion"/>
  </si>
  <si>
    <t>否</t>
    <phoneticPr fontId="9" type="noConversion"/>
  </si>
  <si>
    <t>MAC.NbrTbDl.Rank1</t>
    <phoneticPr fontId="9" type="noConversion"/>
  </si>
  <si>
    <t>单流下行传输TB数</t>
    <phoneticPr fontId="2" type="noConversion"/>
  </si>
  <si>
    <t>MAC.NbrTbDl.Rank2</t>
    <phoneticPr fontId="9" type="noConversion"/>
  </si>
  <si>
    <t>双流下行传输TB数</t>
    <phoneticPr fontId="2" type="noConversion"/>
  </si>
  <si>
    <t>MAC.NbrTbDl.Tm1</t>
    <phoneticPr fontId="9" type="noConversion"/>
  </si>
  <si>
    <t>TM1下行传输TB数</t>
    <phoneticPr fontId="2" type="noConversion"/>
  </si>
  <si>
    <t>TM2下行传输TB数</t>
    <phoneticPr fontId="2" type="noConversion"/>
  </si>
  <si>
    <t>TM3下行传输TB数</t>
    <phoneticPr fontId="2" type="noConversion"/>
  </si>
  <si>
    <t>TM4下行传输TB数</t>
    <phoneticPr fontId="2" type="noConversion"/>
  </si>
  <si>
    <t>TM5下行传输TB数</t>
    <phoneticPr fontId="2" type="noConversion"/>
  </si>
  <si>
    <t>TM6下行传输TB数</t>
    <phoneticPr fontId="2" type="noConversion"/>
  </si>
  <si>
    <t>TM7下行传输TB数</t>
    <phoneticPr fontId="2" type="noConversion"/>
  </si>
  <si>
    <t>TM8下行传输TB数</t>
    <phoneticPr fontId="2" type="noConversion"/>
  </si>
  <si>
    <t>ENBHM06</t>
    <phoneticPr fontId="2" type="noConversion"/>
  </si>
  <si>
    <t>MAC.NbrInitTbDl</t>
    <phoneticPr fontId="9" type="noConversion"/>
  </si>
  <si>
    <t>下行传输初始TB数</t>
    <phoneticPr fontId="2" type="noConversion"/>
  </si>
  <si>
    <t>eNB发送初始TB时计数</t>
    <phoneticPr fontId="2" type="noConversion"/>
  </si>
  <si>
    <t>MAC.NbrInitTbDl.Qpsk</t>
    <phoneticPr fontId="9" type="noConversion"/>
  </si>
  <si>
    <t>QPSK模式下行传输初始TB数</t>
    <phoneticPr fontId="2" type="noConversion"/>
  </si>
  <si>
    <t>MAC.NbrInitTbDl.16Qam</t>
    <phoneticPr fontId="9" type="noConversion"/>
  </si>
  <si>
    <t>16QAM模式下行传输初始TB数</t>
    <phoneticPr fontId="2" type="noConversion"/>
  </si>
  <si>
    <t>MAC.NbrInitTbDl.64Qam</t>
    <phoneticPr fontId="9" type="noConversion"/>
  </si>
  <si>
    <t>64QAM模式下行传输初始TB数</t>
    <phoneticPr fontId="2" type="noConversion"/>
  </si>
  <si>
    <t>ENBHM07</t>
    <phoneticPr fontId="2" type="noConversion"/>
  </si>
  <si>
    <t>MAC.NbrSuccInitTbDl</t>
    <phoneticPr fontId="9" type="noConversion"/>
  </si>
  <si>
    <t>下行成功传输初始TB数</t>
    <phoneticPr fontId="9" type="noConversion"/>
  </si>
  <si>
    <t>统计小区下行成功发送的初始TB，并区分调制方式式分别进行统计。单独统计QCI=1的情况。</t>
    <phoneticPr fontId="2" type="noConversion"/>
  </si>
  <si>
    <t>初始TB发送成功时计数。</t>
    <phoneticPr fontId="2" type="noConversion"/>
  </si>
  <si>
    <t>MAC.NbrSuccInitTbDl.Qpsk</t>
    <phoneticPr fontId="9" type="noConversion"/>
  </si>
  <si>
    <t>QPSK模式下行成功传输初始TB数</t>
    <phoneticPr fontId="9" type="noConversion"/>
  </si>
  <si>
    <t>MAC.NbrSuccInitTbDl.16Qam</t>
    <phoneticPr fontId="9" type="noConversion"/>
  </si>
  <si>
    <t>16QAM模式下行成功传输初始TB数</t>
    <phoneticPr fontId="9" type="noConversion"/>
  </si>
  <si>
    <t>MAC.NbrSuccInitTbDl.64Qam</t>
    <phoneticPr fontId="9" type="noConversion"/>
  </si>
  <si>
    <t>64QAM模式下行成功传输初始TB数</t>
    <phoneticPr fontId="9" type="noConversion"/>
  </si>
  <si>
    <t>MAC.NbrSuccInitTbDl.Qpsk.1</t>
    <phoneticPr fontId="9" type="noConversion"/>
  </si>
  <si>
    <t>QCI=1的QPSK模式下行成功传输初始TB数</t>
    <phoneticPr fontId="9" type="noConversion"/>
  </si>
  <si>
    <t>MAC.NbrSuccInitTbDl.16Qam.1</t>
    <phoneticPr fontId="9" type="noConversion"/>
  </si>
  <si>
    <t>QCI=1的16QAM模式下行成功传输初始TB数</t>
    <phoneticPr fontId="9" type="noConversion"/>
  </si>
  <si>
    <t>MAC.NbrSuccInitTbDl.64Qam.1</t>
    <phoneticPr fontId="9" type="noConversion"/>
  </si>
  <si>
    <t>QCI=1的64QAM模式下行成功传输初始TB数</t>
    <phoneticPr fontId="9" type="noConversion"/>
  </si>
  <si>
    <t>ENBHM08</t>
    <phoneticPr fontId="2" type="noConversion"/>
  </si>
  <si>
    <t>MAC.NbrResErrTbDl</t>
    <phoneticPr fontId="9" type="noConversion"/>
  </si>
  <si>
    <t>下行残留错误TB数</t>
    <phoneticPr fontId="2" type="noConversion"/>
  </si>
  <si>
    <t>初始TB经过HARQ重传后仍错误时计数</t>
    <phoneticPr fontId="9" type="noConversion"/>
  </si>
  <si>
    <t>ENBHM09</t>
    <phoneticPr fontId="2" type="noConversion"/>
  </si>
  <si>
    <t>MAC.NbrSpsTbUl.1</t>
    <phoneticPr fontId="2" type="noConversion"/>
  </si>
  <si>
    <t>语音半持续调度上行初传TB块数</t>
    <phoneticPr fontId="2" type="noConversion"/>
  </si>
  <si>
    <t>上行半持续调度QCI1初始传输TB块数。与上行半持续调度次数相等。</t>
    <phoneticPr fontId="10" type="noConversion"/>
  </si>
  <si>
    <t>eNB收到半持续调度的QCI1初始传输TB块时计数</t>
    <phoneticPr fontId="2" type="noConversion"/>
  </si>
  <si>
    <t>MAC.NbrSpsTbDl.1</t>
    <phoneticPr fontId="2" type="noConversion"/>
  </si>
  <si>
    <t>语音半持续调度下行初传TB块数</t>
    <phoneticPr fontId="2" type="noConversion"/>
  </si>
  <si>
    <t>下行半持续调度QCI1初始传输TB块数。与下行半持续调度次数相等。</t>
    <phoneticPr fontId="10" type="noConversion"/>
  </si>
  <si>
    <t>eNB发送半持续调度的QCI1初始传输TB块时计数</t>
    <phoneticPr fontId="2" type="noConversion"/>
  </si>
  <si>
    <t>B</t>
    <phoneticPr fontId="2" type="noConversion"/>
  </si>
  <si>
    <t>RRU.CellUnavailableTime</t>
    <phoneticPr fontId="2" type="noConversion"/>
  </si>
  <si>
    <t>小区不可用总时长</t>
    <phoneticPr fontId="2" type="noConversion"/>
  </si>
  <si>
    <t>整数_x000D_</t>
    <phoneticPr fontId="2" type="noConversion"/>
  </si>
  <si>
    <t>秒</t>
    <phoneticPr fontId="2" type="noConversion"/>
  </si>
  <si>
    <t>EutranCellTdd_x000D_</t>
    <phoneticPr fontId="2" type="noConversion"/>
  </si>
  <si>
    <t>15分钟_x000D_</t>
    <phoneticPr fontId="2" type="noConversion"/>
  </si>
  <si>
    <t>否</t>
    <phoneticPr fontId="2" type="noConversion"/>
  </si>
  <si>
    <t>RRU.CellUnavailableTime.CauseEnergySave</t>
    <phoneticPr fontId="2" type="noConversion"/>
  </si>
  <si>
    <t>节能原因退服导致小区不可用时长</t>
    <phoneticPr fontId="2" type="noConversion"/>
  </si>
  <si>
    <t>RRU.CellUnavailableTime.CauseS1failure</t>
    <phoneticPr fontId="2" type="noConversion"/>
  </si>
  <si>
    <t>S1接口故障原因导致小区不可用时长</t>
    <phoneticPr fontId="2" type="noConversion"/>
  </si>
  <si>
    <t>CC</t>
    <phoneticPr fontId="10" type="noConversion"/>
  </si>
  <si>
    <t>整数_x000D_</t>
    <phoneticPr fontId="10" type="noConversion"/>
  </si>
  <si>
    <t>秒</t>
    <phoneticPr fontId="10" type="noConversion"/>
  </si>
  <si>
    <t>EutranCellTdd_x000D_</t>
    <phoneticPr fontId="10" type="noConversion"/>
  </si>
  <si>
    <t>15分钟_x000D_</t>
    <phoneticPr fontId="10" type="noConversion"/>
  </si>
  <si>
    <t>否</t>
    <phoneticPr fontId="10" type="noConversion"/>
  </si>
  <si>
    <t>统计周期内，当eNodeB由于某种原因，小区退服时，记录退服时长。（参考规范3GPP 32.450）需单独统计节能原因退服导致小区不可用时长和S1接口故障原因导致小区不可用时长。</t>
    <phoneticPr fontId="2" type="noConversion"/>
  </si>
  <si>
    <t>无</t>
    <phoneticPr fontId="2" type="noConversion"/>
  </si>
  <si>
    <t>ENBHI15</t>
    <phoneticPr fontId="2" type="noConversion"/>
  </si>
  <si>
    <t>ENBHS01</t>
    <phoneticPr fontId="2" type="noConversion"/>
  </si>
  <si>
    <t>S1SIG.ConnEstabAtt</t>
    <phoneticPr fontId="2" type="noConversion"/>
  </si>
  <si>
    <t>S1接口UE相关逻辑信令连接建立请求次数</t>
    <phoneticPr fontId="2" type="noConversion"/>
  </si>
  <si>
    <t>统计从eNB到MME的 S1接口UE相关逻辑信令连接建立请求次数。</t>
    <phoneticPr fontId="10" type="noConversion"/>
  </si>
  <si>
    <t>eNB发送INITIAL UE MESSAGE 消息给MME（参考32.425）。_x000D_</t>
    <phoneticPr fontId="10" type="noConversion"/>
  </si>
  <si>
    <t>CC_x000D_</t>
    <phoneticPr fontId="10" type="noConversion"/>
  </si>
  <si>
    <t>次</t>
    <phoneticPr fontId="10" type="noConversion"/>
  </si>
  <si>
    <t>ENBHS02</t>
  </si>
  <si>
    <t>S1SIG.ConnEstabSucc</t>
    <phoneticPr fontId="10" type="noConversion"/>
  </si>
  <si>
    <t>S1接口UE相关逻辑信令连接建立成功次数</t>
    <phoneticPr fontId="10" type="noConversion"/>
  </si>
  <si>
    <t>统计从eNB到MME的 S1接口UE相关逻辑信令连接建立成功次数。</t>
    <phoneticPr fontId="10" type="noConversion"/>
  </si>
  <si>
    <t>eNB发送INITIAL UE MESSAGE消息后，在同一个UE相关逻辑信令连接上收到MME返回第一个消息 （参考32.425）。</t>
    <phoneticPr fontId="10" type="noConversion"/>
  </si>
  <si>
    <t>S1接口信令测量</t>
    <phoneticPr fontId="2" type="noConversion"/>
  </si>
  <si>
    <t>HS</t>
    <phoneticPr fontId="2" type="noConversion"/>
  </si>
  <si>
    <t>S1SIG</t>
    <phoneticPr fontId="2" type="noConversion"/>
  </si>
  <si>
    <t>2、增加“HS”页，添加ENBHS01/02指标，为S1接口UE相关逻辑信令连接建立请求次数、S1接口UE相关逻辑信令连接建立成功次数，用于计算S1接口UE相关逻辑信令连接建立成功率指标。</t>
    <phoneticPr fontId="2" type="noConversion"/>
  </si>
  <si>
    <t>3、修改ENBHH09测量项，小区用户面下行平均时延（PDCP.UpPktDelayDl）数据类型整数改为实数。</t>
    <phoneticPr fontId="2" type="noConversion"/>
  </si>
  <si>
    <t>实数_x000D_</t>
    <phoneticPr fontId="2" type="noConversion"/>
  </si>
  <si>
    <t>ENBHM11</t>
    <phoneticPr fontId="10" type="noConversion"/>
  </si>
  <si>
    <t>MAC.MaxSchUeUl</t>
    <phoneticPr fontId="2" type="noConversion"/>
  </si>
  <si>
    <t>无</t>
    <phoneticPr fontId="2" type="noConversion"/>
  </si>
  <si>
    <t>SI</t>
    <phoneticPr fontId="2" type="noConversion"/>
  </si>
  <si>
    <t>整数</t>
    <phoneticPr fontId="2" type="noConversion"/>
  </si>
  <si>
    <t>个</t>
    <phoneticPr fontId="10" type="noConversion"/>
  </si>
  <si>
    <t>ENBHM12</t>
    <phoneticPr fontId="10" type="noConversion"/>
  </si>
  <si>
    <t>MAC.MaxSchUeDl</t>
    <phoneticPr fontId="2" type="noConversion"/>
  </si>
  <si>
    <t>下行调度的最大UE数目</t>
    <phoneticPr fontId="2" type="noConversion"/>
  </si>
  <si>
    <r>
      <t>每TTI</t>
    </r>
    <r>
      <rPr>
        <sz val="10"/>
        <rFont val="宋体"/>
        <family val="3"/>
        <charset val="134"/>
        <scheme val="minor"/>
      </rPr>
      <t>调度的上行UE数目，统计周期求最大值。</t>
    </r>
    <phoneticPr fontId="2" type="noConversion"/>
  </si>
  <si>
    <r>
      <t>每TTI</t>
    </r>
    <r>
      <rPr>
        <sz val="10"/>
        <rFont val="宋体"/>
        <family val="3"/>
        <charset val="134"/>
        <scheme val="minor"/>
      </rPr>
      <t>调度的</t>
    </r>
    <r>
      <rPr>
        <sz val="10"/>
        <rFont val="宋体"/>
        <family val="3"/>
        <charset val="134"/>
        <scheme val="minor"/>
      </rPr>
      <t>下行UE数目，统计周期求最大值。</t>
    </r>
    <phoneticPr fontId="2" type="noConversion"/>
  </si>
  <si>
    <t>上行调度的最大UE数目</t>
    <phoneticPr fontId="2" type="noConversion"/>
  </si>
  <si>
    <t>4、增加ENBHM11/12测量项，为上/下行调度的最大UE数目。</t>
    <phoneticPr fontId="2" type="noConversion"/>
  </si>
  <si>
    <t>B</t>
    <phoneticPr fontId="10" type="noConversion"/>
  </si>
  <si>
    <t>ERAB.RelActNbr</t>
    <phoneticPr fontId="2" type="noConversion"/>
  </si>
  <si>
    <t>统计释放的激活ERAB个数，也就是释放时上行或下行队列中有用户数据的ERAB个数。（参考3GPP TS36.425）</t>
    <phoneticPr fontId="10" type="noConversion"/>
  </si>
  <si>
    <t>eNB发起释放ERAB时，采样点为eNB发送的“E-RAB RELEASE INDICATION”消息；MME发起ERAB释放时，MME发送“E-RAB RELEASE COMMAND”消息原因不为“Normal Release”，采样点为eNB发送的“E-RAB RELEASE RESPONSE”消息；eNB发起UE上下文释放时，eNB发送“UE CONTEXT RELEASE REQUEST”消息原因不为“User inactivity”、“CSG Subscription Expiry”、“CS Fallback triggered”、“UE Not Available for PS Service”、“Redirection towards 1xRTT”、“Inter-RAT Redirection”，采样点为eNB发送的“UE CONTEXT RELEASE COMPLETE”消息；MME发起UE上下文释放时，MME发送“UE CONTEXT RELEASE COMMAND”消息原因不为“Normal Release”、“detach”“Handover Cancelled”、“Redirection towards 1xRTT”、“Successful Handover”、“Inter-RAT Redirection”、“S1 Intra system Handover triggered”，采样点为eNB发送的“UE CONTEXT RELEASE COMPLETE”消息；切换时，采样点为eNB收到“PATH SWITCH REQUEST ACKNOWLEDGE”和“PATH SWITCH REQUEST FAILED”消息；重置时，采样点为eNB发送和接收的“RESET ACKNOWLEDGE”消息。</t>
    <phoneticPr fontId="10" type="noConversion"/>
  </si>
  <si>
    <t>整数</t>
    <phoneticPr fontId="10" type="noConversion"/>
  </si>
  <si>
    <t>分QCI的激活E-RAB释放个数</t>
    <phoneticPr fontId="10" type="noConversion"/>
  </si>
  <si>
    <t>ENBHB20</t>
    <phoneticPr fontId="2" type="noConversion"/>
  </si>
  <si>
    <t>激活E-RAB释放个数</t>
    <phoneticPr fontId="10" type="noConversion"/>
  </si>
  <si>
    <t>5、增加ENBHB20测量项，为激活E-RAB释放个数，定义参照3GPP 36.425。</t>
    <phoneticPr fontId="2" type="noConversion"/>
  </si>
  <si>
    <t>统计小区下行eNB发送的PDCP总包数_x000D_，不含重发，但包含丢包，并区分QCI分别进行统计。
注：本测量=小区下行PDCP层从上层接收到的包数-小区下行PDCP层弃包数。</t>
    <phoneticPr fontId="2" type="noConversion"/>
  </si>
  <si>
    <t>ENBHH07</t>
    <phoneticPr fontId="2" type="noConversion"/>
  </si>
  <si>
    <t>小区下行包数</t>
    <phoneticPr fontId="2" type="noConversion"/>
  </si>
  <si>
    <t>6、修改ENBHH07测量项，明确小区下行包数中包含丢包数。</t>
    <phoneticPr fontId="2" type="noConversion"/>
  </si>
  <si>
    <t>注1：伪测量的命名规则为：
1）._Qci对应子测量项，命名为“1"～"9"数字，并可递加扩展，如ENBHB01每QCI平均E-RAB数子项的名称为ERAB.NbrMeanEstab.1～ERAB.NbrMeanEstab.9；
2）._Cause对应子测量项，命名为英文字母开头的字符串（仅由大小写字母、数字和“_”组成），例如为3GPP或厂家私有原因英文字符串缩写（不含空格）；
3）._PRB对应子测量项，命名为英文字母或数字开头的字符串（仅由大小写字母、数字和“_”组成）。</t>
    <phoneticPr fontId="2" type="noConversion"/>
  </si>
  <si>
    <t>1、增加ENBHI15，统计小区不可用时长，并区分不可用总时长，节能不可用时长和S1接口故障不可用时长。</t>
    <phoneticPr fontId="2" type="noConversion"/>
  </si>
  <si>
    <t>8、“Index”页伪测量命名规则没有提及“._PRB”的处理，此次补上。</t>
    <phoneticPr fontId="2" type="noConversion"/>
  </si>
  <si>
    <t>C</t>
    <phoneticPr fontId="2" type="noConversion"/>
  </si>
  <si>
    <t>DER(n=1)_x000D_</t>
    <phoneticPr fontId="2" type="noConversion"/>
  </si>
  <si>
    <t xml:space="preserve">ERAB.ActiveMaxNbrUL._Qci
</t>
    <phoneticPr fontId="2" type="noConversion"/>
  </si>
  <si>
    <t xml:space="preserve">ERAB.RelActNbr._Qci
</t>
    <phoneticPr fontId="2" type="noConversion"/>
  </si>
  <si>
    <t>是否需要企业级NanoCell支持</t>
    <phoneticPr fontId="2" type="noConversion"/>
  </si>
  <si>
    <t>是</t>
    <phoneticPr fontId="2" type="noConversion"/>
  </si>
  <si>
    <t>是</t>
    <phoneticPr fontId="2" type="noConversion"/>
  </si>
  <si>
    <t>C</t>
    <phoneticPr fontId="2" type="noConversion"/>
  </si>
  <si>
    <t>是</t>
    <phoneticPr fontId="2" type="noConversion"/>
  </si>
  <si>
    <t>企业级NanoCell不需要支持TM7和TM8传输TB数统计</t>
    <phoneticPr fontId="2" type="noConversion"/>
  </si>
  <si>
    <t>是否需要企业级NanoCell支持</t>
    <phoneticPr fontId="2" type="noConversion"/>
  </si>
  <si>
    <t>是</t>
    <phoneticPr fontId="2" type="noConversion"/>
  </si>
  <si>
    <t>是</t>
    <phoneticPr fontId="2" type="noConversion"/>
  </si>
  <si>
    <t>是否需要企业级NanoCell支持</t>
    <phoneticPr fontId="12" type="noConversion"/>
  </si>
  <si>
    <t>否</t>
    <phoneticPr fontId="2" type="noConversion"/>
  </si>
  <si>
    <t>是</t>
    <phoneticPr fontId="2" type="noConversion"/>
  </si>
  <si>
    <t>eNB向MME发送“UE 上下文释放请求”（UE CONTEXT RELEASE REQUEST）消息或者S1 Reset消息中包含的上下文个数，每个原因对应一个子测量项，其中正常释放的原因包括：User Inactivity, CS Fallback triggered, Inter-RAT Redirection、UE Not Available for PS Service、Redirection towards 1xRTT。（3GPP TS 36.413）_x000D_
注：eNB等待INITIAL CONTEXT SETUP REQUEST消息超时，随后eNB发起的UE CONTEXT RELEASE REQUEST消息不统计。</t>
    <phoneticPr fontId="2" type="noConversion"/>
  </si>
  <si>
    <t>7、修改ENBHC07测量项定义，增加描述“注：eNB等待INITIAL CONTEXT SETUP REQUEST消息超时，随后eNB发起的UE CONTEXT RELEASE REQUEST消息不统计”。</t>
    <phoneticPr fontId="2" type="noConversion"/>
  </si>
  <si>
    <t>9、ENBHC01、04：在备注中增加描述：统计CSFB触发的次数，可以用“initial Context Setup Request（HC01） + Ue context Modification Request（HC04）”，上述两条消息都携带IE为“Cs Fallback”（来源：监控处）</t>
    <phoneticPr fontId="2" type="noConversion"/>
  </si>
  <si>
    <t>10、增加HR sheet页，为“基于GSMRelation的切换测量数据”，包含4G-2G相邻关系级别的切换统计，具体为：LTE到GSM每相邻关系切换出请求次数、LTE到GSM每相邻关系切换出准备成功次数、LTE到GSM每相邻关系切换出成功次数，以便了解4G到2G的邻区对切换成功情况，支撑互操作邻区以及参数优化。（来源：无线优化处）</t>
    <phoneticPr fontId="2" type="noConversion"/>
  </si>
  <si>
    <t>9、每页增加“是否需要企业级NanoCell支持”列（新增N列），用于描述对企业级NanoCell测量项要求，填“是”的项要求设备支持北向接口上报。（来源：无线优化处）</t>
    <phoneticPr fontId="2" type="noConversion"/>
  </si>
  <si>
    <t>是</t>
    <phoneticPr fontId="2" type="noConversion"/>
  </si>
  <si>
    <t>否</t>
    <phoneticPr fontId="2" type="noConversion"/>
  </si>
  <si>
    <t>V2.5.1</t>
    <phoneticPr fontId="2" type="noConversion"/>
  </si>
  <si>
    <t>1、修改ENBHB02、ENBHB03、ENBHB12、ENBHH03、ENBHH04、ENBHP01、ENBHP02项为Nanocell不需要支持。</t>
    <phoneticPr fontId="2" type="noConversion"/>
  </si>
  <si>
    <t>ENBHI16</t>
    <phoneticPr fontId="2" type="noConversion"/>
  </si>
  <si>
    <t>C</t>
    <phoneticPr fontId="2" type="noConversion"/>
  </si>
  <si>
    <t>RRU.PdcchCceAvail</t>
    <phoneticPr fontId="2" type="noConversion"/>
  </si>
  <si>
    <t>PDCCH信道CCE可用个数</t>
    <phoneticPr fontId="2" type="noConversion"/>
  </si>
  <si>
    <t>统计物理下行控制信道（PDCCH）可用的CCE个数。_x000D_</t>
    <phoneticPr fontId="2" type="noConversion"/>
  </si>
  <si>
    <t>整数_x000D_</t>
    <phoneticPr fontId="10" type="noConversion"/>
  </si>
  <si>
    <t>个</t>
    <phoneticPr fontId="10" type="noConversion"/>
  </si>
  <si>
    <t>EutranCellTdd_x000D_</t>
    <phoneticPr fontId="2" type="noConversion"/>
  </si>
  <si>
    <t>否</t>
    <phoneticPr fontId="2" type="noConversion"/>
  </si>
  <si>
    <t>是</t>
    <phoneticPr fontId="2" type="noConversion"/>
  </si>
  <si>
    <t>如果开启CFI自适应，按照自适应符号数的可用CCE个数统计。</t>
    <phoneticPr fontId="10" type="noConversion"/>
  </si>
  <si>
    <t>2、增加ENBHI16测量项，为PDCCH信道CCE可用个数。</t>
    <phoneticPr fontId="2" type="noConversion"/>
  </si>
  <si>
    <t>3、修改ENBHD01、ENBHD04、ENBHD07、ENBHD10、ENBHD13、ENBHD14项，增加QCI2承载的单独统计。</t>
    <phoneticPr fontId="2" type="noConversion"/>
  </si>
  <si>
    <t>HO.AttOutInterEnbS1_x000D_.2</t>
    <phoneticPr fontId="2" type="noConversion"/>
  </si>
  <si>
    <t>HO.SuccOutInterEnbS1
.2</t>
    <phoneticPr fontId="2" type="noConversion"/>
  </si>
  <si>
    <t>HO.AttOutInterEnbX2_x000D_.2</t>
    <phoneticPr fontId="2" type="noConversion"/>
  </si>
  <si>
    <t>HO.SuccOutInterEnbX2.2</t>
    <phoneticPr fontId="2" type="noConversion"/>
  </si>
  <si>
    <t>HO.AttOutIntraEnb.2</t>
    <phoneticPr fontId="2" type="noConversion"/>
  </si>
  <si>
    <t>HO.SuccOutIntraEnb_x000D_.2</t>
    <phoneticPr fontId="2" type="noConversion"/>
  </si>
  <si>
    <t>统计eNB间S1接口的切换出请求次数。单独统计QCI=1和2的_x000D_次数。</t>
    <phoneticPr fontId="2" type="noConversion"/>
  </si>
  <si>
    <t>统计eNB间通过S1接口的切换出的完成阶段成功结束的次数。_x000D_
单独统计QCI=1和2的次数。</t>
    <phoneticPr fontId="2" type="noConversion"/>
  </si>
  <si>
    <t>统计eNB间通过X2接口的切换出请求次数。_x000D_
单独统计QCI=1和2的次数。</t>
    <phoneticPr fontId="2" type="noConversion"/>
  </si>
  <si>
    <t>统计eNB间通过X2接口的切换出完成过程成功结束的次数。
单独统计QCI=1和2的次数。</t>
    <phoneticPr fontId="2" type="noConversion"/>
  </si>
  <si>
    <t>统计eNB内小区间切换出请求次数。_x000D_
单独统计QCI=1和2的次数。</t>
    <phoneticPr fontId="2" type="noConversion"/>
  </si>
  <si>
    <t>统计eNB内小区间切换出成功次数。_x000D_
单独统计QCI=1和2的次数。</t>
    <phoneticPr fontId="2" type="noConversion"/>
  </si>
  <si>
    <t>QCI2承载eNB间S1切换出请求次数</t>
    <phoneticPr fontId="2" type="noConversion"/>
  </si>
  <si>
    <t>QCI2承载eNB间S1切换出成功次数</t>
    <phoneticPr fontId="2" type="noConversion"/>
  </si>
  <si>
    <t>QCI2承载eNB间X2切换出请求次数</t>
    <phoneticPr fontId="2" type="noConversion"/>
  </si>
  <si>
    <t>QCI2承载eNB间X2切换出成功次数</t>
    <phoneticPr fontId="2" type="noConversion"/>
  </si>
  <si>
    <t>QCI2承载eNB内切换出请求次数</t>
    <phoneticPr fontId="2" type="noConversion"/>
  </si>
  <si>
    <t>QCI2承载eNB内切换出成功次数</t>
    <phoneticPr fontId="2" type="noConversion"/>
  </si>
  <si>
    <t>CC</t>
    <phoneticPr fontId="2" type="noConversion"/>
  </si>
  <si>
    <t>统计下行PDSCH 总TTI数 (小区能够提供的总数，包含能传输业务信息的特殊TTI)。</t>
    <phoneticPr fontId="2" type="noConversion"/>
  </si>
  <si>
    <t>统计上行PUSCH 总TTI数。（小区能够提供的总数）</t>
    <phoneticPr fontId="2" type="noConversion"/>
  </si>
  <si>
    <t>4、修改ENBHI09/10测量项定义，明确TTI数为小区能够提供的总数。</t>
    <phoneticPr fontId="2" type="noConversion"/>
  </si>
  <si>
    <t>5、修改ENBHM06测量项定义，明确包含SRB和DRB所有TB数。</t>
    <phoneticPr fontId="2" type="noConversion"/>
  </si>
  <si>
    <t>ENBHB21</t>
    <phoneticPr fontId="2" type="noConversion"/>
  </si>
  <si>
    <t>A</t>
    <phoneticPr fontId="2" type="noConversion"/>
  </si>
  <si>
    <t>ERAB.NbrAttInitEstab</t>
    <phoneticPr fontId="2" type="noConversion"/>
  </si>
  <si>
    <t>统计初始请求建立的E-RAB个数，并该按业务类型分类统计。_x000D_</t>
    <phoneticPr fontId="2" type="noConversion"/>
  </si>
  <si>
    <t>eNB接收到MME发来的“初始上下文建立请求消息”（INITIAL CONTEXT SETUP REQUEST），消息中包含的E-RAB个数。每个业务类型对应一个子测量项。（3GPP TS 36.413）。</t>
    <phoneticPr fontId="2" type="noConversion"/>
  </si>
  <si>
    <t>B</t>
    <phoneticPr fontId="2" type="noConversion"/>
  </si>
  <si>
    <t>ERAB.NbrAttInitEstab._Qci_x000D_</t>
    <phoneticPr fontId="2" type="noConversion"/>
  </si>
  <si>
    <t>分QCI的初始E-RAB建立请求数</t>
    <phoneticPr fontId="2" type="noConversion"/>
  </si>
  <si>
    <t>ENBHB22</t>
    <phoneticPr fontId="2" type="noConversion"/>
  </si>
  <si>
    <t>ERAB.NbrSuccInitEstab</t>
    <phoneticPr fontId="2" type="noConversion"/>
  </si>
  <si>
    <t>初始E-RAB建立成功数</t>
    <phoneticPr fontId="2" type="noConversion"/>
  </si>
  <si>
    <t>统计初始E-RAB建立成功个数，并该按业务类型分类统计。_x000D_</t>
    <phoneticPr fontId="2" type="noConversion"/>
  </si>
  <si>
    <t>eNB向MME发送“初始上下文建立响应”（INITIAL CONTEXT SETUP RESPONSE），消息中成功建立的E-RAB个数。每个业务类型对应一个子测量项。（3GPP TS 36.413）_x000D_</t>
    <phoneticPr fontId="2" type="noConversion"/>
  </si>
  <si>
    <t>ERAB.NbrSuccInitEstab._Qci</t>
    <phoneticPr fontId="2" type="noConversion"/>
  </si>
  <si>
    <t>分QCI的初始E-RAB建立成功数</t>
    <phoneticPr fontId="2" type="noConversion"/>
  </si>
  <si>
    <t>初始E-RAB建立请求数</t>
    <phoneticPr fontId="2" type="noConversion"/>
  </si>
  <si>
    <t>6、增加ENBHB21/22测量项，为初始E-RAB建立请求/成功次数。</t>
    <phoneticPr fontId="2" type="noConversion"/>
  </si>
  <si>
    <t>7、修改ENBHN01～ENBHN16,定义中明确“空间复用条件下,一次上报两个码字的CQI分别计数。”。</t>
    <phoneticPr fontId="2" type="noConversion"/>
  </si>
  <si>
    <t>小区收到的UE上报的CQI中，值为0的个数,见3GPP TS 36.213。在载波聚合场景下，若SCell的CQI经PCell的PUCCH上报，则CQI应计入Scell而不是Pcell的统计。空间复用条件下,一次上报两个码字的CQI分别计数。</t>
    <phoneticPr fontId="2" type="noConversion"/>
  </si>
  <si>
    <t>小区收到的UE上报的CQI中，值为1的个数,见3GPP TS 36.213。在载波聚合场景下，若SCell的CQI经PCell的PUCCH上报，则CQI应计入Scell而不是Pcell的统计。空间复用条件下,一次上报两个码字的CQI分别计数。</t>
    <phoneticPr fontId="2" type="noConversion"/>
  </si>
  <si>
    <t>小区收到的UE上报的CQI中，值为2的个数,见3GPP TS 36.213。在载波聚合场景下，若SCell的CQI经PCell的PUCCH上报，则CQI应计入Scell而不是Pcell的统计。空间复用条件下,一次上报两个码字的CQI分别计数。</t>
    <phoneticPr fontId="2" type="noConversion"/>
  </si>
  <si>
    <t>小区收到的UE上报的CQI中，值为3的个数,见3GPP TS 36.213。在载波聚合场景下，若SCell的CQI经PCell的PUCCH上报，则CQI应计入Scell而不是Pcell的统计。空间复用条件下,一次上报两个码字的CQI分别计数。</t>
    <phoneticPr fontId="2" type="noConversion"/>
  </si>
  <si>
    <t>小区收到的UE上报的CQI中，值为4的个数,见3GPP TS 36.213。在载波聚合场景下，若SCell的CQI经PCell的PUCCH上报，则CQI应计入Scell而不是Pcell的统计。空间复用条件下,一次上报两个码字的CQI分别计数。</t>
    <phoneticPr fontId="2" type="noConversion"/>
  </si>
  <si>
    <t>小区收到的UE上报的CQI中，值为5的个数,见3GPP TS 36.213。在载波聚合场景下，若SCell的CQI经PCell的PUCCH上报，则CQI应计入Scell而不是Pcell的统计。空间复用条件下,一次上报两个码字的CQI分别计数。</t>
    <phoneticPr fontId="2" type="noConversion"/>
  </si>
  <si>
    <t>小区收到的UE上报的CQI中，值为6的个数,见3GPP TS 36.213。在载波聚合场景下，若SCell的CQI经PCell的PUCCH上报，则CQI应计入Scell而不是Pcell的统计。空间复用条件下,一次上报两个码字的CQI分别计数。</t>
    <phoneticPr fontId="2" type="noConversion"/>
  </si>
  <si>
    <t>小区收到的UE上报的CQI中，值为7的个数,见3GPP TS 36.213。在载波聚合场景下，若SCell的CQI经PCell的PUCCH上报，则CQI应计入Scell而不是Pcell的统计。空间复用条件下,一次上报两个码字的CQI分别计数。</t>
    <phoneticPr fontId="2" type="noConversion"/>
  </si>
  <si>
    <t>小区收到的UE上报的CQI中，值为8的个数,见3GPP TS 36.213。在载波聚合场景下，若SCell的CQI经PCell的PUCCH上报，则CQI应计入Scell而不是Pcell的统计。空间复用条件下,一次上报两个码字的CQI分别计数。</t>
    <phoneticPr fontId="2" type="noConversion"/>
  </si>
  <si>
    <t>小区收到的UE上报的CQI中，值为9的个数,见3GPP TS 36.213。在载波聚合场景下，若SCell的CQI经PCell的PUCCH上报，则CQI应计入Scell而不是Pcell的统计。空间复用条件下,一次上报两个码字的CQI分别计数。</t>
    <phoneticPr fontId="2" type="noConversion"/>
  </si>
  <si>
    <t>小区收到的UE上报的CQI中，值为10的个数,见3GPP TS 36.213。在载波聚合场景下，若SCell的CQI经PCell的PUCCH上报，则CQI应计入Scell而不是Pcell的统计。空间复用条件下,一次上报两个码字的CQI分别计数。</t>
    <phoneticPr fontId="2" type="noConversion"/>
  </si>
  <si>
    <t>小区收到的UE上报的CQI中，值为11的个数,见3GPP TS 36.213。在载波聚合场景下，若SCell的CQI经PCell的PUCCH上报，则CQI应计入Scell而不是Pcell的统计。空间复用条件下,一次上报两个码字的CQI分别计数。</t>
    <phoneticPr fontId="2" type="noConversion"/>
  </si>
  <si>
    <t>小区收到的UE上报的CQI中，值为12的个数,见3GPP TS 36.213。在载波聚合场景下，若SCell的CQI经PCell的PUCCH上报，则CQI应计入Scell而不是Pcell的统计。空间复用条件下,一次上报两个码字的CQI分别计数。</t>
    <phoneticPr fontId="2" type="noConversion"/>
  </si>
  <si>
    <t>小区收到的UE上报的CQI中，值为13的个数,见3GPP TS 36.213。在载波聚合场景下，若SCell的CQI经PCell的PUCCH上报，则CQI应计入Scell而不是Pcell的统计。空间复用条件下,一次上报两个码字的CQI分别计数。</t>
    <phoneticPr fontId="2" type="noConversion"/>
  </si>
  <si>
    <t>小区收到的UE上报的CQI中，值为14的个数,见3GPP TS 36.213。在载波聚合场景下，若SCell的CQI经PCell的PUCCH上报，则CQI应计入Scell而不是Pcell的统计。空间复用条件下,一次上报两个码字的CQI分别计数。</t>
    <phoneticPr fontId="2" type="noConversion"/>
  </si>
  <si>
    <t>小区收到的UE上报的CQI中，值为15的个数,见3GPP TS 36.213。在载波聚合场景下，若SCell的CQI经PCell的PUCCH上报，则CQI应计入Scell而不是Pcell的统计。空间复用条件下,一次上报两个码字的CQI分别计数。</t>
    <phoneticPr fontId="2" type="noConversion"/>
  </si>
  <si>
    <t>RRU.TotMuMimoPrbUl</t>
    <phoneticPr fontId="10" type="noConversion"/>
  </si>
  <si>
    <t>CC</t>
    <phoneticPr fontId="2" type="noConversion"/>
  </si>
  <si>
    <t>整数</t>
    <phoneticPr fontId="2" type="noConversion"/>
  </si>
  <si>
    <t>个</t>
    <phoneticPr fontId="2" type="noConversion"/>
  </si>
  <si>
    <t>ENBHI17</t>
  </si>
  <si>
    <t>统计上行MU-MIMO使用的PRB数目。一个PRB被多个UE配对使用，统计为1。</t>
    <phoneticPr fontId="10" type="noConversion"/>
  </si>
  <si>
    <t>上行MU-MIMO占用PRB数</t>
    <phoneticPr fontId="10" type="noConversion"/>
  </si>
  <si>
    <t>8、增加ENBHI17测量项，为上行MU-MIMO占用PRB数。</t>
    <phoneticPr fontId="2" type="noConversion"/>
  </si>
  <si>
    <t>ENBHI07</t>
    <phoneticPr fontId="2" type="noConversion"/>
  </si>
  <si>
    <t>9、修改ENBHI07/08测量项，备注中明确“室分场景多个RRU占用的同一个RB计算为1”。</t>
    <phoneticPr fontId="2" type="noConversion"/>
  </si>
  <si>
    <t>V2.6</t>
    <phoneticPr fontId="2" type="noConversion"/>
  </si>
  <si>
    <t>B</t>
  </si>
  <si>
    <t>MAC.NbrInitTbUl.1</t>
  </si>
  <si>
    <t>QCI=1上行传输初始TB数</t>
  </si>
  <si>
    <t>统计小区上行传输的初始TB(Transport Block)数。初始TB相对于重传TB而言，即第一次提交传输的TB。并区分调制方式分别统计。单独统计QCI=1的上行传输初始TB数。</t>
    <phoneticPr fontId="9" type="noConversion"/>
  </si>
  <si>
    <t>MAC.NbrInitTbDl.1</t>
  </si>
  <si>
    <t>QCI=1下行传输初始TB数</t>
  </si>
  <si>
    <t>统计小区下行传输的初始TB(Transport Block)数（含SRB和DRB）。初始TB相对于重传TB而言，即第一次提交传输的TB。按调制方式分别进行统计。单独统计QCI=1的下行传输初始TB数。</t>
    <phoneticPr fontId="2" type="noConversion"/>
  </si>
  <si>
    <t>ENBHI20</t>
  </si>
  <si>
    <t>ENBHI21</t>
  </si>
  <si>
    <t>ENBHI22</t>
  </si>
  <si>
    <t>ENBHI23</t>
  </si>
  <si>
    <t>ENBHI24</t>
  </si>
  <si>
    <t>C</t>
    <phoneticPr fontId="2" type="noConversion"/>
  </si>
  <si>
    <t>RRU.PdcchCceUtil</t>
    <phoneticPr fontId="2" type="noConversion"/>
  </si>
  <si>
    <t>PDCCH信道CCE占用个数</t>
    <phoneticPr fontId="2" type="noConversion"/>
  </si>
  <si>
    <t>统计物理下行控制信道（PDCCH）占用的CCE个数。_x000D_</t>
    <phoneticPr fontId="2" type="noConversion"/>
  </si>
  <si>
    <t>无</t>
    <phoneticPr fontId="2" type="noConversion"/>
  </si>
  <si>
    <t>整数_x000D_</t>
    <phoneticPr fontId="10" type="noConversion"/>
  </si>
  <si>
    <t>个</t>
    <phoneticPr fontId="10" type="noConversion"/>
  </si>
  <si>
    <t>EutranCellTdd_x000D_</t>
    <phoneticPr fontId="2" type="noConversion"/>
  </si>
  <si>
    <t>否</t>
    <phoneticPr fontId="2" type="noConversion"/>
  </si>
  <si>
    <t>是</t>
    <phoneticPr fontId="2" type="noConversion"/>
  </si>
  <si>
    <t>RRU.DtchPrbAssnDl_x000D_</t>
    <phoneticPr fontId="2" type="noConversion"/>
  </si>
  <si>
    <t>上行业务信道占用PRB数</t>
    <phoneticPr fontId="2" type="noConversion"/>
  </si>
  <si>
    <t>下行业务信道占用PRB数</t>
    <phoneticPr fontId="2" type="noConversion"/>
  </si>
  <si>
    <t>上行PUSCH PRB占用数</t>
    <phoneticPr fontId="2" type="noConversion"/>
  </si>
  <si>
    <t>下行PDSCH PRB占用数</t>
    <phoneticPr fontId="2" type="noConversion"/>
  </si>
  <si>
    <t>统计上行PUSCH所有（含用户面和控制面）的物理资源块数（PRB）占用数，_x000D_即为统计周期内上行PUSCH占用的所有的物理资源块（PRB）数。</t>
    <phoneticPr fontId="2" type="noConversion"/>
  </si>
  <si>
    <t>统计下行PDSCH所有（含用户面和控制面）的物理资源块数（PRB）占用数。_x000D_即为统计周期内下行PDSCH占用的所有的物理资源块（PRB）数。</t>
    <phoneticPr fontId="2" type="noConversion"/>
  </si>
  <si>
    <t>RRU.PuschPrbTot</t>
    <phoneticPr fontId="2" type="noConversion"/>
  </si>
  <si>
    <t>RRU.PdschPrbTot</t>
    <phoneticPr fontId="2" type="noConversion"/>
  </si>
  <si>
    <t>上行PUSCH PRB可用数</t>
    <phoneticPr fontId="2" type="noConversion"/>
  </si>
  <si>
    <t>下行PDSCH PRB可用数</t>
    <phoneticPr fontId="2" type="noConversion"/>
  </si>
  <si>
    <t>RRU.DtchPrbAssnUl_x000D_</t>
    <phoneticPr fontId="2" type="noConversion"/>
  </si>
  <si>
    <t>RRU.PdschPrbAssn</t>
    <phoneticPr fontId="2" type="noConversion"/>
  </si>
  <si>
    <t>统计上行PUSCH所有的物理资源块数（PRB）可用数。_x000D_即为统计周期内上行PUSCH可用的物理资源块（PRB）数。</t>
    <phoneticPr fontId="2" type="noConversion"/>
  </si>
  <si>
    <t>统计下行PDSCH所有的物理资源块数（PRB）可用数。_x000D_即为统计周期内下行PDSCH可用的物理资源块（PRB）数。</t>
    <phoneticPr fontId="2" type="noConversion"/>
  </si>
  <si>
    <t>未来取代ENBHI03</t>
  </si>
  <si>
    <t>未来取代ENBHI04</t>
  </si>
  <si>
    <t>RRU.PuschPrbAssn</t>
    <phoneticPr fontId="2" type="noConversion"/>
  </si>
  <si>
    <t>未来取代ENBHI05</t>
    <phoneticPr fontId="10" type="noConversion"/>
  </si>
  <si>
    <t>未来取代ENBHI08。室分场景多个RRU占用的同一个RB计算为1。</t>
    <phoneticPr fontId="2" type="noConversion"/>
  </si>
  <si>
    <t>未来取代ENBHI07。室分场景多个RRU占用的同一个RB计算为1。</t>
    <phoneticPr fontId="2" type="noConversion"/>
  </si>
  <si>
    <t>未来被ENBHI18取代</t>
    <phoneticPr fontId="10" type="noConversion"/>
  </si>
  <si>
    <t>未来被ENBHI19取代</t>
  </si>
  <si>
    <t>未来被ENBHI20取代</t>
  </si>
  <si>
    <t>未来被ENBHI22取代。百分比只是呈现上的需要，北向上报时，应以实数形式上报，如80%在北向上的值应为0.8</t>
    <phoneticPr fontId="2" type="noConversion"/>
  </si>
  <si>
    <t>未来被ENBHI21取代</t>
    <phoneticPr fontId="2" type="noConversion"/>
  </si>
  <si>
    <t>未来被ENBHI23取代。室分场景多个RRU占用的同一个RB计算为1。</t>
    <phoneticPr fontId="2" type="noConversion"/>
  </si>
  <si>
    <t>未来被ENBHI24取代。室分场景多个RRU占用的同一个RB计算为1。</t>
    <phoneticPr fontId="2" type="noConversion"/>
  </si>
  <si>
    <t>ENBHI18</t>
    <phoneticPr fontId="2" type="noConversion"/>
  </si>
  <si>
    <t>ENBHH13</t>
    <phoneticPr fontId="2" type="noConversion"/>
  </si>
  <si>
    <t>PDCP.UpPktTotDelayDl</t>
    <phoneticPr fontId="2" type="noConversion"/>
  </si>
  <si>
    <t>PDCP.UpPktTotDelayDl._Qci</t>
    <phoneticPr fontId="2" type="noConversion"/>
  </si>
  <si>
    <t>分QCI的小区用户面下行总时延</t>
    <phoneticPr fontId="2" type="noConversion"/>
  </si>
  <si>
    <t>时延统计为从收到PDCP SDU到PDCP SDU成功发送之间所经历的时长，累加统计周期内所有的PDCP数据包时延，每个QCI类型对应一个子测量项。
成功发送定义为收到UE对PDCP SDU的最后一个分片的ACK确认，具体为UM模式下为MAC层ACK;AM模式下为RLC层ACK。
（3GPP TS 32.425）。_x000D_</t>
    <phoneticPr fontId="2" type="noConversion"/>
  </si>
  <si>
    <t>未来取代ENBHH09</t>
    <phoneticPr fontId="2" type="noConversion"/>
  </si>
  <si>
    <t>未来被ENBHH13取代</t>
    <phoneticPr fontId="2" type="noConversion"/>
  </si>
  <si>
    <t>小区用户面下行总时延</t>
    <phoneticPr fontId="2" type="noConversion"/>
  </si>
  <si>
    <t xml:space="preserve">3、增加ENBHH13测量项，为小区用户面下行总时延，用于未来取代ENBHH09。
</t>
    <phoneticPr fontId="2" type="noConversion"/>
  </si>
  <si>
    <t>RRC.AdmissionConnMean</t>
  </si>
  <si>
    <t>接纳用户平均数</t>
    <phoneticPr fontId="10" type="noConversion"/>
  </si>
  <si>
    <t>统计接纳的同时存在的连接用户平均数量。</t>
    <phoneticPr fontId="10" type="noConversion"/>
  </si>
  <si>
    <t>此测量参数通过预先设定测量时间间隔采样，得到给定小区同时存在接纳连接用户数量，包括本小区RRC连接用户数和CA场景下本小区作为SCell接入（配置或激活）的用户数，对所有采样点取平均值。</t>
    <phoneticPr fontId="10" type="noConversion"/>
  </si>
  <si>
    <t>ENBHA15</t>
  </si>
  <si>
    <t>RRC.AdmisssionConnMax</t>
  </si>
  <si>
    <t>接纳用户最大数</t>
    <phoneticPr fontId="10" type="noConversion"/>
  </si>
  <si>
    <t>统计接纳的同时存在的连接用户最大数量。</t>
    <phoneticPr fontId="10" type="noConversion"/>
  </si>
  <si>
    <t>此测量参数通过预先设定测量时间间隔采样，得到给定小区同时存在接纳连接用户数量，包括本小区RRC连接用户数和CA场景下本小区作为SCell接入（配置或激活）的用户数，对所有采样点取最大值。</t>
    <phoneticPr fontId="10" type="noConversion"/>
  </si>
  <si>
    <t>ENBHA14</t>
    <phoneticPr fontId="2" type="noConversion"/>
  </si>
  <si>
    <t>ENBHA03</t>
    <phoneticPr fontId="2" type="noConversion"/>
  </si>
  <si>
    <t xml:space="preserve">4、增加ENBHA14/15测量项，为接纳用户平均数和最大数。与ENBHA03/04的区别在CA场景下，前者包含了Scell接纳的用户数。
</t>
    <phoneticPr fontId="2" type="noConversion"/>
  </si>
  <si>
    <t>RRU.DtchPrbAssn_x000D_Ul.1</t>
    <phoneticPr fontId="2" type="noConversion"/>
  </si>
  <si>
    <t>未来取代ENBHI01和ENBHI13</t>
    <phoneticPr fontId="10" type="noConversion"/>
  </si>
  <si>
    <t>未来被ENBHI18取代。ENBHI13使用了与ENBHI01不同的描述方法，因为前者不能共用后者的分母（ENBHI09）。</t>
    <phoneticPr fontId="2" type="noConversion"/>
  </si>
  <si>
    <t>ENBHI19</t>
    <phoneticPr fontId="2" type="noConversion"/>
  </si>
  <si>
    <t>RRU.DtchPrbAssnDl_x000D_.1</t>
    <phoneticPr fontId="2" type="noConversion"/>
  </si>
  <si>
    <t>未来取代ENBHI02和ENBHI14</t>
    <phoneticPr fontId="2" type="noConversion"/>
  </si>
  <si>
    <t>未来被ENBHI19取代。ENBHI14使用了与ENBHI02不同的描述方法，因为前者不能共用后者的分母（ENBHI10）。</t>
    <phoneticPr fontId="2" type="noConversion"/>
  </si>
  <si>
    <t>B</t>
    <phoneticPr fontId="2" type="noConversion"/>
  </si>
  <si>
    <t>无</t>
    <phoneticPr fontId="2" type="noConversion"/>
  </si>
  <si>
    <t>CC</t>
    <phoneticPr fontId="2" type="noConversion"/>
  </si>
  <si>
    <t>EutranCellTdd_x000D_</t>
    <phoneticPr fontId="2" type="noConversion"/>
  </si>
  <si>
    <t>否</t>
    <phoneticPr fontId="2" type="noConversion"/>
  </si>
  <si>
    <t>ENBHI25</t>
    <phoneticPr fontId="2" type="noConversion"/>
  </si>
  <si>
    <t>ENBHI26</t>
    <phoneticPr fontId="2" type="noConversion"/>
  </si>
  <si>
    <t xml:space="preserve">2、增加ENBHI18～24测量项，分别为上行业务信道占用PRB数、下行业务信道占用PRB数、上行PUSCH PRB占用数、下行PDSCH PRB占用数、PDCCH信道CCE占用个数、上行PUSCH PRB可用数、下行PDSCH PRB可用数，用于未来取代ENBHI01～05、ENBHI07/08、ENBHI13/14。
</t>
    <phoneticPr fontId="2" type="noConversion"/>
  </si>
  <si>
    <t>RRU.TotalPrbUsageMeanUl</t>
    <phoneticPr fontId="10" type="noConversion"/>
  </si>
  <si>
    <t>RRU.TotalPrbUsageMeanDl</t>
    <phoneticPr fontId="10" type="noConversion"/>
  </si>
  <si>
    <t>上行PRB负载评估利用率平均值</t>
    <phoneticPr fontId="10" type="noConversion"/>
  </si>
  <si>
    <t>下行PRB负载评估利用率平均值</t>
    <phoneticPr fontId="10" type="noConversion"/>
  </si>
  <si>
    <t>MAC.NbrTbUl.2</t>
    <phoneticPr fontId="9" type="noConversion"/>
  </si>
  <si>
    <t>统计小区上行传输的TB(Transport Block)数，包括重传的TB。单独统计包含QCI1和QCI2的上行传输TB数作为语音调度上行TB块总数。</t>
    <phoneticPr fontId="2" type="noConversion"/>
  </si>
  <si>
    <t>统计小区下行传输的TB(Transport Block)数，包括重传的TB。单独统计包含QCI1和QCI2的小区下行传输的B数作为语音调度下行TB块总数。分开统计Rank1和Rank2模式下的小区下行传输的B数。统计不同TM传输模式下小区下行传输的TB数。</t>
    <phoneticPr fontId="2" type="noConversion"/>
  </si>
  <si>
    <t>RRU.DtchPrbAssn_x000D_Ul.2</t>
    <phoneticPr fontId="2" type="noConversion"/>
  </si>
  <si>
    <t xml:space="preserve">上行QCI2承载占用PRB总数 </t>
    <phoneticPr fontId="10" type="noConversion"/>
  </si>
  <si>
    <t xml:space="preserve">下行QCI2承载占用PRB总数 </t>
    <phoneticPr fontId="10" type="noConversion"/>
  </si>
  <si>
    <t>统计周期内PDSCH中DRB所占用的物理资源块（PRB）总数。单独统计PDSCH中QCI=1和2的DRB占用物理资源块（PRB）总数。</t>
    <phoneticPr fontId="2" type="noConversion"/>
  </si>
  <si>
    <t>统计周期内PUSCH中DRB所占用的物理资源块（PRB）总数。单独统计PUSCH中QCI=1和2的DRB占用物理资源块（PRB）总数。</t>
    <phoneticPr fontId="2" type="noConversion"/>
  </si>
  <si>
    <t>MAC.NbrTbDl.2</t>
    <phoneticPr fontId="9" type="noConversion"/>
  </si>
  <si>
    <t>QCI2承载调度下行TB块总数</t>
    <phoneticPr fontId="9" type="noConversion"/>
  </si>
  <si>
    <t>QCI2承载调度上行TB块总数</t>
    <phoneticPr fontId="2" type="noConversion"/>
  </si>
  <si>
    <t>6、修改ENBHM01/05测量项，增加QCI2承载调度上/下行TB块总数。</t>
    <phoneticPr fontId="2" type="noConversion"/>
  </si>
  <si>
    <t>RRU.DtchPrbAssnDl_x000D_.2</t>
    <phoneticPr fontId="2" type="noConversion"/>
  </si>
  <si>
    <t>根据3GPP无线资源状态的定义和《中国移动TD-LTE无线网络主设备技术规范——无线功能分册v4.0.0》的要求统计负载评估值。当NGBR用户业务速率高于该业务最低保障速率时，该用户业务PRB负载评估值=该业务最低保障速率×该用户业务实际开销RB数/该用户业务实际吞吐量；GBR用户和当NGBR用户业务速率低于该业务最低保障速率时，该用户业务PRB负载评估值=该用户业务实际开销RB数。累计采样间隔内所有业务PRB负载评估值除以可用PRB总数得到总PRB负载评估利用率采样值，采样间隔为1～10秒。对统计周期内的所有非零采样值求平均。</t>
    <phoneticPr fontId="2" type="noConversion"/>
  </si>
  <si>
    <t>5、增加ENBHI25/26测量项，为上/下行PRB负载评估利用率平均值。利用S1/X2接口RESOURCE STATUS UPDATE消息中UL/DL Total PRB usage上报值评估容量负荷。</t>
    <phoneticPr fontId="2" type="noConversion"/>
  </si>
  <si>
    <t>1、修改ENBHM02/06，增加子项为QCI=1的下行传输初始TB数、QCI=1的上行传输初始TB数，用于计算上/下行iBLER：（1-上/下行初传成功TB数）/（上/下行传输初始TB数），公式为1-(MAC.NbrSuccInitTbdl.Qpsk.1+MAC.NbrSuccInitTbdl.16qam.1+MAC.NbrSuccInitTbdl.64qam.1)/MAC.NbrInitTbdl.1*100%和1-(MAC.NbrSuccInitTbUl.Qpsk.1+MAC.NbrSuccInitTbUl.16qam.1+MAC.NbrSuccInitTbUl.64qam.1)/MAC.NbrInitTbUl.1*100%（来源：无线优化处）</t>
    <phoneticPr fontId="2" type="noConversion"/>
  </si>
  <si>
    <t>CC类测量数</t>
    <phoneticPr fontId="7" type="noConversion"/>
  </si>
  <si>
    <t>B</t>
    <phoneticPr fontId="2" type="noConversion"/>
  </si>
  <si>
    <t>整数_x000D_</t>
    <phoneticPr fontId="10" type="noConversion"/>
  </si>
  <si>
    <t>个</t>
    <phoneticPr fontId="2" type="noConversion"/>
  </si>
  <si>
    <t>EpRpDynS1uEnb_x000D_</t>
    <phoneticPr fontId="2" type="noConversion"/>
  </si>
  <si>
    <t>否</t>
    <phoneticPr fontId="2" type="noConversion"/>
  </si>
  <si>
    <t>ENBHL04</t>
    <phoneticPr fontId="2" type="noConversion"/>
  </si>
  <si>
    <t>ENBHL05</t>
    <phoneticPr fontId="2" type="noConversion"/>
  </si>
  <si>
    <t>ms</t>
    <phoneticPr fontId="2" type="noConversion"/>
  </si>
  <si>
    <t>ENBHL06</t>
    <phoneticPr fontId="2" type="noConversion"/>
  </si>
  <si>
    <t>S1.SentDiagosisTotalPacket</t>
    <phoneticPr fontId="2" type="noConversion"/>
  </si>
  <si>
    <t>S1.ReceivedDiagosisTotalPacket</t>
    <phoneticPr fontId="2" type="noConversion"/>
  </si>
  <si>
    <t>S1.DiagosisPacketTotalDelay</t>
    <phoneticPr fontId="2" type="noConversion"/>
  </si>
  <si>
    <t>S1.DiagosisPacketTotalJitter</t>
    <phoneticPr fontId="2" type="noConversion"/>
  </si>
  <si>
    <t>eNB发送诊断包数目</t>
    <phoneticPr fontId="2" type="noConversion"/>
  </si>
  <si>
    <t>eNB接收到诊断包数目</t>
    <phoneticPr fontId="2" type="noConversion"/>
  </si>
  <si>
    <t>eNB诊断包环回总时延</t>
    <phoneticPr fontId="2" type="noConversion"/>
  </si>
  <si>
    <t>eNB诊断包总抖动时长</t>
    <phoneticPr fontId="2" type="noConversion"/>
  </si>
  <si>
    <t>统计eNB S1接口发送诊断协议（如TWAMP或ping ）包数目</t>
    <phoneticPr fontId="10" type="noConversion"/>
  </si>
  <si>
    <t>统计eNB S1接口成功接收对应响应诊断协议（如TWAMP或ping ）包数目</t>
    <phoneticPr fontId="10" type="noConversion"/>
  </si>
  <si>
    <t>统计eNB 从S1接口发送诊断包到S1接口成功接收对应响应诊断包（如TWAMP或ping ）的累计时延</t>
    <phoneticPr fontId="10" type="noConversion"/>
  </si>
  <si>
    <t>统计eNB 从S1接口发送诊断协议包到S1接口成功接收对应响应诊断协议包（如TWAMP或ping ）的时延变化值总和</t>
    <phoneticPr fontId="10" type="noConversion"/>
  </si>
  <si>
    <t>eNB S1接口每次发送诊断包</t>
    <phoneticPr fontId="10" type="noConversion"/>
  </si>
  <si>
    <t>eNB S1接口每次成功接收对应响应的诊断协议包</t>
    <phoneticPr fontId="10" type="noConversion"/>
  </si>
  <si>
    <t>eNB S1接口发送诊断协议包到S1接口成功接收对应响应的诊断协议（如ping ）包的时延</t>
    <phoneticPr fontId="10" type="noConversion"/>
  </si>
  <si>
    <t>统计（n，n+1）相邻两个诊断包时延的差值（绝对值），累计求和。</t>
    <phoneticPr fontId="10" type="noConversion"/>
  </si>
  <si>
    <t>平均时延=eNB诊断包环回总时延/eNB接收到诊断包数目</t>
    <phoneticPr fontId="10" type="noConversion"/>
  </si>
  <si>
    <t>平均抖动=eNB诊断包总抖动时长/（eNB接收到诊断包数目-1）</t>
    <phoneticPr fontId="10" type="noConversion"/>
  </si>
  <si>
    <t>V2.7</t>
    <phoneticPr fontId="2" type="noConversion"/>
  </si>
  <si>
    <t>ENBHL03</t>
    <phoneticPr fontId="2" type="noConversion"/>
  </si>
  <si>
    <t>eNB收到UE发送的“RRC连接重配置完成”消息（RRCConnectionReconfigurationComplete），指示eNB内小区间切换出成功。（3GPP TS 36.331）_x000D_</t>
    <phoneticPr fontId="2" type="noConversion"/>
  </si>
  <si>
    <t>否</t>
    <phoneticPr fontId="2" type="noConversion"/>
  </si>
  <si>
    <t>15分钟_x000D_</t>
    <phoneticPr fontId="2" type="noConversion"/>
  </si>
  <si>
    <t>EutranCellTdd_x000D_</t>
    <phoneticPr fontId="2" type="noConversion"/>
  </si>
  <si>
    <t>个</t>
    <phoneticPr fontId="2" type="noConversion"/>
  </si>
  <si>
    <t>整数_x000D_</t>
    <phoneticPr fontId="2" type="noConversion"/>
  </si>
  <si>
    <t>CC_x000D_</t>
    <phoneticPr fontId="2" type="noConversion"/>
  </si>
  <si>
    <t xml:space="preserve">统计基于负荷均衡原因eNB向UE下发测量控制之后收到对应UE发送上来MeasureReport（3GPP TS 36.413）；
</t>
    <phoneticPr fontId="2" type="noConversion"/>
  </si>
  <si>
    <t>统计小区收到基于负载均衡的测量报告个数。</t>
    <phoneticPr fontId="2" type="noConversion"/>
  </si>
  <si>
    <t>基于负载均衡的测量报告个数</t>
    <phoneticPr fontId="2" type="noConversion"/>
  </si>
  <si>
    <t xml:space="preserve">HO.MeasReportMsg.LB
</t>
    <phoneticPr fontId="2" type="noConversion"/>
  </si>
  <si>
    <t>B</t>
    <phoneticPr fontId="2" type="noConversion"/>
  </si>
  <si>
    <t>ENBHD27</t>
    <phoneticPr fontId="2" type="noConversion"/>
  </si>
  <si>
    <t xml:space="preserve">统计基于负荷均衡原因eNB向UE发送的RRCConnectionReconfiguration消息中包含MeasureConfig个数（3GPP TS 36.413）
</t>
    <phoneticPr fontId="2" type="noConversion"/>
  </si>
  <si>
    <t>统计小区下发基于负载均衡的测量控制消息个数。</t>
    <phoneticPr fontId="2" type="noConversion"/>
  </si>
  <si>
    <t>基于负载均衡的测量控制消息个数</t>
    <phoneticPr fontId="2" type="noConversion"/>
  </si>
  <si>
    <t xml:space="preserve">HO.MeasConfMsg.LB
</t>
    <phoneticPr fontId="2" type="noConversion"/>
  </si>
  <si>
    <t>ENBHD26</t>
    <phoneticPr fontId="2" type="noConversion"/>
  </si>
  <si>
    <t>次_x000D_</t>
    <phoneticPr fontId="2" type="noConversion"/>
  </si>
  <si>
    <t xml:space="preserve">基于负载均衡原因，源eNB收到目标eNB发送的“UE上下文释放”消息（UE CONTEXT RELEASE）（3GPP TS 36.423），指示eNB间通过X2接口的切换出执行成功；或基于负载均衡原因，eNB收到UE发送的“RRC连接重配置完成”消息（RRCConnectionReconfigurationComplete），指示eNB内小区间切换出成功（3GPP TS 36.331）。
</t>
    <phoneticPr fontId="2" type="noConversion"/>
  </si>
  <si>
    <t>统计负载均衡原因切换出成功次数。_x000D_</t>
    <phoneticPr fontId="2" type="noConversion"/>
  </si>
  <si>
    <t>负载原因切换出成功次数</t>
    <phoneticPr fontId="2" type="noConversion"/>
  </si>
  <si>
    <t xml:space="preserve">HO.SuccOut.LB
</t>
    <phoneticPr fontId="2" type="noConversion"/>
  </si>
  <si>
    <t>A</t>
    <phoneticPr fontId="2" type="noConversion"/>
  </si>
  <si>
    <t>ENBHD25</t>
    <phoneticPr fontId="2" type="noConversion"/>
  </si>
  <si>
    <t xml:space="preserve">基于负载均衡原因，源eNB向目标eNB发送的“切换请求”消息（HANDOVER REQUEST）（3GPP TS 36.423），指示eNB间通过X2接口的切换出准备请求；或基于负载均衡原因，eNB向UE发送携带mobilityControlInfo 的“RRC连接重配置”消息（RRCConnectionReconfiguration），指示eNB内小区间切换出请求（3GPP TS 36.331）。向不同小区发送的同一切换准备请求，重复统计。
</t>
    <phoneticPr fontId="2" type="noConversion"/>
  </si>
  <si>
    <t>统计负载均衡原因切换出请求次数。_x000D_</t>
    <phoneticPr fontId="2" type="noConversion"/>
  </si>
  <si>
    <t>负载原因切换出请求次数</t>
    <phoneticPr fontId="2" type="noConversion"/>
  </si>
  <si>
    <t xml:space="preserve">HO.AttOut.LB
</t>
    <phoneticPr fontId="2" type="noConversion"/>
  </si>
  <si>
    <t>ENBHD24</t>
    <phoneticPr fontId="2" type="noConversion"/>
  </si>
  <si>
    <t>ENBHI27</t>
    <phoneticPr fontId="2" type="noConversion"/>
  </si>
  <si>
    <t>RRU.BorrowFromScellPrbTotUl_x000D_</t>
    <phoneticPr fontId="2" type="noConversion"/>
  </si>
  <si>
    <t>CA时借用Scell的PUSCH PRB总数</t>
    <phoneticPr fontId="2" type="noConversion"/>
  </si>
  <si>
    <t>统计CA场景，本小区作为PCell，借用其他小区上行PUSCH所有PRB总数</t>
    <phoneticPr fontId="2" type="noConversion"/>
  </si>
  <si>
    <t>无</t>
    <phoneticPr fontId="2" type="noConversion"/>
  </si>
  <si>
    <t>CC</t>
    <phoneticPr fontId="2" type="noConversion"/>
  </si>
  <si>
    <t>整数</t>
    <phoneticPr fontId="2" type="noConversion"/>
  </si>
  <si>
    <t>ENBHI28</t>
    <phoneticPr fontId="2" type="noConversion"/>
  </si>
  <si>
    <t>RRU.LendToPCellPrbTotUl_x000D_</t>
    <phoneticPr fontId="2" type="noConversion"/>
  </si>
  <si>
    <t>CA时被PCell借用的PUSCH PRB总数</t>
    <phoneticPr fontId="2" type="noConversion"/>
  </si>
  <si>
    <t>统计CA场景，本小区作为Scell，被其他小区借用的上行PUSCH所有PRB总数</t>
    <phoneticPr fontId="2" type="noConversion"/>
  </si>
  <si>
    <t>ENBHI29</t>
  </si>
  <si>
    <t>RRU.CompPrbTotUl_x000D_</t>
    <phoneticPr fontId="2" type="noConversion"/>
  </si>
  <si>
    <t>上行COMP 占用的PUSCH PRB总数</t>
    <phoneticPr fontId="2" type="noConversion"/>
  </si>
  <si>
    <t>统计上行COMP占用PUSCH所有PRB总数</t>
    <phoneticPr fontId="2" type="noConversion"/>
  </si>
  <si>
    <t>ENBHI30</t>
  </si>
  <si>
    <t>RRU.CompPrbTotDl_x000D_</t>
    <phoneticPr fontId="2" type="noConversion"/>
  </si>
  <si>
    <t>下行COMP 协作的PDSCH PRB总数</t>
    <phoneticPr fontId="2" type="noConversion"/>
  </si>
  <si>
    <t>统计下行COMP协作PDSCH所有PRB总数</t>
    <phoneticPr fontId="2" type="noConversion"/>
  </si>
  <si>
    <t>TM8下行传输RANK2RB数</t>
    <phoneticPr fontId="2" type="noConversion"/>
  </si>
  <si>
    <t>MAC.NbrRbDl.Tm8.RANK2BF</t>
    <phoneticPr fontId="2" type="noConversion"/>
  </si>
  <si>
    <t>TM8下行传输RANK1RB数</t>
    <phoneticPr fontId="2" type="noConversion"/>
  </si>
  <si>
    <t>MAC.NbrRbDl.Tm8.RANK1BF</t>
    <phoneticPr fontId="2" type="noConversion"/>
  </si>
  <si>
    <t>TM8下行传输SFBC RB数</t>
    <phoneticPr fontId="2" type="noConversion"/>
  </si>
  <si>
    <t>MAC.NbrRbDl.Tm8.SFBC</t>
    <phoneticPr fontId="2" type="noConversion"/>
  </si>
  <si>
    <t>TM3下行传输RB数</t>
    <phoneticPr fontId="2" type="noConversion"/>
  </si>
  <si>
    <t>MAC.NbrRbDl.Tm3.SM</t>
    <phoneticPr fontId="2" type="noConversion"/>
  </si>
  <si>
    <t>MAC.NbrRbDl.Tm3.SFBC</t>
    <phoneticPr fontId="2" type="noConversion"/>
  </si>
  <si>
    <t>是</t>
    <phoneticPr fontId="2" type="noConversion"/>
  </si>
  <si>
    <t>eNB发送RB时计数</t>
    <phoneticPr fontId="2" type="noConversion"/>
  </si>
  <si>
    <t>统计小区下行传输的RB(Radio Block)数，包括重传的RB。分开统计SFBC,Rank1和Rank2模式下的小区下行传输的RB数。</t>
    <phoneticPr fontId="2" type="noConversion"/>
  </si>
  <si>
    <t>TM2下行传输RB数</t>
    <phoneticPr fontId="2" type="noConversion"/>
  </si>
  <si>
    <t>MAC.NbrRbDl.Tm2</t>
    <phoneticPr fontId="2" type="noConversion"/>
  </si>
  <si>
    <t>ENBHM13</t>
    <phoneticPr fontId="2" type="noConversion"/>
  </si>
  <si>
    <t>ENBHA16</t>
    <phoneticPr fontId="2" type="noConversion"/>
  </si>
  <si>
    <t>C</t>
    <phoneticPr fontId="2" type="noConversion"/>
  </si>
  <si>
    <t>RRC.MeanNbrCoMPDl</t>
    <phoneticPr fontId="2" type="noConversion"/>
  </si>
  <si>
    <t>进入下行CoMP状态平均UE数</t>
    <phoneticPr fontId="10" type="noConversion"/>
  </si>
  <si>
    <t>定期采样所有UE，统计小区内进入下行CoMP状态（指符合CoMP门限阈值要求）的UE数，采样周期不超过1秒，在统计周期末求平均。</t>
    <phoneticPr fontId="10" type="noConversion"/>
  </si>
  <si>
    <t>SI_x000D_</t>
    <phoneticPr fontId="2" type="noConversion"/>
  </si>
  <si>
    <t>实数</t>
    <phoneticPr fontId="2" type="noConversion"/>
  </si>
  <si>
    <t>每QCI最大E-RAB数</t>
    <phoneticPr fontId="2" type="noConversion"/>
  </si>
  <si>
    <t>ERAB.NbrMaxEstab._Qci _x000D_</t>
    <phoneticPr fontId="2" type="noConversion"/>
  </si>
  <si>
    <t>B</t>
    <phoneticPr fontId="2" type="noConversion"/>
  </si>
  <si>
    <t>否</t>
    <phoneticPr fontId="2" type="noConversion"/>
  </si>
  <si>
    <t>15分钟_x000D_</t>
    <phoneticPr fontId="2" type="noConversion"/>
  </si>
  <si>
    <t>此测量参数通过预先设定测量时间间隔采样，得到给定小区同时存在的E-RAB数量，然后取最大值。_x000D_</t>
    <phoneticPr fontId="2" type="noConversion"/>
  </si>
  <si>
    <t>统计小区内同时存在的E-RAB最大个数。_x000D_</t>
    <phoneticPr fontId="2" type="noConversion"/>
  </si>
  <si>
    <t>ERAB.NbrMaxEstab</t>
    <phoneticPr fontId="2" type="noConversion"/>
  </si>
  <si>
    <t>ENBHB23</t>
    <phoneticPr fontId="2" type="noConversion"/>
  </si>
  <si>
    <t>最大E-RAB数</t>
    <phoneticPr fontId="2" type="noConversion"/>
  </si>
  <si>
    <t>5、增加ENBHB23测量项，为最大E-RAB数统计，对应指标VoLTE业务峰值用户数。（来源：监控处）</t>
    <phoneticPr fontId="2" type="noConversion"/>
  </si>
  <si>
    <t>统计系统间切换出请求次数（EPS-&gt;GERAN）。_x000D_</t>
    <phoneticPr fontId="2" type="noConversion"/>
  </si>
  <si>
    <t>统计系统间切换出准备成功次数（EPS-&gt; GERAN）。_x000D_</t>
    <phoneticPr fontId="2" type="noConversion"/>
  </si>
  <si>
    <t>统计系统间切换出准备失败次数（EPS-&gt; GERAN），按原因统计。_x000D_</t>
    <phoneticPr fontId="2" type="noConversion"/>
  </si>
  <si>
    <t>统计系统间切换出执行成功次数（EPS-&gt; GERAN）。_x000D_</t>
    <phoneticPr fontId="2" type="noConversion"/>
  </si>
  <si>
    <t>统计系统间切换出的平均时长（EPS-&gt; GERAN）。</t>
    <phoneticPr fontId="2" type="noConversion"/>
  </si>
  <si>
    <t>源eNB向MME发送的“切换请求”消息（HANDOVER REQUIRED），Handover Type IE（LTEtoGERAN）指示系统间（EUTRAN-&gt;GERAN）切换请求。（3GPP TS36.413）_x000D_</t>
    <phoneticPr fontId="2" type="noConversion"/>
  </si>
  <si>
    <t>源eNB收到MME发送的“切换命令”消息（HANDOVER COMMAND），指示系统间（EUTRAN-&gt; GERAN）切换准备成功。（3GPP TS36.413）_x000D_</t>
    <phoneticPr fontId="2" type="noConversion"/>
  </si>
  <si>
    <t>源eNB收到MME发送的“切换准备失败”消息（HANDOVER PREPARATION FAILURE），或定时器超时，指示系统间（EUTRAN-&gt; GERAN）切换准备失败，按原因统计。（3GPP TS36.413）_x000D_</t>
    <phoneticPr fontId="2" type="noConversion"/>
  </si>
  <si>
    <t>源eNB接收到MME发送的“UE上下文释放”消息（UE CONTEXT RELEASE COMMAND），指示系统间（EUTRAN-&gt; GERAN）切换执行成功。（3GPP TS36.413）_x000D_</t>
    <phoneticPr fontId="2" type="noConversion"/>
  </si>
  <si>
    <t>各次成功的LTE至2G切换的切换时长的平均值。切换时长为源eNB向MME发送的HANDOVER REQUIRED(Handover Type IE指示为LTEtoGERAN）消息和源eNB接收到MME发送的UE CONTEXT RELEASE COMMAND消息之间的时长。</t>
    <phoneticPr fontId="2" type="noConversion"/>
  </si>
  <si>
    <t>在中国移动场景，也就是eSRVCC切换请求次数</t>
    <phoneticPr fontId="2" type="noConversion"/>
  </si>
  <si>
    <t>在中国移动场景，也就是eSRVCC切换准备成功次数</t>
    <phoneticPr fontId="2" type="noConversion"/>
  </si>
  <si>
    <t>在中国移动场景，也就是eSRVCC切换准备失败次数</t>
    <phoneticPr fontId="2" type="noConversion"/>
  </si>
  <si>
    <t>在中国移动场景，也就是eSRVCC切换成功次数</t>
    <phoneticPr fontId="2" type="noConversion"/>
  </si>
  <si>
    <t>6、修改ENBHE01～05测量项，删除分组域要求，并在备注中注明这几项在中国移动场景就是eSRVCC切换统计。（来源：监控处）</t>
    <phoneticPr fontId="2" type="noConversion"/>
  </si>
  <si>
    <t>7、修改ENBHA07测量项，明确写明RRC连接重建请求次数统计不计重发。（来源：维护优化处）</t>
    <phoneticPr fontId="2" type="noConversion"/>
  </si>
  <si>
    <t>统计RRC连接建立成功的次数，并区分建立原因分别统计。_x000D_</t>
    <phoneticPr fontId="2" type="noConversion"/>
  </si>
  <si>
    <t>统计RRC连接重建请求次数（不计重发）,并区分重建原因分别统计。_x000D_</t>
    <phoneticPr fontId="2" type="noConversion"/>
  </si>
  <si>
    <t>PDCP.UpPktDiscardDl_x000D_._Qci</t>
    <phoneticPr fontId="2" type="noConversion"/>
  </si>
  <si>
    <t>在小区范围内，累加每个UE每个E-RAB的激活DRB的上行PDCP缓存不为空总时长（不含最后一个TTI）。上行PDCP缓存是否为空的判断依赖于BSR上报（对小数据包和半持续调度业务难以统计）。每个QCI类型对应一个子测量项。当分QCI统计时，统计精度还与LCG划分和小区负荷有关。</t>
    <phoneticPr fontId="2" type="noConversion"/>
  </si>
  <si>
    <t>在小区范围内，累加每个UE每个E-RAB的激活DRB的下行PDCP缓存不为空总时长（不含最后一个TTI）。采样间隔不大于0.1秒，在设备允许的前提下取尽量小的采样间隔以保证测量精度。每个QCI类型对应一个子测量项。</t>
    <phoneticPr fontId="2" type="noConversion"/>
  </si>
  <si>
    <t>ENBHH14</t>
    <phoneticPr fontId="2" type="noConversion"/>
  </si>
  <si>
    <t>A</t>
    <phoneticPr fontId="2" type="noConversion"/>
  </si>
  <si>
    <t>PDCP.UpLastTtiOctUl</t>
    <phoneticPr fontId="2" type="noConversion"/>
  </si>
  <si>
    <t>小区用户面上行尾包字节数</t>
    <phoneticPr fontId="2" type="noConversion"/>
  </si>
  <si>
    <t>在测量周期内，累加缓存区清空前最后一个TTI通过空口成功接收的PDCP SDU字节数，按照承载的QCI类型分类统计。_x000D_</t>
    <phoneticPr fontId="2" type="noConversion"/>
  </si>
  <si>
    <t>无</t>
    <phoneticPr fontId="2" type="noConversion"/>
  </si>
  <si>
    <t>KByte_x000D_</t>
    <phoneticPr fontId="2" type="noConversion"/>
  </si>
  <si>
    <t>EutranCellTdd_x000D_</t>
    <phoneticPr fontId="2" type="noConversion"/>
  </si>
  <si>
    <t>否</t>
    <phoneticPr fontId="2" type="noConversion"/>
  </si>
  <si>
    <t>是</t>
    <phoneticPr fontId="2" type="noConversion"/>
  </si>
  <si>
    <t>1KByte=1000Byte</t>
    <phoneticPr fontId="2" type="noConversion"/>
  </si>
  <si>
    <t>B</t>
    <phoneticPr fontId="2" type="noConversion"/>
  </si>
  <si>
    <t>PDCP.UpLastTtiOctUl._Qci</t>
    <phoneticPr fontId="2" type="noConversion"/>
  </si>
  <si>
    <t>分QCI的小区用户面上行尾包字节数</t>
    <phoneticPr fontId="2" type="noConversion"/>
  </si>
  <si>
    <t>ENBHH15</t>
    <phoneticPr fontId="2" type="noConversion"/>
  </si>
  <si>
    <t xml:space="preserve">PDCP.UpLastTtiOctDl </t>
    <phoneticPr fontId="2" type="noConversion"/>
  </si>
  <si>
    <t>小区用户面下行尾包字节数</t>
    <phoneticPr fontId="2" type="noConversion"/>
  </si>
  <si>
    <t>在测量周期内，累加缓存区清空前最后一个TTI通过空口成功发送的PDCP SDU字节数。字节数的统计在PDCP层，统计压缩之后的字节数。
注1：该测量不包括切换过程中，通过X2或S1接口转发到其它eNB的PDCP SDU字节数。
注2：该测量不考虑低层是否重传或传送失败。</t>
    <phoneticPr fontId="2" type="noConversion"/>
  </si>
  <si>
    <t>CC_x000D_</t>
    <phoneticPr fontId="2" type="noConversion"/>
  </si>
  <si>
    <t>PDCP.UpLastTtiOctDl._Qci</t>
    <phoneticPr fontId="2" type="noConversion"/>
  </si>
  <si>
    <t>分QCI的小区用户面下行尾包字节数</t>
    <phoneticPr fontId="2" type="noConversion"/>
  </si>
  <si>
    <t>HT</t>
    <phoneticPr fontId="2" type="noConversion"/>
  </si>
  <si>
    <t>ENBHT01</t>
    <phoneticPr fontId="2" type="noConversion"/>
  </si>
  <si>
    <t>B</t>
    <phoneticPr fontId="2" type="noConversion"/>
  </si>
  <si>
    <t>MAC.ThroughputUl</t>
    <phoneticPr fontId="2" type="noConversion"/>
  </si>
  <si>
    <t>MAC层上行流量</t>
    <phoneticPr fontId="2" type="noConversion"/>
  </si>
  <si>
    <t>统计MAC层成功接收的数据量</t>
    <phoneticPr fontId="10" type="noConversion"/>
  </si>
  <si>
    <t>CellComponent</t>
    <phoneticPr fontId="2" type="noConversion"/>
  </si>
  <si>
    <t>否</t>
    <phoneticPr fontId="2" type="noConversion"/>
  </si>
  <si>
    <t>是</t>
    <phoneticPr fontId="2" type="noConversion"/>
  </si>
  <si>
    <t>ENBHT02</t>
    <phoneticPr fontId="2" type="noConversion"/>
  </si>
  <si>
    <t>MAC.ThroughputDl</t>
    <phoneticPr fontId="2" type="noConversion"/>
  </si>
  <si>
    <t>MAC层下行流量</t>
    <phoneticPr fontId="2" type="noConversion"/>
  </si>
  <si>
    <t>统计MAC层成功发送的数据量</t>
    <phoneticPr fontId="10" type="noConversion"/>
  </si>
  <si>
    <t>MAC</t>
    <phoneticPr fontId="2" type="noConversion"/>
  </si>
  <si>
    <t>MAC层相关性能测量</t>
    <phoneticPr fontId="2" type="noConversion"/>
  </si>
  <si>
    <t>子小区测量</t>
    <phoneticPr fontId="2" type="noConversion"/>
  </si>
  <si>
    <t>9、增加HT页，对象为CellComponent子小区，为了提供分RRU的流量统计。（来源：无线优化处）</t>
    <phoneticPr fontId="2" type="noConversion"/>
  </si>
  <si>
    <t>HO.SuccOutPrepInterEnbX2_x000D_</t>
    <phoneticPr fontId="2" type="noConversion"/>
  </si>
  <si>
    <t>HO.SuccOutPrepInterEnbX2_x000D_.1</t>
    <phoneticPr fontId="2" type="noConversion"/>
  </si>
  <si>
    <t>1、增加ENBHL03～06测量项，采集基站到SGW传输链路的丢包率、时延和抖动性能。</t>
    <phoneticPr fontId="2" type="noConversion"/>
  </si>
  <si>
    <t>2、参考《中国移动TD-LTE无线网络主设备规范v5.0.0-无线功能分册》里面的指标，增加ENBHD24～27测量项，统计基于负载均衡的切换请求/成功次数，基于负载均衡的测量控制/报告消息数量。</t>
    <phoneticPr fontId="2" type="noConversion"/>
  </si>
  <si>
    <t>4、参考《中国移动TD-LTE无线网络主设备规范v5.0.0-无线功能分册》里面的指标，增加ENBHM13测量项，对各传输模式，在原有TB数统计的基础上增加RB数的统计。</t>
    <phoneticPr fontId="2" type="noConversion"/>
  </si>
  <si>
    <t>8、修改ENBHH11和ENBHH12测量项，说明时长统计不包含最后一个TTI。增加ENBHH14和ENBHH15测量项，单独统计尾包数据量。</t>
    <phoneticPr fontId="2" type="noConversion"/>
  </si>
  <si>
    <t>3、参考《中国移动TD-LTE无线网络主设备规范v5.0.0-无线功能分册》里面的指标，增加ENBHI27～30、ENBHA16测量项，统计上行CA时借用/被借用的PUSCH PRB总数、上/下行CoMP 占用的PUSCH/PDSCH PRB总数，和进入下行CoMP状态平均UE数。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</si>
</sst>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800]dddd\,\ mmmm\ dd\,\ yyyy"/>
  </numFmts>
  <fonts count="13" x14ac:knownFonts="1">
    <font>
      <sz val="10"/>
      <name val="宋体"/>
      <charset val="134"/>
    </font>
    <font>
      <sz val="10"/>
      <color theme="1"/>
      <name val="宋体"/>
      <family val="2"/>
      <charset val="134"/>
    </font>
    <font>
      <sz val="9"/>
      <name val="宋体"/>
      <family val="3"/>
      <charset val="134"/>
    </font>
    <font>
      <sz val="12"/>
      <name val="宋体"/>
      <family val="3"/>
      <charset val="134"/>
    </font>
    <font>
      <sz val="10"/>
      <name val="宋体"/>
      <family val="3"/>
      <charset val="134"/>
    </font>
    <font>
      <sz val="10"/>
      <name val="宋体"/>
      <family val="3"/>
      <charset val="134"/>
      <scheme val="minor"/>
    </font>
    <font>
      <b/>
      <sz val="10"/>
      <name val="宋体"/>
      <family val="3"/>
      <charset val="134"/>
    </font>
    <font>
      <sz val="9"/>
      <name val="宋体"/>
      <family val="3"/>
      <charset val="134"/>
    </font>
    <font>
      <sz val="10"/>
      <color theme="0"/>
      <name val="宋体"/>
      <family val="3"/>
      <charset val="134"/>
    </font>
    <font>
      <sz val="9"/>
      <name val="宋体"/>
      <family val="3"/>
      <charset val="134"/>
    </font>
    <font>
      <sz val="9"/>
      <name val="宋体"/>
      <family val="2"/>
      <charset val="134"/>
      <scheme val="minor"/>
    </font>
    <font>
      <sz val="10"/>
      <color theme="1"/>
      <name val="宋体"/>
      <family val="3"/>
      <charset val="134"/>
      <scheme val="minor"/>
    </font>
    <font>
      <sz val="9"/>
      <name val="宋体"/>
      <family val="3"/>
      <charset val="134"/>
    </font>
  </fonts>
  <fills count="5">
    <fill>
      <patternFill patternType="none"/>
    </fill>
    <fill>
      <patternFill patternType="gray125"/>
    </fill>
    <fill>
      <patternFill patternType="solid">
        <fgColor rgb="FF0070C0"/>
        <bgColor indexed="64"/>
      </patternFill>
    </fill>
    <fill>
      <patternFill patternType="solid">
        <fgColor indexed="43"/>
        <bgColor indexed="64"/>
      </patternFill>
    </fill>
    <fill>
      <patternFill patternType="solid">
        <fgColor indexed="4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156">
    <xf numFmtId="0" fontId="0" fillId="0" borderId="0" xfId="0">
      <alignment vertical="center"/>
    </xf>
    <xf numFmtId="0" fontId="4" fillId="0" borderId="1" xfId="0" applyFont="1" applyBorder="1" applyAlignment="1">
      <alignment horizontal="justify" vertical="center"/>
    </xf>
    <xf numFmtId="0" fontId="5" fillId="0" borderId="0" xfId="0" applyFont="1">
      <alignment vertical="center"/>
    </xf>
    <xf numFmtId="0" fontId="5" fillId="0" borderId="1" xfId="0" applyFont="1" applyBorder="1" applyAlignment="1">
      <alignment horizontal="justify" vertical="center"/>
    </xf>
    <xf numFmtId="0" fontId="5" fillId="0" borderId="0" xfId="0" applyFont="1" applyBorder="1">
      <alignment vertical="center"/>
    </xf>
    <xf numFmtId="0" fontId="4" fillId="0" borderId="1" xfId="0" applyFont="1" applyBorder="1" applyAlignment="1">
      <alignment horizontal="justify" vertical="center" wrapText="1"/>
    </xf>
    <xf numFmtId="0" fontId="5" fillId="0" borderId="1" xfId="1" applyFont="1" applyBorder="1"/>
    <xf numFmtId="0" fontId="5" fillId="0" borderId="1" xfId="0" applyFont="1" applyBorder="1" applyAlignment="1">
      <alignment horizontal="justify" vertical="center" wrapText="1"/>
    </xf>
    <xf numFmtId="0" fontId="5" fillId="0" borderId="1" xfId="0" applyFont="1" applyBorder="1">
      <alignment vertical="center"/>
    </xf>
    <xf numFmtId="0" fontId="5" fillId="0" borderId="0" xfId="0" applyFont="1" applyFill="1" applyBorder="1" applyAlignment="1">
      <alignment horizontal="justify" vertical="center"/>
    </xf>
    <xf numFmtId="0" fontId="4" fillId="3" borderId="1" xfId="1" applyFont="1" applyFill="1" applyBorder="1" applyAlignment="1">
      <alignment horizontal="center"/>
    </xf>
    <xf numFmtId="0" fontId="6" fillId="4" borderId="1" xfId="1" applyFont="1" applyFill="1" applyBorder="1" applyAlignment="1">
      <alignment horizontal="center" vertical="center"/>
    </xf>
    <xf numFmtId="0" fontId="5" fillId="0" borderId="1" xfId="0" applyFont="1" applyFill="1" applyBorder="1" applyAlignment="1">
      <alignment horizontal="justify" vertical="center"/>
    </xf>
    <xf numFmtId="0" fontId="5" fillId="0" borderId="1" xfId="0" applyFont="1" applyBorder="1" applyAlignment="1">
      <alignment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justify" vertical="center" wrapText="1"/>
    </xf>
    <xf numFmtId="0" fontId="4" fillId="0" borderId="1" xfId="0" applyFont="1" applyBorder="1" applyAlignment="1">
      <alignment horizontal="center" vertical="center"/>
    </xf>
    <xf numFmtId="0" fontId="4" fillId="0" borderId="1" xfId="1" applyFont="1" applyBorder="1" applyAlignment="1">
      <alignment horizontal="center" vertical="center"/>
    </xf>
    <xf numFmtId="0" fontId="5" fillId="0" borderId="1" xfId="0" applyFont="1" applyFill="1" applyBorder="1">
      <alignment vertical="center"/>
    </xf>
    <xf numFmtId="0" fontId="4" fillId="0" borderId="0" xfId="0" applyFont="1">
      <alignment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xf>
    <xf numFmtId="0" fontId="4" fillId="0" borderId="1" xfId="0" applyFont="1" applyFill="1" applyBorder="1" applyAlignment="1">
      <alignment vertical="center" wrapText="1"/>
    </xf>
    <xf numFmtId="0" fontId="8" fillId="2" borderId="1" xfId="1" applyFont="1" applyFill="1" applyBorder="1" applyAlignment="1">
      <alignment horizontal="center"/>
    </xf>
    <xf numFmtId="0" fontId="8" fillId="2" borderId="1" xfId="1" applyFont="1" applyFill="1" applyBorder="1" applyAlignment="1">
      <alignment horizontal="center" vertical="center"/>
    </xf>
    <xf numFmtId="0" fontId="8" fillId="2" borderId="1" xfId="1" applyFont="1" applyFill="1" applyBorder="1" applyAlignment="1">
      <alignment horizontal="left"/>
    </xf>
    <xf numFmtId="0" fontId="5" fillId="0" borderId="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justify" vertical="center"/>
    </xf>
    <xf numFmtId="0" fontId="4" fillId="0" borderId="1" xfId="0" applyFont="1" applyBorder="1">
      <alignment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justify" vertical="center"/>
    </xf>
    <xf numFmtId="0" fontId="5" fillId="0" borderId="1" xfId="0" applyFont="1" applyBorder="1" applyAlignment="1">
      <alignment horizontal="justify" vertical="center" wrapText="1"/>
    </xf>
    <xf numFmtId="14" fontId="5" fillId="0" borderId="1" xfId="1" applyNumberFormat="1" applyFont="1" applyBorder="1" applyAlignment="1">
      <alignment horizontal="left"/>
    </xf>
    <xf numFmtId="176" fontId="5" fillId="0" borderId="1" xfId="0" applyNumberFormat="1" applyFont="1" applyBorder="1" applyAlignment="1">
      <alignment horizontal="left" vertical="center"/>
    </xf>
    <xf numFmtId="14" fontId="5" fillId="0" borderId="1" xfId="0" applyNumberFormat="1" applyFont="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justify"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Fill="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1" xfId="0" applyFont="1" applyFill="1" applyBorder="1" applyAlignment="1">
      <alignment vertical="center"/>
    </xf>
    <xf numFmtId="0" fontId="4" fillId="0" borderId="1" xfId="0" applyFont="1" applyFill="1" applyBorder="1" applyAlignment="1">
      <alignment horizontal="justify" vertical="center"/>
    </xf>
    <xf numFmtId="0" fontId="4" fillId="0" borderId="1" xfId="0" applyFont="1" applyFill="1" applyBorder="1" applyAlignment="1">
      <alignment vertical="center"/>
    </xf>
    <xf numFmtId="0" fontId="4" fillId="0" borderId="0" xfId="0" applyFont="1" applyFill="1">
      <alignment vertical="center"/>
    </xf>
    <xf numFmtId="0" fontId="5" fillId="0" borderId="2" xfId="0" applyFont="1" applyFill="1" applyBorder="1" applyAlignment="1">
      <alignment vertical="center" wrapText="1"/>
    </xf>
    <xf numFmtId="0" fontId="5" fillId="0" borderId="4" xfId="0" applyFont="1" applyFill="1" applyBorder="1" applyAlignment="1">
      <alignment vertical="center" wrapText="1"/>
    </xf>
    <xf numFmtId="0" fontId="4" fillId="0" borderId="1" xfId="0" applyFont="1" applyFill="1" applyBorder="1">
      <alignment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Fill="1" applyBorder="1" applyAlignment="1">
      <alignment horizontal="justify" vertical="center"/>
    </xf>
    <xf numFmtId="0" fontId="5" fillId="0" borderId="1" xfId="0" applyFont="1" applyFill="1" applyBorder="1" applyAlignment="1">
      <alignment horizontal="justify" vertical="center"/>
    </xf>
    <xf numFmtId="0" fontId="5" fillId="0" borderId="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2" xfId="0" applyFont="1" applyFill="1" applyBorder="1" applyAlignment="1">
      <alignment horizontal="left" vertical="center" wrapText="1"/>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1" xfId="0" applyFont="1" applyFill="1" applyBorder="1" applyAlignment="1">
      <alignment horizontal="left" vertical="center" wrapText="1"/>
    </xf>
    <xf numFmtId="0" fontId="5" fillId="0" borderId="1" xfId="0" applyFont="1" applyBorder="1" applyAlignment="1">
      <alignment horizontal="center" vertical="center"/>
    </xf>
    <xf numFmtId="0" fontId="5" fillId="0" borderId="1" xfId="0" applyFont="1" applyFill="1" applyBorder="1" applyAlignment="1">
      <alignment horizontal="justify" vertical="center"/>
    </xf>
    <xf numFmtId="0" fontId="5" fillId="0" borderId="1" xfId="0" applyFont="1" applyFill="1" applyBorder="1" applyAlignment="1">
      <alignment horizontal="justify" vertical="center" wrapText="1"/>
    </xf>
    <xf numFmtId="0" fontId="4" fillId="0" borderId="1" xfId="1" applyFont="1" applyFill="1" applyBorder="1" applyAlignment="1">
      <alignment horizontal="center" vertical="center"/>
    </xf>
    <xf numFmtId="0" fontId="5" fillId="0" borderId="1" xfId="0" applyFont="1" applyFill="1" applyBorder="1" applyAlignment="1">
      <alignment horizontal="left" vertical="center"/>
    </xf>
    <xf numFmtId="0" fontId="4" fillId="0" borderId="1" xfId="0" applyFont="1" applyFill="1" applyBorder="1" applyAlignment="1">
      <alignment horizontal="justify" vertical="center" wrapText="1"/>
    </xf>
    <xf numFmtId="0" fontId="11" fillId="0" borderId="1" xfId="0" applyFont="1" applyFill="1" applyBorder="1" applyAlignment="1">
      <alignment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xf>
    <xf numFmtId="0" fontId="6" fillId="4" borderId="1" xfId="1"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2"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justify" vertical="center"/>
    </xf>
    <xf numFmtId="0" fontId="5" fillId="0" borderId="1" xfId="0" applyFont="1" applyFill="1" applyBorder="1" applyAlignment="1">
      <alignment horizontal="justify" vertical="center" wrapText="1"/>
    </xf>
    <xf numFmtId="0" fontId="5" fillId="0" borderId="2"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Fill="1" applyBorder="1" applyAlignment="1">
      <alignment horizontal="justify" vertical="center"/>
    </xf>
    <xf numFmtId="0" fontId="11"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justify" vertical="center"/>
    </xf>
    <xf numFmtId="0" fontId="5" fillId="0" borderId="1" xfId="0" applyFont="1" applyFill="1" applyBorder="1" applyAlignment="1">
      <alignment horizontal="left" vertical="center" wrapText="1"/>
    </xf>
    <xf numFmtId="0" fontId="5" fillId="0" borderId="1" xfId="0" applyFont="1" applyBorder="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horizontal="justify" vertical="center"/>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justify" vertical="center"/>
    </xf>
    <xf numFmtId="0" fontId="5" fillId="0" borderId="1" xfId="0" applyFont="1" applyFill="1" applyBorder="1" applyAlignment="1">
      <alignment horizontal="justify"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justify" vertical="center"/>
    </xf>
    <xf numFmtId="0" fontId="4" fillId="0" borderId="5" xfId="0" applyFont="1" applyFill="1" applyBorder="1">
      <alignment vertical="center"/>
    </xf>
    <xf numFmtId="0" fontId="4" fillId="0" borderId="6" xfId="0" applyFont="1" applyFill="1" applyBorder="1">
      <alignment vertical="center"/>
    </xf>
    <xf numFmtId="0" fontId="4" fillId="0" borderId="7" xfId="0" applyFont="1" applyFill="1" applyBorder="1">
      <alignment vertical="center"/>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justify" vertical="center"/>
    </xf>
    <xf numFmtId="0" fontId="5" fillId="0" borderId="1" xfId="0" applyFont="1" applyFill="1" applyBorder="1" applyAlignment="1">
      <alignment horizontal="justify"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Fill="1" applyBorder="1" applyAlignment="1">
      <alignment horizontal="justify" vertical="center" wrapText="1"/>
    </xf>
    <xf numFmtId="0" fontId="5" fillId="0" borderId="1" xfId="0" applyFont="1" applyFill="1" applyBorder="1" applyAlignment="1">
      <alignment horizontal="justify" vertical="center" wrapText="1"/>
    </xf>
    <xf numFmtId="0" fontId="5" fillId="0" borderId="1" xfId="0" applyFont="1" applyFill="1" applyBorder="1" applyAlignment="1">
      <alignment horizontal="justify" vertical="center"/>
    </xf>
    <xf numFmtId="0" fontId="4" fillId="3" borderId="1" xfId="1" applyFont="1" applyFill="1" applyBorder="1" applyAlignment="1">
      <alignment horizontal="center" vertical="center"/>
    </xf>
    <xf numFmtId="0" fontId="5" fillId="0" borderId="1" xfId="0" applyFont="1" applyFill="1" applyBorder="1" applyAlignment="1">
      <alignment horizontal="left"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0" borderId="3" xfId="0" applyFont="1" applyFill="1" applyBorder="1" applyAlignment="1">
      <alignment horizontal="left" vertical="center"/>
    </xf>
    <xf numFmtId="0" fontId="5" fillId="0" borderId="4" xfId="0" applyFont="1" applyFill="1" applyBorder="1" applyAlignment="1">
      <alignment horizontal="left" vertical="center" wrapText="1"/>
    </xf>
    <xf numFmtId="0" fontId="5" fillId="0" borderId="1"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Fill="1" applyBorder="1" applyAlignment="1">
      <alignment horizontal="justify" vertical="center"/>
    </xf>
    <xf numFmtId="0" fontId="5" fillId="0" borderId="1" xfId="0" applyFont="1" applyFill="1" applyBorder="1" applyAlignment="1">
      <alignment horizontal="justify" vertical="center" wrapText="1"/>
    </xf>
    <xf numFmtId="0" fontId="5" fillId="0" borderId="4" xfId="0" applyFont="1" applyBorder="1" applyAlignment="1">
      <alignment horizontal="center" vertical="center"/>
    </xf>
    <xf numFmtId="0" fontId="5" fillId="0" borderId="2" xfId="0" applyFont="1" applyFill="1" applyBorder="1" applyAlignment="1">
      <alignment horizontal="justify" vertical="center"/>
    </xf>
    <xf numFmtId="0" fontId="5" fillId="0" borderId="4" xfId="0" applyFont="1" applyFill="1" applyBorder="1" applyAlignment="1">
      <alignment horizontal="justify" vertical="center"/>
    </xf>
    <xf numFmtId="0" fontId="5" fillId="0" borderId="3" xfId="0" applyFont="1" applyFill="1" applyBorder="1" applyAlignment="1">
      <alignment horizontal="justify" vertical="center"/>
    </xf>
    <xf numFmtId="0" fontId="5" fillId="0" borderId="2" xfId="0" applyFont="1" applyFill="1" applyBorder="1" applyAlignment="1">
      <alignment horizontal="left" vertical="center"/>
    </xf>
    <xf numFmtId="0" fontId="5" fillId="0" borderId="4" xfId="0" applyFont="1" applyFill="1" applyBorder="1" applyAlignment="1">
      <alignment horizontal="left" vertical="center"/>
    </xf>
  </cellXfs>
  <cellStyles count="2">
    <cellStyle name="0,0_x000d__x000a_NA_x000d__x000a_" xfId="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30"/>
  <sheetViews>
    <sheetView topLeftCell="A120" zoomScale="130" zoomScaleNormal="130" workbookViewId="0">
      <selection activeCell="C134" sqref="C134"/>
    </sheetView>
  </sheetViews>
  <sheetFormatPr defaultColWidth="9" defaultRowHeight="12" x14ac:dyDescent="0.15"/>
  <cols>
    <col min="1" max="1" width="6.42578125" style="2" customWidth="1"/>
    <col min="2" max="2" width="11.85546875" style="40" bestFit="1" customWidth="1"/>
    <col min="3" max="3" width="92.85546875" style="2" customWidth="1"/>
    <col min="4" max="4" width="27.85546875" style="2" bestFit="1" customWidth="1"/>
    <col min="5" max="16384" width="9" style="2"/>
  </cols>
  <sheetData>
    <row r="1" spans="1:4" x14ac:dyDescent="0.15">
      <c r="A1" s="25" t="s">
        <v>0</v>
      </c>
      <c r="B1" s="25" t="s">
        <v>1</v>
      </c>
      <c r="C1" s="25" t="s">
        <v>2</v>
      </c>
      <c r="D1" s="25" t="s">
        <v>3</v>
      </c>
    </row>
    <row r="2" spans="1:4" x14ac:dyDescent="0.15">
      <c r="A2" s="6" t="s">
        <v>173</v>
      </c>
      <c r="B2" s="37">
        <v>40844</v>
      </c>
      <c r="C2" s="6" t="s">
        <v>153</v>
      </c>
      <c r="D2" s="6" t="s">
        <v>154</v>
      </c>
    </row>
    <row r="3" spans="1:4" x14ac:dyDescent="0.15">
      <c r="A3" s="3"/>
      <c r="B3" s="37">
        <v>40871</v>
      </c>
      <c r="C3" s="5" t="s">
        <v>183</v>
      </c>
      <c r="D3" s="3" t="s">
        <v>333</v>
      </c>
    </row>
    <row r="4" spans="1:4" x14ac:dyDescent="0.15">
      <c r="A4" s="3"/>
      <c r="B4" s="38"/>
      <c r="C4" s="1" t="s">
        <v>184</v>
      </c>
      <c r="D4" s="3"/>
    </row>
    <row r="5" spans="1:4" x14ac:dyDescent="0.15">
      <c r="A5" s="3"/>
      <c r="B5" s="38"/>
      <c r="C5" s="5" t="s">
        <v>185</v>
      </c>
      <c r="D5" s="3"/>
    </row>
    <row r="6" spans="1:4" x14ac:dyDescent="0.15">
      <c r="A6" s="3"/>
      <c r="B6" s="38"/>
      <c r="C6" s="3" t="s">
        <v>186</v>
      </c>
      <c r="D6" s="3"/>
    </row>
    <row r="7" spans="1:4" ht="24" x14ac:dyDescent="0.15">
      <c r="A7" s="3"/>
      <c r="B7" s="38"/>
      <c r="C7" s="3" t="s">
        <v>193</v>
      </c>
      <c r="D7" s="3"/>
    </row>
    <row r="8" spans="1:4" ht="24" x14ac:dyDescent="0.15">
      <c r="A8" s="3"/>
      <c r="B8" s="38"/>
      <c r="C8" s="22" t="s">
        <v>214</v>
      </c>
      <c r="D8" s="3"/>
    </row>
    <row r="9" spans="1:4" x14ac:dyDescent="0.15">
      <c r="A9" s="3"/>
      <c r="B9" s="38"/>
      <c r="C9" s="7" t="s">
        <v>194</v>
      </c>
      <c r="D9" s="3"/>
    </row>
    <row r="10" spans="1:4" x14ac:dyDescent="0.15">
      <c r="A10" s="3"/>
      <c r="B10" s="38"/>
      <c r="C10" s="3" t="s">
        <v>195</v>
      </c>
      <c r="D10" s="3"/>
    </row>
    <row r="11" spans="1:4" ht="15.75" customHeight="1" x14ac:dyDescent="0.15">
      <c r="A11" s="3"/>
      <c r="B11" s="38"/>
      <c r="C11" s="7" t="s">
        <v>197</v>
      </c>
      <c r="D11" s="3"/>
    </row>
    <row r="12" spans="1:4" ht="24" x14ac:dyDescent="0.15">
      <c r="A12" s="8"/>
      <c r="B12" s="33"/>
      <c r="C12" s="12" t="s">
        <v>229</v>
      </c>
      <c r="D12" s="8"/>
    </row>
    <row r="13" spans="1:4" ht="24" x14ac:dyDescent="0.15">
      <c r="A13" s="8"/>
      <c r="B13" s="33"/>
      <c r="C13" s="15" t="s">
        <v>212</v>
      </c>
      <c r="D13" s="8"/>
    </row>
    <row r="14" spans="1:4" x14ac:dyDescent="0.15">
      <c r="A14" s="8"/>
      <c r="B14" s="33"/>
      <c r="C14" s="13" t="s">
        <v>213</v>
      </c>
      <c r="D14" s="8"/>
    </row>
    <row r="15" spans="1:4" ht="24" x14ac:dyDescent="0.15">
      <c r="A15" s="8"/>
      <c r="B15" s="33"/>
      <c r="C15" s="13" t="s">
        <v>219</v>
      </c>
      <c r="D15" s="8"/>
    </row>
    <row r="16" spans="1:4" ht="24" x14ac:dyDescent="0.15">
      <c r="A16" s="8"/>
      <c r="B16" s="33"/>
      <c r="C16" s="13" t="s">
        <v>224</v>
      </c>
      <c r="D16" s="8"/>
    </row>
    <row r="17" spans="1:4" ht="24" x14ac:dyDescent="0.15">
      <c r="A17" s="8"/>
      <c r="B17" s="33"/>
      <c r="C17" s="13" t="s">
        <v>221</v>
      </c>
      <c r="D17" s="8"/>
    </row>
    <row r="18" spans="1:4" x14ac:dyDescent="0.15">
      <c r="A18" s="8"/>
      <c r="B18" s="33"/>
      <c r="C18" s="16" t="s">
        <v>226</v>
      </c>
      <c r="D18" s="8"/>
    </row>
    <row r="19" spans="1:4" x14ac:dyDescent="0.15">
      <c r="A19" s="8"/>
      <c r="B19" s="39">
        <v>40877</v>
      </c>
      <c r="C19" s="16" t="s">
        <v>230</v>
      </c>
      <c r="D19" s="8" t="s">
        <v>434</v>
      </c>
    </row>
    <row r="20" spans="1:4" x14ac:dyDescent="0.15">
      <c r="A20" s="8"/>
      <c r="B20" s="33"/>
      <c r="C20" s="16" t="s">
        <v>231</v>
      </c>
      <c r="D20" s="8"/>
    </row>
    <row r="21" spans="1:4" ht="24" x14ac:dyDescent="0.15">
      <c r="A21" s="8"/>
      <c r="B21" s="33"/>
      <c r="C21" s="16" t="s">
        <v>234</v>
      </c>
      <c r="D21" s="8"/>
    </row>
    <row r="22" spans="1:4" ht="24" x14ac:dyDescent="0.15">
      <c r="A22" s="8"/>
      <c r="B22" s="33"/>
      <c r="C22" s="16" t="s">
        <v>236</v>
      </c>
      <c r="D22" s="8"/>
    </row>
    <row r="23" spans="1:4" ht="40.15" customHeight="1" x14ac:dyDescent="0.15">
      <c r="A23" s="8"/>
      <c r="B23" s="33"/>
      <c r="C23" s="16" t="s">
        <v>251</v>
      </c>
      <c r="D23" s="8"/>
    </row>
    <row r="24" spans="1:4" x14ac:dyDescent="0.15">
      <c r="A24" s="8"/>
      <c r="B24" s="33"/>
      <c r="C24" s="16" t="s">
        <v>250</v>
      </c>
      <c r="D24" s="8"/>
    </row>
    <row r="25" spans="1:4" x14ac:dyDescent="0.15">
      <c r="A25" s="8"/>
      <c r="B25" s="33"/>
      <c r="C25" s="16" t="s">
        <v>262</v>
      </c>
      <c r="D25" s="8"/>
    </row>
    <row r="26" spans="1:4" x14ac:dyDescent="0.15">
      <c r="A26" s="8"/>
      <c r="B26" s="33"/>
      <c r="C26" s="16" t="s">
        <v>271</v>
      </c>
      <c r="D26" s="8"/>
    </row>
    <row r="27" spans="1:4" x14ac:dyDescent="0.15">
      <c r="A27" s="8"/>
      <c r="B27" s="33"/>
      <c r="C27" s="16" t="s">
        <v>286</v>
      </c>
      <c r="D27" s="8"/>
    </row>
    <row r="28" spans="1:4" x14ac:dyDescent="0.15">
      <c r="A28" s="8"/>
      <c r="B28" s="33"/>
      <c r="C28" s="16" t="s">
        <v>295</v>
      </c>
      <c r="D28" s="8"/>
    </row>
    <row r="29" spans="1:4" x14ac:dyDescent="0.15">
      <c r="A29" s="8"/>
      <c r="B29" s="33"/>
      <c r="C29" s="16" t="s">
        <v>320</v>
      </c>
      <c r="D29" s="8"/>
    </row>
    <row r="30" spans="1:4" x14ac:dyDescent="0.15">
      <c r="A30" s="8"/>
      <c r="B30" s="39">
        <v>40881</v>
      </c>
      <c r="C30" s="13" t="s">
        <v>345</v>
      </c>
      <c r="D30" s="8"/>
    </row>
    <row r="31" spans="1:4" x14ac:dyDescent="0.15">
      <c r="A31" s="8"/>
      <c r="B31" s="39"/>
      <c r="C31" s="13" t="s">
        <v>344</v>
      </c>
      <c r="D31" s="8"/>
    </row>
    <row r="32" spans="1:4" ht="60" x14ac:dyDescent="0.15">
      <c r="A32" s="8"/>
      <c r="B32" s="33"/>
      <c r="C32" s="16" t="s">
        <v>346</v>
      </c>
      <c r="D32" s="8"/>
    </row>
    <row r="33" spans="1:4" ht="36" x14ac:dyDescent="0.15">
      <c r="A33" s="8"/>
      <c r="B33" s="33"/>
      <c r="C33" s="16" t="s">
        <v>395</v>
      </c>
      <c r="D33" s="8"/>
    </row>
    <row r="34" spans="1:4" ht="24" x14ac:dyDescent="0.15">
      <c r="A34" s="8"/>
      <c r="B34" s="39">
        <v>40882</v>
      </c>
      <c r="C34" s="24" t="s">
        <v>394</v>
      </c>
      <c r="D34" s="8" t="s">
        <v>392</v>
      </c>
    </row>
    <row r="35" spans="1:4" ht="24" x14ac:dyDescent="0.15">
      <c r="A35" s="23" t="s">
        <v>402</v>
      </c>
      <c r="B35" s="39">
        <v>40889</v>
      </c>
      <c r="C35" s="13" t="s">
        <v>397</v>
      </c>
      <c r="D35" s="8" t="s">
        <v>399</v>
      </c>
    </row>
    <row r="36" spans="1:4" ht="36" x14ac:dyDescent="0.15">
      <c r="A36" s="23"/>
      <c r="B36" s="33"/>
      <c r="C36" s="13" t="s">
        <v>398</v>
      </c>
      <c r="D36" s="8"/>
    </row>
    <row r="37" spans="1:4" ht="24" x14ac:dyDescent="0.15">
      <c r="A37" s="23"/>
      <c r="B37" s="33"/>
      <c r="C37" s="16" t="s">
        <v>410</v>
      </c>
      <c r="D37" s="8"/>
    </row>
    <row r="38" spans="1:4" x14ac:dyDescent="0.15">
      <c r="A38" s="23"/>
      <c r="B38" s="33"/>
      <c r="C38" s="16" t="s">
        <v>407</v>
      </c>
      <c r="D38" s="8"/>
    </row>
    <row r="39" spans="1:4" x14ac:dyDescent="0.15">
      <c r="A39" s="23"/>
      <c r="B39" s="33"/>
      <c r="C39" s="16" t="s">
        <v>401</v>
      </c>
      <c r="D39" s="8"/>
    </row>
    <row r="40" spans="1:4" ht="24" x14ac:dyDescent="0.15">
      <c r="A40" s="8"/>
      <c r="B40" s="33"/>
      <c r="C40" s="16" t="s">
        <v>406</v>
      </c>
      <c r="D40" s="8"/>
    </row>
    <row r="41" spans="1:4" x14ac:dyDescent="0.15">
      <c r="A41" s="8"/>
      <c r="B41" s="33"/>
      <c r="C41" s="16" t="s">
        <v>408</v>
      </c>
      <c r="D41" s="8"/>
    </row>
    <row r="42" spans="1:4" x14ac:dyDescent="0.15">
      <c r="A42" s="8"/>
      <c r="B42" s="33"/>
      <c r="C42" s="16" t="s">
        <v>409</v>
      </c>
      <c r="D42" s="8"/>
    </row>
    <row r="43" spans="1:4" ht="36" x14ac:dyDescent="0.15">
      <c r="A43" s="8"/>
      <c r="B43" s="39">
        <v>40897</v>
      </c>
      <c r="C43" s="16" t="s">
        <v>417</v>
      </c>
      <c r="D43" s="8"/>
    </row>
    <row r="44" spans="1:4" x14ac:dyDescent="0.15">
      <c r="A44" s="8"/>
      <c r="B44" s="33"/>
      <c r="C44" s="16" t="s">
        <v>413</v>
      </c>
      <c r="D44" s="8"/>
    </row>
    <row r="45" spans="1:4" x14ac:dyDescent="0.15">
      <c r="A45" s="8"/>
      <c r="B45" s="39">
        <v>40898</v>
      </c>
      <c r="C45" s="16" t="s">
        <v>418</v>
      </c>
      <c r="D45" s="8"/>
    </row>
    <row r="46" spans="1:4" x14ac:dyDescent="0.15">
      <c r="A46" s="8"/>
      <c r="B46" s="39">
        <v>40899</v>
      </c>
      <c r="C46" s="16" t="s">
        <v>419</v>
      </c>
      <c r="D46" s="8"/>
    </row>
    <row r="47" spans="1:4" x14ac:dyDescent="0.15">
      <c r="A47" s="8"/>
      <c r="B47" s="33"/>
      <c r="C47" s="16" t="s">
        <v>420</v>
      </c>
      <c r="D47" s="8"/>
    </row>
    <row r="48" spans="1:4" ht="24" x14ac:dyDescent="0.15">
      <c r="A48" s="8"/>
      <c r="B48" s="39">
        <v>40903</v>
      </c>
      <c r="C48" s="16" t="s">
        <v>427</v>
      </c>
      <c r="D48" s="8"/>
    </row>
    <row r="49" spans="1:4" x14ac:dyDescent="0.15">
      <c r="A49" s="8"/>
      <c r="B49" s="33"/>
      <c r="C49" s="16" t="s">
        <v>421</v>
      </c>
      <c r="D49" s="8"/>
    </row>
    <row r="50" spans="1:4" ht="24" x14ac:dyDescent="0.15">
      <c r="A50" s="8"/>
      <c r="B50" s="33"/>
      <c r="C50" s="16" t="s">
        <v>428</v>
      </c>
      <c r="D50" s="8"/>
    </row>
    <row r="51" spans="1:4" ht="24" x14ac:dyDescent="0.15">
      <c r="A51" s="8" t="s">
        <v>432</v>
      </c>
      <c r="B51" s="39">
        <v>41326</v>
      </c>
      <c r="C51" s="16" t="s">
        <v>433</v>
      </c>
      <c r="D51" s="8" t="s">
        <v>586</v>
      </c>
    </row>
    <row r="52" spans="1:4" ht="24" x14ac:dyDescent="0.15">
      <c r="A52" s="8"/>
      <c r="B52" s="33"/>
      <c r="C52" s="16" t="s">
        <v>444</v>
      </c>
      <c r="D52" s="8"/>
    </row>
    <row r="53" spans="1:4" ht="36" x14ac:dyDescent="0.15">
      <c r="A53" s="8"/>
      <c r="B53" s="33"/>
      <c r="C53" s="16" t="s">
        <v>581</v>
      </c>
      <c r="D53" s="8"/>
    </row>
    <row r="54" spans="1:4" x14ac:dyDescent="0.15">
      <c r="A54" s="8"/>
      <c r="B54" s="33"/>
      <c r="C54" s="16" t="s">
        <v>458</v>
      </c>
      <c r="D54" s="8"/>
    </row>
    <row r="55" spans="1:4" x14ac:dyDescent="0.15">
      <c r="A55" s="8"/>
      <c r="B55" s="33"/>
      <c r="C55" s="16" t="s">
        <v>486</v>
      </c>
      <c r="D55" s="8"/>
    </row>
    <row r="56" spans="1:4" x14ac:dyDescent="0.15">
      <c r="A56" s="8"/>
      <c r="B56" s="33"/>
      <c r="C56" s="16" t="s">
        <v>460</v>
      </c>
      <c r="D56" s="8"/>
    </row>
    <row r="57" spans="1:4" ht="24" x14ac:dyDescent="0.15">
      <c r="A57" s="8"/>
      <c r="B57" s="33"/>
      <c r="C57" s="16" t="s">
        <v>467</v>
      </c>
      <c r="D57" s="8"/>
    </row>
    <row r="58" spans="1:4" x14ac:dyDescent="0.15">
      <c r="A58" s="8"/>
      <c r="B58" s="33"/>
      <c r="C58" s="16" t="s">
        <v>529</v>
      </c>
      <c r="D58" s="8"/>
    </row>
    <row r="59" spans="1:4" ht="36" x14ac:dyDescent="0.15">
      <c r="A59" s="8"/>
      <c r="B59" s="33"/>
      <c r="C59" s="16" t="s">
        <v>583</v>
      </c>
      <c r="D59" s="8"/>
    </row>
    <row r="60" spans="1:4" x14ac:dyDescent="0.15">
      <c r="A60" s="8"/>
      <c r="B60" s="33"/>
      <c r="C60" s="16" t="s">
        <v>582</v>
      </c>
      <c r="D60" s="8"/>
    </row>
    <row r="61" spans="1:4" x14ac:dyDescent="0.15">
      <c r="A61" s="8"/>
      <c r="B61" s="39">
        <v>41333</v>
      </c>
      <c r="C61" s="8" t="s">
        <v>585</v>
      </c>
      <c r="D61" s="8"/>
    </row>
    <row r="62" spans="1:4" x14ac:dyDescent="0.15">
      <c r="A62" s="8" t="s">
        <v>587</v>
      </c>
      <c r="B62" s="39">
        <v>41403</v>
      </c>
      <c r="C62" s="16" t="s">
        <v>588</v>
      </c>
      <c r="D62" s="8"/>
    </row>
    <row r="63" spans="1:4" x14ac:dyDescent="0.15">
      <c r="A63" s="8"/>
      <c r="B63" s="33"/>
      <c r="C63" s="16" t="s">
        <v>635</v>
      </c>
      <c r="D63" s="8"/>
    </row>
    <row r="64" spans="1:4" x14ac:dyDescent="0.15">
      <c r="A64" s="8"/>
      <c r="B64" s="33"/>
      <c r="C64" s="16" t="s">
        <v>645</v>
      </c>
      <c r="D64" s="8"/>
    </row>
    <row r="65" spans="1:4" x14ac:dyDescent="0.15">
      <c r="A65" s="8"/>
      <c r="B65" s="33"/>
      <c r="C65" s="16" t="s">
        <v>650</v>
      </c>
      <c r="D65" s="8"/>
    </row>
    <row r="66" spans="1:4" x14ac:dyDescent="0.15">
      <c r="A66" s="8"/>
      <c r="B66" s="33"/>
      <c r="C66" s="16" t="s">
        <v>626</v>
      </c>
      <c r="D66" s="8"/>
    </row>
    <row r="67" spans="1:4" x14ac:dyDescent="0.15">
      <c r="A67" s="8"/>
      <c r="B67" s="33"/>
      <c r="C67" s="13" t="s">
        <v>624</v>
      </c>
      <c r="D67" s="8"/>
    </row>
    <row r="68" spans="1:4" x14ac:dyDescent="0.15">
      <c r="A68" s="8"/>
      <c r="B68" s="33"/>
      <c r="C68" s="16" t="s">
        <v>625</v>
      </c>
      <c r="D68" s="8"/>
    </row>
    <row r="69" spans="1:4" x14ac:dyDescent="0.15">
      <c r="A69" s="8"/>
      <c r="B69" s="33"/>
      <c r="C69" s="16" t="s">
        <v>638</v>
      </c>
      <c r="D69" s="8"/>
    </row>
    <row r="70" spans="1:4" x14ac:dyDescent="0.15">
      <c r="A70" s="8"/>
      <c r="B70" s="33"/>
      <c r="C70" s="16" t="s">
        <v>644</v>
      </c>
      <c r="D70" s="8"/>
    </row>
    <row r="71" spans="1:4" x14ac:dyDescent="0.15">
      <c r="A71" s="8"/>
      <c r="B71" s="39">
        <v>41421</v>
      </c>
      <c r="C71" s="16" t="s">
        <v>641</v>
      </c>
      <c r="D71" s="8"/>
    </row>
    <row r="72" spans="1:4" ht="24" x14ac:dyDescent="0.15">
      <c r="A72" s="8" t="s">
        <v>656</v>
      </c>
      <c r="B72" s="39">
        <v>41561</v>
      </c>
      <c r="C72" s="16" t="s">
        <v>657</v>
      </c>
      <c r="D72" s="8" t="s">
        <v>652</v>
      </c>
    </row>
    <row r="73" spans="1:4" x14ac:dyDescent="0.15">
      <c r="A73" s="8"/>
      <c r="B73" s="33"/>
      <c r="C73" s="16" t="s">
        <v>678</v>
      </c>
      <c r="D73" s="8"/>
    </row>
    <row r="74" spans="1:4" ht="36" x14ac:dyDescent="0.15">
      <c r="A74" s="8"/>
      <c r="B74" s="33"/>
      <c r="C74" s="16" t="s">
        <v>653</v>
      </c>
      <c r="D74" s="8"/>
    </row>
    <row r="75" spans="1:4" ht="24" x14ac:dyDescent="0.15">
      <c r="A75" s="8"/>
      <c r="B75" s="33"/>
      <c r="C75" s="16" t="s">
        <v>654</v>
      </c>
      <c r="D75" s="8"/>
    </row>
    <row r="76" spans="1:4" ht="36" x14ac:dyDescent="0.15">
      <c r="A76" s="8"/>
      <c r="B76" s="33"/>
      <c r="C76" s="16" t="s">
        <v>655</v>
      </c>
      <c r="D76" s="8"/>
    </row>
    <row r="77" spans="1:4" ht="72" x14ac:dyDescent="0.15">
      <c r="A77" s="8"/>
      <c r="B77" s="33"/>
      <c r="C77" s="16" t="s">
        <v>779</v>
      </c>
      <c r="D77" s="8"/>
    </row>
    <row r="78" spans="1:4" ht="24" x14ac:dyDescent="0.15">
      <c r="A78" s="8"/>
      <c r="B78" s="33"/>
      <c r="C78" s="13" t="s">
        <v>658</v>
      </c>
      <c r="D78" s="8"/>
    </row>
    <row r="79" spans="1:4" ht="72" x14ac:dyDescent="0.15">
      <c r="A79" s="8" t="s">
        <v>676</v>
      </c>
      <c r="B79" s="39">
        <v>41628</v>
      </c>
      <c r="C79" s="16" t="s">
        <v>679</v>
      </c>
      <c r="D79" s="8" t="s">
        <v>652</v>
      </c>
    </row>
    <row r="80" spans="1:4" x14ac:dyDescent="0.15">
      <c r="A80" s="8"/>
      <c r="B80" s="33"/>
      <c r="C80" s="16" t="s">
        <v>780</v>
      </c>
      <c r="D80" s="8"/>
    </row>
    <row r="81" spans="1:4" ht="24" x14ac:dyDescent="0.15">
      <c r="A81" s="8"/>
      <c r="B81" s="33"/>
      <c r="C81" s="16" t="s">
        <v>680</v>
      </c>
      <c r="D81" s="8"/>
    </row>
    <row r="82" spans="1:4" ht="24" x14ac:dyDescent="0.15">
      <c r="A82" s="8"/>
      <c r="B82" s="33"/>
      <c r="C82" s="16" t="s">
        <v>681</v>
      </c>
      <c r="D82" s="8"/>
    </row>
    <row r="83" spans="1:4" ht="24" x14ac:dyDescent="0.15">
      <c r="A83" s="8" t="s">
        <v>682</v>
      </c>
      <c r="B83" s="39">
        <v>41642</v>
      </c>
      <c r="C83" s="16" t="s">
        <v>781</v>
      </c>
      <c r="D83" s="8" t="s">
        <v>652</v>
      </c>
    </row>
    <row r="84" spans="1:4" ht="24" x14ac:dyDescent="0.15">
      <c r="A84" s="8" t="s">
        <v>685</v>
      </c>
      <c r="B84" s="39">
        <v>41711</v>
      </c>
      <c r="C84" s="16" t="s">
        <v>683</v>
      </c>
      <c r="D84" s="8" t="s">
        <v>652</v>
      </c>
    </row>
    <row r="85" spans="1:4" ht="24" x14ac:dyDescent="0.15">
      <c r="A85" s="8" t="s">
        <v>684</v>
      </c>
      <c r="B85" s="39">
        <v>41746</v>
      </c>
      <c r="C85" s="16" t="s">
        <v>1201</v>
      </c>
      <c r="D85" s="8" t="s">
        <v>652</v>
      </c>
    </row>
    <row r="86" spans="1:4" x14ac:dyDescent="0.15">
      <c r="A86" s="8"/>
      <c r="B86" s="33"/>
      <c r="C86" s="16" t="s">
        <v>1202</v>
      </c>
      <c r="D86" s="8"/>
    </row>
    <row r="87" spans="1:4" x14ac:dyDescent="0.15">
      <c r="A87" s="8"/>
      <c r="B87" s="33"/>
      <c r="C87" s="16" t="s">
        <v>755</v>
      </c>
      <c r="D87" s="8"/>
    </row>
    <row r="88" spans="1:4" ht="24" x14ac:dyDescent="0.15">
      <c r="A88" s="8"/>
      <c r="B88" s="33"/>
      <c r="C88" s="16" t="s">
        <v>1215</v>
      </c>
      <c r="D88" s="8"/>
    </row>
    <row r="89" spans="1:4" x14ac:dyDescent="0.15">
      <c r="A89" s="8"/>
      <c r="B89" s="33"/>
      <c r="C89" s="16" t="s">
        <v>1216</v>
      </c>
      <c r="D89" s="8"/>
    </row>
    <row r="90" spans="1:4" ht="24" x14ac:dyDescent="0.15">
      <c r="A90" s="8"/>
      <c r="B90" s="33"/>
      <c r="C90" s="16" t="s">
        <v>1217</v>
      </c>
      <c r="D90" s="8"/>
    </row>
    <row r="91" spans="1:4" x14ac:dyDescent="0.15">
      <c r="A91" s="8"/>
      <c r="B91" s="33"/>
      <c r="C91" s="16" t="s">
        <v>1218</v>
      </c>
      <c r="D91" s="8"/>
    </row>
    <row r="92" spans="1:4" ht="24" x14ac:dyDescent="0.15">
      <c r="A92" s="8"/>
      <c r="B92" s="33"/>
      <c r="C92" s="16" t="s">
        <v>778</v>
      </c>
      <c r="D92" s="8"/>
    </row>
    <row r="93" spans="1:4" ht="36" x14ac:dyDescent="0.15">
      <c r="A93" s="8"/>
      <c r="B93" s="33"/>
      <c r="C93" s="16" t="s">
        <v>1424</v>
      </c>
      <c r="D93" s="8"/>
    </row>
    <row r="94" spans="1:4" ht="36" x14ac:dyDescent="0.15">
      <c r="A94" s="8"/>
      <c r="B94" s="33"/>
      <c r="C94" s="16" t="s">
        <v>1425</v>
      </c>
      <c r="D94" s="8"/>
    </row>
    <row r="95" spans="1:4" ht="24" x14ac:dyDescent="0.15">
      <c r="A95" s="8"/>
      <c r="B95" s="33"/>
      <c r="C95" s="16" t="s">
        <v>1245</v>
      </c>
      <c r="D95" s="8"/>
    </row>
    <row r="96" spans="1:4" x14ac:dyDescent="0.15">
      <c r="A96" s="8" t="s">
        <v>1253</v>
      </c>
      <c r="B96" s="39">
        <v>41817</v>
      </c>
      <c r="C96" s="16" t="s">
        <v>1257</v>
      </c>
      <c r="D96" s="8" t="s">
        <v>652</v>
      </c>
    </row>
    <row r="97" spans="1:4" x14ac:dyDescent="0.15">
      <c r="A97" s="8"/>
      <c r="B97" s="33"/>
      <c r="C97" s="16" t="s">
        <v>1258</v>
      </c>
      <c r="D97" s="8"/>
    </row>
    <row r="98" spans="1:4" x14ac:dyDescent="0.15">
      <c r="A98" s="8" t="s">
        <v>1265</v>
      </c>
      <c r="B98" s="39">
        <v>41900</v>
      </c>
      <c r="C98" s="16" t="s">
        <v>1404</v>
      </c>
      <c r="D98" s="8" t="s">
        <v>652</v>
      </c>
    </row>
    <row r="99" spans="1:4" ht="24" x14ac:dyDescent="0.15">
      <c r="A99" s="8"/>
      <c r="B99" s="33"/>
      <c r="C99" s="16" t="s">
        <v>1374</v>
      </c>
      <c r="D99" s="8"/>
    </row>
    <row r="100" spans="1:4" x14ac:dyDescent="0.15">
      <c r="A100" s="8"/>
      <c r="B100" s="33"/>
      <c r="C100" s="16" t="s">
        <v>1375</v>
      </c>
      <c r="D100" s="8"/>
    </row>
    <row r="101" spans="1:4" x14ac:dyDescent="0.15">
      <c r="A101" s="8"/>
      <c r="B101" s="33"/>
      <c r="C101" s="16" t="s">
        <v>1389</v>
      </c>
      <c r="D101" s="8"/>
    </row>
    <row r="102" spans="1:4" x14ac:dyDescent="0.15">
      <c r="A102" s="8"/>
      <c r="B102" s="33"/>
      <c r="C102" s="16" t="s">
        <v>1398</v>
      </c>
      <c r="D102" s="8"/>
    </row>
    <row r="103" spans="1:4" x14ac:dyDescent="0.15">
      <c r="A103" s="8"/>
      <c r="B103" s="33"/>
      <c r="C103" s="16" t="s">
        <v>1402</v>
      </c>
      <c r="D103" s="8"/>
    </row>
    <row r="104" spans="1:4" ht="24" x14ac:dyDescent="0.15">
      <c r="A104" s="8"/>
      <c r="B104" s="33"/>
      <c r="C104" s="16" t="s">
        <v>1423</v>
      </c>
      <c r="D104" s="8"/>
    </row>
    <row r="105" spans="1:4" x14ac:dyDescent="0.15">
      <c r="A105" s="8"/>
      <c r="B105" s="33"/>
      <c r="C105" s="16" t="s">
        <v>1405</v>
      </c>
      <c r="D105" s="8"/>
    </row>
    <row r="106" spans="1:4" ht="24" x14ac:dyDescent="0.15">
      <c r="A106" s="8"/>
      <c r="B106" s="33"/>
      <c r="C106" s="16" t="s">
        <v>1426</v>
      </c>
      <c r="D106" s="8"/>
    </row>
    <row r="107" spans="1:4" x14ac:dyDescent="0.15">
      <c r="A107" s="8" t="s">
        <v>1429</v>
      </c>
      <c r="B107" s="39">
        <v>42074</v>
      </c>
      <c r="C107" s="16" t="s">
        <v>1430</v>
      </c>
      <c r="D107" s="8" t="s">
        <v>652</v>
      </c>
    </row>
    <row r="108" spans="1:4" x14ac:dyDescent="0.15">
      <c r="A108" s="8"/>
      <c r="B108" s="33"/>
      <c r="C108" s="16" t="s">
        <v>1442</v>
      </c>
      <c r="D108" s="8"/>
    </row>
    <row r="109" spans="1:4" x14ac:dyDescent="0.15">
      <c r="A109" s="8"/>
      <c r="B109" s="33"/>
      <c r="C109" s="16" t="s">
        <v>1443</v>
      </c>
      <c r="D109" s="8"/>
    </row>
    <row r="110" spans="1:4" x14ac:dyDescent="0.15">
      <c r="A110" s="8"/>
      <c r="B110" s="33"/>
      <c r="C110" s="16" t="s">
        <v>1465</v>
      </c>
      <c r="D110" s="8"/>
    </row>
    <row r="111" spans="1:4" x14ac:dyDescent="0.15">
      <c r="A111" s="8"/>
      <c r="B111" s="33"/>
      <c r="C111" s="16" t="s">
        <v>1466</v>
      </c>
      <c r="D111" s="8"/>
    </row>
    <row r="112" spans="1:4" x14ac:dyDescent="0.15">
      <c r="A112" s="8"/>
      <c r="B112" s="33"/>
      <c r="C112" s="16" t="s">
        <v>1483</v>
      </c>
      <c r="D112" s="8"/>
    </row>
    <row r="113" spans="1:4" x14ac:dyDescent="0.15">
      <c r="A113" s="8"/>
      <c r="B113" s="33"/>
      <c r="C113" s="16" t="s">
        <v>1484</v>
      </c>
      <c r="D113" s="8"/>
    </row>
    <row r="114" spans="1:4" x14ac:dyDescent="0.15">
      <c r="A114" s="8"/>
      <c r="B114" s="33"/>
      <c r="C114" s="16" t="s">
        <v>1508</v>
      </c>
      <c r="D114" s="8"/>
    </row>
    <row r="115" spans="1:4" x14ac:dyDescent="0.15">
      <c r="A115" s="8"/>
      <c r="B115" s="33"/>
      <c r="C115" s="16" t="s">
        <v>1510</v>
      </c>
      <c r="D115" s="8"/>
    </row>
    <row r="116" spans="1:4" ht="72" x14ac:dyDescent="0.15">
      <c r="A116" s="8" t="s">
        <v>1511</v>
      </c>
      <c r="B116" s="39">
        <v>42151</v>
      </c>
      <c r="C116" s="16" t="s">
        <v>1618</v>
      </c>
      <c r="D116" s="8" t="s">
        <v>652</v>
      </c>
    </row>
    <row r="117" spans="1:4" ht="48" x14ac:dyDescent="0.15">
      <c r="A117" s="8"/>
      <c r="B117" s="33"/>
      <c r="C117" s="16" t="s">
        <v>1598</v>
      </c>
      <c r="D117" s="8"/>
    </row>
    <row r="118" spans="1:4" ht="24" x14ac:dyDescent="0.15">
      <c r="A118" s="8"/>
      <c r="B118" s="33"/>
      <c r="C118" s="16" t="s">
        <v>1571</v>
      </c>
      <c r="D118" s="8"/>
    </row>
    <row r="119" spans="1:4" ht="36" x14ac:dyDescent="0.15">
      <c r="A119" s="8"/>
      <c r="B119" s="33"/>
      <c r="C119" s="16" t="s">
        <v>1583</v>
      </c>
      <c r="D119" s="8"/>
    </row>
    <row r="120" spans="1:4" ht="24" x14ac:dyDescent="0.15">
      <c r="A120" s="8"/>
      <c r="B120" s="33"/>
      <c r="C120" s="16" t="s">
        <v>1617</v>
      </c>
      <c r="D120" s="8"/>
    </row>
    <row r="121" spans="1:4" x14ac:dyDescent="0.15">
      <c r="A121" s="8"/>
      <c r="B121" s="33"/>
      <c r="C121" s="16" t="s">
        <v>1614</v>
      </c>
      <c r="D121" s="8"/>
    </row>
    <row r="122" spans="1:4" x14ac:dyDescent="0.15">
      <c r="A122" s="8" t="s">
        <v>1647</v>
      </c>
      <c r="B122" s="39">
        <v>42305</v>
      </c>
      <c r="C122" s="16" t="s">
        <v>1792</v>
      </c>
      <c r="D122" s="8" t="s">
        <v>652</v>
      </c>
    </row>
    <row r="123" spans="1:4" ht="24" x14ac:dyDescent="0.15">
      <c r="A123" s="8"/>
      <c r="B123" s="33"/>
      <c r="C123" s="16" t="s">
        <v>1793</v>
      </c>
      <c r="D123" s="8"/>
    </row>
    <row r="124" spans="1:4" ht="36" x14ac:dyDescent="0.15">
      <c r="A124" s="8"/>
      <c r="B124" s="33"/>
      <c r="C124" s="16" t="s">
        <v>1796</v>
      </c>
      <c r="D124" s="8"/>
    </row>
    <row r="125" spans="1:4" ht="24" x14ac:dyDescent="0.15">
      <c r="A125" s="8"/>
      <c r="B125" s="33"/>
      <c r="C125" s="16" t="s">
        <v>1794</v>
      </c>
      <c r="D125" s="8"/>
    </row>
    <row r="126" spans="1:4" x14ac:dyDescent="0.15">
      <c r="A126" s="8"/>
      <c r="B126" s="33"/>
      <c r="C126" s="16" t="s">
        <v>1730</v>
      </c>
      <c r="D126" s="8"/>
    </row>
    <row r="127" spans="1:4" ht="24" x14ac:dyDescent="0.15">
      <c r="A127" s="8"/>
      <c r="B127" s="33"/>
      <c r="C127" s="16" t="s">
        <v>1745</v>
      </c>
      <c r="D127" s="8"/>
    </row>
    <row r="128" spans="1:4" x14ac:dyDescent="0.15">
      <c r="A128" s="8"/>
      <c r="B128" s="33"/>
      <c r="C128" s="16" t="s">
        <v>1746</v>
      </c>
      <c r="D128" s="8"/>
    </row>
    <row r="129" spans="1:4" ht="24" x14ac:dyDescent="0.15">
      <c r="A129" s="8"/>
      <c r="B129" s="33"/>
      <c r="C129" s="16" t="s">
        <v>1795</v>
      </c>
      <c r="D129" s="8"/>
    </row>
    <row r="130" spans="1:4" x14ac:dyDescent="0.15">
      <c r="A130" s="8"/>
      <c r="B130" s="33"/>
      <c r="C130" s="16" t="s">
        <v>1789</v>
      </c>
      <c r="D130" s="8"/>
    </row>
  </sheetData>
  <phoneticPr fontId="2" type="noConversion"/>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O29"/>
  <sheetViews>
    <sheetView topLeftCell="A25" zoomScaleNormal="100" workbookViewId="0">
      <selection activeCell="E36" sqref="E36"/>
    </sheetView>
  </sheetViews>
  <sheetFormatPr defaultColWidth="9" defaultRowHeight="12" x14ac:dyDescent="0.15"/>
  <cols>
    <col min="1" max="1" width="9" style="2"/>
    <col min="2" max="2" width="7.7109375" style="2" bestFit="1" customWidth="1"/>
    <col min="3" max="3" width="28.28515625" style="2" bestFit="1" customWidth="1"/>
    <col min="4" max="4" width="30.85546875" style="2" bestFit="1" customWidth="1"/>
    <col min="5" max="5" width="40.85546875" style="2" customWidth="1"/>
    <col min="6" max="6" width="7.7109375" style="2" bestFit="1" customWidth="1"/>
    <col min="7" max="7" width="10.42578125" style="2" bestFit="1" customWidth="1"/>
    <col min="8" max="8" width="9.7109375" style="2" bestFit="1" customWidth="1"/>
    <col min="9" max="9" width="9" style="2"/>
    <col min="10" max="10" width="13.5703125" style="2" customWidth="1"/>
    <col min="11" max="12" width="9" style="2"/>
    <col min="13" max="13" width="9.7109375" style="2" bestFit="1" customWidth="1"/>
    <col min="14" max="14" width="20.42578125" style="2" customWidth="1"/>
    <col min="15" max="15" width="17.28515625" style="2" bestFit="1" customWidth="1"/>
    <col min="16" max="16384" width="9" style="2"/>
  </cols>
  <sheetData>
    <row r="1" spans="1:15"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1410</v>
      </c>
      <c r="O1" s="11" t="s">
        <v>6</v>
      </c>
    </row>
    <row r="2" spans="1:15" s="45" customFormat="1" ht="38.1" customHeight="1" x14ac:dyDescent="0.15">
      <c r="A2" s="138" t="s">
        <v>1060</v>
      </c>
      <c r="B2" s="14" t="s">
        <v>1061</v>
      </c>
      <c r="C2" s="17" t="s">
        <v>1062</v>
      </c>
      <c r="D2" s="12" t="s">
        <v>1063</v>
      </c>
      <c r="E2" s="148" t="s">
        <v>1064</v>
      </c>
      <c r="F2" s="138" t="s">
        <v>1065</v>
      </c>
      <c r="G2" s="138" t="s">
        <v>35</v>
      </c>
      <c r="H2" s="138" t="s">
        <v>41</v>
      </c>
      <c r="I2" s="138" t="s">
        <v>1066</v>
      </c>
      <c r="J2" s="133" t="s">
        <v>1067</v>
      </c>
      <c r="K2" s="138" t="s">
        <v>25</v>
      </c>
      <c r="L2" s="138" t="s">
        <v>25</v>
      </c>
      <c r="M2" s="138" t="s">
        <v>1068</v>
      </c>
      <c r="N2" s="130" t="s">
        <v>1412</v>
      </c>
      <c r="O2" s="126" t="s">
        <v>1069</v>
      </c>
    </row>
    <row r="3" spans="1:15" s="45" customFormat="1" ht="31.7" customHeight="1" x14ac:dyDescent="0.15">
      <c r="A3" s="138"/>
      <c r="B3" s="14" t="s">
        <v>1070</v>
      </c>
      <c r="C3" s="17" t="s">
        <v>1071</v>
      </c>
      <c r="D3" s="12" t="s">
        <v>1072</v>
      </c>
      <c r="E3" s="148"/>
      <c r="F3" s="138"/>
      <c r="G3" s="138"/>
      <c r="H3" s="138"/>
      <c r="I3" s="138"/>
      <c r="J3" s="133"/>
      <c r="K3" s="138"/>
      <c r="L3" s="138"/>
      <c r="M3" s="138"/>
      <c r="N3" s="132"/>
      <c r="O3" s="126"/>
    </row>
    <row r="4" spans="1:15" s="45" customFormat="1" ht="41.85" customHeight="1" x14ac:dyDescent="0.15">
      <c r="A4" s="138" t="s">
        <v>1073</v>
      </c>
      <c r="B4" s="14" t="s">
        <v>1061</v>
      </c>
      <c r="C4" s="17" t="s">
        <v>1074</v>
      </c>
      <c r="D4" s="12" t="s">
        <v>1075</v>
      </c>
      <c r="E4" s="149" t="s">
        <v>1076</v>
      </c>
      <c r="F4" s="138" t="s">
        <v>1065</v>
      </c>
      <c r="G4" s="138" t="s">
        <v>1077</v>
      </c>
      <c r="H4" s="138" t="s">
        <v>41</v>
      </c>
      <c r="I4" s="138" t="s">
        <v>99</v>
      </c>
      <c r="J4" s="133" t="s">
        <v>1067</v>
      </c>
      <c r="K4" s="138" t="s">
        <v>25</v>
      </c>
      <c r="L4" s="138" t="s">
        <v>25</v>
      </c>
      <c r="M4" s="138" t="s">
        <v>1068</v>
      </c>
      <c r="N4" s="130" t="s">
        <v>1412</v>
      </c>
      <c r="O4" s="126" t="s">
        <v>1069</v>
      </c>
    </row>
    <row r="5" spans="1:15" s="45" customFormat="1" ht="93" customHeight="1" x14ac:dyDescent="0.15">
      <c r="A5" s="138"/>
      <c r="B5" s="14" t="s">
        <v>1070</v>
      </c>
      <c r="C5" s="17" t="s">
        <v>1078</v>
      </c>
      <c r="D5" s="12" t="s">
        <v>1079</v>
      </c>
      <c r="E5" s="148"/>
      <c r="F5" s="138"/>
      <c r="G5" s="138"/>
      <c r="H5" s="138"/>
      <c r="I5" s="138"/>
      <c r="J5" s="133"/>
      <c r="K5" s="138"/>
      <c r="L5" s="138"/>
      <c r="M5" s="138"/>
      <c r="N5" s="132"/>
      <c r="O5" s="126"/>
    </row>
    <row r="6" spans="1:15" s="45" customFormat="1" ht="36" x14ac:dyDescent="0.15">
      <c r="A6" s="14" t="s">
        <v>1080</v>
      </c>
      <c r="B6" s="14" t="s">
        <v>1070</v>
      </c>
      <c r="C6" s="12" t="s">
        <v>1081</v>
      </c>
      <c r="D6" s="12" t="s">
        <v>1082</v>
      </c>
      <c r="E6" s="12" t="s">
        <v>1083</v>
      </c>
      <c r="F6" s="14" t="s">
        <v>1065</v>
      </c>
      <c r="G6" s="14" t="s">
        <v>35</v>
      </c>
      <c r="H6" s="14" t="s">
        <v>41</v>
      </c>
      <c r="I6" s="14" t="s">
        <v>99</v>
      </c>
      <c r="J6" s="44" t="s">
        <v>1067</v>
      </c>
      <c r="K6" s="14" t="s">
        <v>25</v>
      </c>
      <c r="L6" s="14" t="s">
        <v>25</v>
      </c>
      <c r="M6" s="14" t="s">
        <v>1068</v>
      </c>
      <c r="N6" s="79"/>
      <c r="O6" s="16" t="s">
        <v>1069</v>
      </c>
    </row>
    <row r="7" spans="1:15" s="45" customFormat="1" ht="48" x14ac:dyDescent="0.15">
      <c r="A7" s="14" t="s">
        <v>1084</v>
      </c>
      <c r="B7" s="14" t="s">
        <v>1070</v>
      </c>
      <c r="C7" s="12" t="s">
        <v>1085</v>
      </c>
      <c r="D7" s="12" t="s">
        <v>1086</v>
      </c>
      <c r="E7" s="12" t="s">
        <v>1087</v>
      </c>
      <c r="F7" s="14" t="s">
        <v>1065</v>
      </c>
      <c r="G7" s="14" t="s">
        <v>35</v>
      </c>
      <c r="H7" s="14" t="s">
        <v>41</v>
      </c>
      <c r="I7" s="14" t="s">
        <v>99</v>
      </c>
      <c r="J7" s="44" t="s">
        <v>1067</v>
      </c>
      <c r="K7" s="14" t="s">
        <v>25</v>
      </c>
      <c r="L7" s="14" t="s">
        <v>25</v>
      </c>
      <c r="M7" s="14" t="s">
        <v>1068</v>
      </c>
      <c r="N7" s="79"/>
      <c r="O7" s="16" t="s">
        <v>1069</v>
      </c>
    </row>
    <row r="8" spans="1:15" s="45" customFormat="1" ht="11.85" customHeight="1" x14ac:dyDescent="0.15">
      <c r="A8" s="138" t="s">
        <v>1088</v>
      </c>
      <c r="B8" s="14" t="s">
        <v>1070</v>
      </c>
      <c r="C8" s="12" t="s">
        <v>1089</v>
      </c>
      <c r="D8" s="16" t="s">
        <v>1090</v>
      </c>
      <c r="E8" s="134" t="s">
        <v>1091</v>
      </c>
      <c r="F8" s="133" t="s">
        <v>1065</v>
      </c>
      <c r="G8" s="138" t="s">
        <v>35</v>
      </c>
      <c r="H8" s="138" t="s">
        <v>23</v>
      </c>
      <c r="I8" s="138" t="s">
        <v>30</v>
      </c>
      <c r="J8" s="138" t="s">
        <v>1067</v>
      </c>
      <c r="K8" s="138" t="s">
        <v>25</v>
      </c>
      <c r="L8" s="138" t="s">
        <v>25</v>
      </c>
      <c r="M8" s="138" t="s">
        <v>1068</v>
      </c>
      <c r="N8" s="130" t="s">
        <v>1412</v>
      </c>
      <c r="O8" s="126" t="s">
        <v>1069</v>
      </c>
    </row>
    <row r="9" spans="1:15" s="45" customFormat="1" x14ac:dyDescent="0.15">
      <c r="A9" s="138"/>
      <c r="B9" s="14" t="s">
        <v>1070</v>
      </c>
      <c r="C9" s="12" t="s">
        <v>1092</v>
      </c>
      <c r="D9" s="16" t="s">
        <v>1093</v>
      </c>
      <c r="E9" s="135"/>
      <c r="F9" s="133"/>
      <c r="G9" s="138"/>
      <c r="H9" s="138"/>
      <c r="I9" s="138"/>
      <c r="J9" s="138"/>
      <c r="K9" s="138"/>
      <c r="L9" s="138"/>
      <c r="M9" s="138"/>
      <c r="N9" s="132"/>
      <c r="O9" s="126"/>
    </row>
    <row r="10" spans="1:15" s="45" customFormat="1" x14ac:dyDescent="0.15">
      <c r="A10" s="138" t="s">
        <v>1094</v>
      </c>
      <c r="B10" s="14" t="s">
        <v>1070</v>
      </c>
      <c r="C10" s="12" t="s">
        <v>1095</v>
      </c>
      <c r="D10" s="49" t="s">
        <v>1096</v>
      </c>
      <c r="E10" s="126" t="s">
        <v>1097</v>
      </c>
      <c r="F10" s="133" t="s">
        <v>1065</v>
      </c>
      <c r="G10" s="138" t="s">
        <v>35</v>
      </c>
      <c r="H10" s="138" t="s">
        <v>23</v>
      </c>
      <c r="I10" s="138" t="s">
        <v>30</v>
      </c>
      <c r="J10" s="138" t="s">
        <v>1067</v>
      </c>
      <c r="K10" s="138" t="s">
        <v>25</v>
      </c>
      <c r="L10" s="138" t="s">
        <v>25</v>
      </c>
      <c r="M10" s="138" t="s">
        <v>1068</v>
      </c>
      <c r="N10" s="130" t="s">
        <v>1412</v>
      </c>
      <c r="O10" s="138"/>
    </row>
    <row r="11" spans="1:15" s="45" customFormat="1" x14ac:dyDescent="0.15">
      <c r="A11" s="138"/>
      <c r="B11" s="14" t="s">
        <v>1070</v>
      </c>
      <c r="C11" s="12" t="s">
        <v>1098</v>
      </c>
      <c r="D11" s="49" t="s">
        <v>1099</v>
      </c>
      <c r="E11" s="126"/>
      <c r="F11" s="133"/>
      <c r="G11" s="138"/>
      <c r="H11" s="138"/>
      <c r="I11" s="138"/>
      <c r="J11" s="138"/>
      <c r="K11" s="138"/>
      <c r="L11" s="138"/>
      <c r="M11" s="138"/>
      <c r="N11" s="132"/>
      <c r="O11" s="138"/>
    </row>
    <row r="12" spans="1:15" s="45" customFormat="1" ht="23.65" customHeight="1" x14ac:dyDescent="0.15">
      <c r="A12" s="138" t="s">
        <v>1400</v>
      </c>
      <c r="B12" s="14" t="s">
        <v>1070</v>
      </c>
      <c r="C12" s="12" t="s">
        <v>1100</v>
      </c>
      <c r="D12" s="16" t="s">
        <v>1401</v>
      </c>
      <c r="E12" s="126" t="s">
        <v>1399</v>
      </c>
      <c r="F12" s="133" t="s">
        <v>1065</v>
      </c>
      <c r="G12" s="138" t="s">
        <v>35</v>
      </c>
      <c r="H12" s="138" t="s">
        <v>23</v>
      </c>
      <c r="I12" s="138" t="s">
        <v>30</v>
      </c>
      <c r="J12" s="138" t="s">
        <v>1067</v>
      </c>
      <c r="K12" s="138" t="s">
        <v>25</v>
      </c>
      <c r="L12" s="138" t="s">
        <v>25</v>
      </c>
      <c r="M12" s="138" t="s">
        <v>1068</v>
      </c>
      <c r="N12" s="130" t="s">
        <v>1412</v>
      </c>
      <c r="O12" s="138"/>
    </row>
    <row r="13" spans="1:15" s="45" customFormat="1" ht="45.2" customHeight="1" x14ac:dyDescent="0.15">
      <c r="A13" s="138"/>
      <c r="B13" s="14" t="s">
        <v>1070</v>
      </c>
      <c r="C13" s="12" t="s">
        <v>1101</v>
      </c>
      <c r="D13" s="16" t="s">
        <v>1102</v>
      </c>
      <c r="E13" s="126"/>
      <c r="F13" s="133"/>
      <c r="G13" s="138"/>
      <c r="H13" s="138"/>
      <c r="I13" s="138"/>
      <c r="J13" s="138"/>
      <c r="K13" s="138"/>
      <c r="L13" s="138"/>
      <c r="M13" s="138"/>
      <c r="N13" s="132"/>
      <c r="O13" s="138"/>
    </row>
    <row r="14" spans="1:15" s="45" customFormat="1" x14ac:dyDescent="0.15">
      <c r="A14" s="138" t="s">
        <v>1103</v>
      </c>
      <c r="B14" s="14" t="s">
        <v>1070</v>
      </c>
      <c r="C14" s="12" t="s">
        <v>1104</v>
      </c>
      <c r="D14" s="16" t="s">
        <v>1105</v>
      </c>
      <c r="E14" s="126" t="s">
        <v>1106</v>
      </c>
      <c r="F14" s="133" t="s">
        <v>1065</v>
      </c>
      <c r="G14" s="138" t="s">
        <v>35</v>
      </c>
      <c r="H14" s="138" t="s">
        <v>23</v>
      </c>
      <c r="I14" s="138" t="s">
        <v>30</v>
      </c>
      <c r="J14" s="138" t="s">
        <v>1067</v>
      </c>
      <c r="K14" s="138" t="s">
        <v>25</v>
      </c>
      <c r="L14" s="138" t="s">
        <v>25</v>
      </c>
      <c r="M14" s="138" t="s">
        <v>1068</v>
      </c>
      <c r="N14" s="130" t="s">
        <v>1412</v>
      </c>
      <c r="O14" s="138"/>
    </row>
    <row r="15" spans="1:15" s="45" customFormat="1" x14ac:dyDescent="0.15">
      <c r="A15" s="138"/>
      <c r="B15" s="14" t="s">
        <v>1070</v>
      </c>
      <c r="C15" s="12" t="s">
        <v>1107</v>
      </c>
      <c r="D15" s="16" t="s">
        <v>1108</v>
      </c>
      <c r="E15" s="126"/>
      <c r="F15" s="133"/>
      <c r="G15" s="138"/>
      <c r="H15" s="138"/>
      <c r="I15" s="138"/>
      <c r="J15" s="138"/>
      <c r="K15" s="138"/>
      <c r="L15" s="138"/>
      <c r="M15" s="138"/>
      <c r="N15" s="132"/>
      <c r="O15" s="138"/>
    </row>
    <row r="16" spans="1:15" s="45" customFormat="1" ht="45.6" customHeight="1" x14ac:dyDescent="0.15">
      <c r="A16" s="138" t="s">
        <v>1109</v>
      </c>
      <c r="B16" s="14" t="s">
        <v>1061</v>
      </c>
      <c r="C16" s="12" t="s">
        <v>1110</v>
      </c>
      <c r="D16" s="12" t="s">
        <v>1111</v>
      </c>
      <c r="E16" s="126" t="s">
        <v>1112</v>
      </c>
      <c r="F16" s="133" t="s">
        <v>1065</v>
      </c>
      <c r="G16" s="138" t="s">
        <v>1113</v>
      </c>
      <c r="H16" s="138" t="s">
        <v>1376</v>
      </c>
      <c r="I16" s="138" t="s">
        <v>1114</v>
      </c>
      <c r="J16" s="138" t="s">
        <v>1067</v>
      </c>
      <c r="K16" s="138" t="s">
        <v>1115</v>
      </c>
      <c r="L16" s="138" t="s">
        <v>1116</v>
      </c>
      <c r="M16" s="138" t="s">
        <v>1068</v>
      </c>
      <c r="N16" s="130" t="s">
        <v>1412</v>
      </c>
      <c r="O16" s="138" t="s">
        <v>1569</v>
      </c>
    </row>
    <row r="17" spans="1:15" s="45" customFormat="1" ht="35.450000000000003" customHeight="1" x14ac:dyDescent="0.15">
      <c r="A17" s="138"/>
      <c r="B17" s="14" t="s">
        <v>1070</v>
      </c>
      <c r="C17" s="12" t="s">
        <v>1117</v>
      </c>
      <c r="D17" s="12" t="s">
        <v>1118</v>
      </c>
      <c r="E17" s="126"/>
      <c r="F17" s="133"/>
      <c r="G17" s="138"/>
      <c r="H17" s="138"/>
      <c r="I17" s="138"/>
      <c r="J17" s="138"/>
      <c r="K17" s="138"/>
      <c r="L17" s="138"/>
      <c r="M17" s="138"/>
      <c r="N17" s="132"/>
      <c r="O17" s="138"/>
    </row>
    <row r="18" spans="1:15" s="45" customFormat="1" ht="16.350000000000001" customHeight="1" x14ac:dyDescent="0.15">
      <c r="A18" s="130" t="s">
        <v>1119</v>
      </c>
      <c r="B18" s="14" t="s">
        <v>1070</v>
      </c>
      <c r="C18" s="12" t="s">
        <v>1120</v>
      </c>
      <c r="D18" s="16" t="s">
        <v>1121</v>
      </c>
      <c r="E18" s="126" t="s">
        <v>1122</v>
      </c>
      <c r="F18" s="133" t="s">
        <v>1065</v>
      </c>
      <c r="G18" s="138" t="s">
        <v>35</v>
      </c>
      <c r="H18" s="138" t="s">
        <v>23</v>
      </c>
      <c r="I18" s="138" t="s">
        <v>30</v>
      </c>
      <c r="J18" s="138" t="s">
        <v>784</v>
      </c>
      <c r="K18" s="138" t="s">
        <v>25</v>
      </c>
      <c r="L18" s="138" t="s">
        <v>25</v>
      </c>
      <c r="M18" s="138" t="s">
        <v>785</v>
      </c>
      <c r="N18" s="130" t="s">
        <v>1412</v>
      </c>
      <c r="O18" s="138"/>
    </row>
    <row r="19" spans="1:15" s="45" customFormat="1" ht="18.95" customHeight="1" x14ac:dyDescent="0.15">
      <c r="A19" s="132"/>
      <c r="B19" s="14" t="s">
        <v>787</v>
      </c>
      <c r="C19" s="117" t="s">
        <v>1749</v>
      </c>
      <c r="D19" s="16" t="s">
        <v>1123</v>
      </c>
      <c r="E19" s="126"/>
      <c r="F19" s="133"/>
      <c r="G19" s="138"/>
      <c r="H19" s="138"/>
      <c r="I19" s="138"/>
      <c r="J19" s="138"/>
      <c r="K19" s="138"/>
      <c r="L19" s="138"/>
      <c r="M19" s="138"/>
      <c r="N19" s="132"/>
      <c r="O19" s="138"/>
    </row>
    <row r="20" spans="1:15" s="45" customFormat="1" ht="32.25" customHeight="1" x14ac:dyDescent="0.15">
      <c r="A20" s="130" t="s">
        <v>1124</v>
      </c>
      <c r="B20" s="14" t="s">
        <v>803</v>
      </c>
      <c r="C20" s="12" t="s">
        <v>1264</v>
      </c>
      <c r="D20" s="16" t="s">
        <v>1125</v>
      </c>
      <c r="E20" s="134" t="s">
        <v>1750</v>
      </c>
      <c r="F20" s="127" t="s">
        <v>1126</v>
      </c>
      <c r="G20" s="139" t="s">
        <v>1127</v>
      </c>
      <c r="H20" s="130" t="s">
        <v>1128</v>
      </c>
      <c r="I20" s="130" t="s">
        <v>1129</v>
      </c>
      <c r="J20" s="127" t="s">
        <v>784</v>
      </c>
      <c r="K20" s="130" t="s">
        <v>25</v>
      </c>
      <c r="L20" s="130" t="s">
        <v>25</v>
      </c>
      <c r="M20" s="130" t="s">
        <v>785</v>
      </c>
      <c r="N20" s="130"/>
      <c r="O20" s="127"/>
    </row>
    <row r="21" spans="1:15" s="45" customFormat="1" ht="45.75" customHeight="1" x14ac:dyDescent="0.15">
      <c r="A21" s="132"/>
      <c r="B21" s="14" t="s">
        <v>787</v>
      </c>
      <c r="C21" s="12" t="s">
        <v>1130</v>
      </c>
      <c r="D21" s="16" t="s">
        <v>1131</v>
      </c>
      <c r="E21" s="135"/>
      <c r="F21" s="128"/>
      <c r="G21" s="140"/>
      <c r="H21" s="132"/>
      <c r="I21" s="132"/>
      <c r="J21" s="128"/>
      <c r="K21" s="132"/>
      <c r="L21" s="132"/>
      <c r="M21" s="132"/>
      <c r="N21" s="132"/>
      <c r="O21" s="128"/>
    </row>
    <row r="22" spans="1:15" s="45" customFormat="1" ht="24" x14ac:dyDescent="0.15">
      <c r="A22" s="130" t="s">
        <v>1132</v>
      </c>
      <c r="B22" s="14" t="s">
        <v>1133</v>
      </c>
      <c r="C22" s="12" t="s">
        <v>1134</v>
      </c>
      <c r="D22" s="16" t="s">
        <v>1135</v>
      </c>
      <c r="E22" s="134" t="s">
        <v>1751</v>
      </c>
      <c r="F22" s="127" t="s">
        <v>1136</v>
      </c>
      <c r="G22" s="139" t="s">
        <v>1137</v>
      </c>
      <c r="H22" s="130" t="s">
        <v>1138</v>
      </c>
      <c r="I22" s="130" t="s">
        <v>1139</v>
      </c>
      <c r="J22" s="127" t="s">
        <v>1140</v>
      </c>
      <c r="K22" s="130" t="s">
        <v>25</v>
      </c>
      <c r="L22" s="130" t="s">
        <v>25</v>
      </c>
      <c r="M22" s="130" t="s">
        <v>1141</v>
      </c>
      <c r="N22" s="130"/>
      <c r="O22" s="127"/>
    </row>
    <row r="23" spans="1:15" s="45" customFormat="1" ht="36.75" customHeight="1" x14ac:dyDescent="0.15">
      <c r="A23" s="132"/>
      <c r="B23" s="14" t="s">
        <v>1142</v>
      </c>
      <c r="C23" s="12" t="s">
        <v>1143</v>
      </c>
      <c r="D23" s="16" t="s">
        <v>1144</v>
      </c>
      <c r="E23" s="135"/>
      <c r="F23" s="128"/>
      <c r="G23" s="140"/>
      <c r="H23" s="132"/>
      <c r="I23" s="132"/>
      <c r="J23" s="128"/>
      <c r="K23" s="132"/>
      <c r="L23" s="132"/>
      <c r="M23" s="132"/>
      <c r="N23" s="132"/>
      <c r="O23" s="128"/>
    </row>
    <row r="24" spans="1:15" s="45" customFormat="1" ht="45.6" customHeight="1" x14ac:dyDescent="0.15">
      <c r="A24" s="138" t="s">
        <v>1563</v>
      </c>
      <c r="B24" s="94" t="s">
        <v>198</v>
      </c>
      <c r="C24" s="96" t="s">
        <v>1564</v>
      </c>
      <c r="D24" s="96" t="s">
        <v>1570</v>
      </c>
      <c r="E24" s="126" t="s">
        <v>1567</v>
      </c>
      <c r="F24" s="133" t="s">
        <v>365</v>
      </c>
      <c r="G24" s="138" t="s">
        <v>1113</v>
      </c>
      <c r="H24" s="138" t="s">
        <v>1376</v>
      </c>
      <c r="I24" s="138" t="s">
        <v>1114</v>
      </c>
      <c r="J24" s="138" t="s">
        <v>192</v>
      </c>
      <c r="K24" s="138" t="s">
        <v>190</v>
      </c>
      <c r="L24" s="138" t="s">
        <v>527</v>
      </c>
      <c r="M24" s="138" t="s">
        <v>191</v>
      </c>
      <c r="N24" s="130" t="s">
        <v>196</v>
      </c>
      <c r="O24" s="138" t="s">
        <v>1568</v>
      </c>
    </row>
    <row r="25" spans="1:15" s="45" customFormat="1" ht="35.450000000000003" customHeight="1" x14ac:dyDescent="0.15">
      <c r="A25" s="138"/>
      <c r="B25" s="94" t="s">
        <v>131</v>
      </c>
      <c r="C25" s="96" t="s">
        <v>1565</v>
      </c>
      <c r="D25" s="96" t="s">
        <v>1566</v>
      </c>
      <c r="E25" s="126"/>
      <c r="F25" s="133"/>
      <c r="G25" s="138"/>
      <c r="H25" s="138"/>
      <c r="I25" s="138"/>
      <c r="J25" s="138"/>
      <c r="K25" s="138"/>
      <c r="L25" s="138"/>
      <c r="M25" s="138"/>
      <c r="N25" s="132"/>
      <c r="O25" s="138"/>
    </row>
    <row r="26" spans="1:15" x14ac:dyDescent="0.15">
      <c r="A26" s="138" t="s">
        <v>1752</v>
      </c>
      <c r="B26" s="116" t="s">
        <v>1753</v>
      </c>
      <c r="C26" s="118" t="s">
        <v>1754</v>
      </c>
      <c r="D26" s="117" t="s">
        <v>1755</v>
      </c>
      <c r="E26" s="148" t="s">
        <v>1756</v>
      </c>
      <c r="F26" s="138" t="s">
        <v>1757</v>
      </c>
      <c r="G26" s="138" t="s">
        <v>35</v>
      </c>
      <c r="H26" s="138" t="s">
        <v>41</v>
      </c>
      <c r="I26" s="138" t="s">
        <v>1758</v>
      </c>
      <c r="J26" s="133" t="s">
        <v>1759</v>
      </c>
      <c r="K26" s="138" t="s">
        <v>25</v>
      </c>
      <c r="L26" s="138" t="s">
        <v>25</v>
      </c>
      <c r="M26" s="138" t="s">
        <v>1760</v>
      </c>
      <c r="N26" s="130" t="s">
        <v>1761</v>
      </c>
      <c r="O26" s="126" t="s">
        <v>1762</v>
      </c>
    </row>
    <row r="27" spans="1:15" ht="26.25" customHeight="1" x14ac:dyDescent="0.15">
      <c r="A27" s="138"/>
      <c r="B27" s="116" t="s">
        <v>1763</v>
      </c>
      <c r="C27" s="118" t="s">
        <v>1764</v>
      </c>
      <c r="D27" s="117" t="s">
        <v>1765</v>
      </c>
      <c r="E27" s="148"/>
      <c r="F27" s="138"/>
      <c r="G27" s="138"/>
      <c r="H27" s="138"/>
      <c r="I27" s="138"/>
      <c r="J27" s="133"/>
      <c r="K27" s="138"/>
      <c r="L27" s="138"/>
      <c r="M27" s="138"/>
      <c r="N27" s="132"/>
      <c r="O27" s="126"/>
    </row>
    <row r="28" spans="1:15" x14ac:dyDescent="0.15">
      <c r="A28" s="138" t="s">
        <v>1766</v>
      </c>
      <c r="B28" s="116" t="s">
        <v>1753</v>
      </c>
      <c r="C28" s="118" t="s">
        <v>1767</v>
      </c>
      <c r="D28" s="117" t="s">
        <v>1768</v>
      </c>
      <c r="E28" s="149" t="s">
        <v>1769</v>
      </c>
      <c r="F28" s="138" t="s">
        <v>1757</v>
      </c>
      <c r="G28" s="138" t="s">
        <v>1770</v>
      </c>
      <c r="H28" s="138" t="s">
        <v>41</v>
      </c>
      <c r="I28" s="138" t="s">
        <v>99</v>
      </c>
      <c r="J28" s="133" t="s">
        <v>1759</v>
      </c>
      <c r="K28" s="138" t="s">
        <v>25</v>
      </c>
      <c r="L28" s="138" t="s">
        <v>25</v>
      </c>
      <c r="M28" s="138" t="s">
        <v>1760</v>
      </c>
      <c r="N28" s="130" t="s">
        <v>1761</v>
      </c>
      <c r="O28" s="126" t="s">
        <v>1762</v>
      </c>
    </row>
    <row r="29" spans="1:15" ht="55.5" customHeight="1" x14ac:dyDescent="0.15">
      <c r="A29" s="138"/>
      <c r="B29" s="116" t="s">
        <v>1763</v>
      </c>
      <c r="C29" s="118" t="s">
        <v>1771</v>
      </c>
      <c r="D29" s="117" t="s">
        <v>1772</v>
      </c>
      <c r="E29" s="148"/>
      <c r="F29" s="138"/>
      <c r="G29" s="138"/>
      <c r="H29" s="138"/>
      <c r="I29" s="138"/>
      <c r="J29" s="133"/>
      <c r="K29" s="138"/>
      <c r="L29" s="138"/>
      <c r="M29" s="138"/>
      <c r="N29" s="132"/>
      <c r="O29" s="126"/>
    </row>
  </sheetData>
  <mergeCells count="156">
    <mergeCell ref="M26:M27"/>
    <mergeCell ref="N26:N27"/>
    <mergeCell ref="O26:O27"/>
    <mergeCell ref="A28:A29"/>
    <mergeCell ref="E28:E29"/>
    <mergeCell ref="F28:F29"/>
    <mergeCell ref="G28:G29"/>
    <mergeCell ref="H28:H29"/>
    <mergeCell ref="I28:I29"/>
    <mergeCell ref="J28:J29"/>
    <mergeCell ref="K28:K29"/>
    <mergeCell ref="L28:L29"/>
    <mergeCell ref="M28:M29"/>
    <mergeCell ref="N28:N29"/>
    <mergeCell ref="O28:O29"/>
    <mergeCell ref="A26:A27"/>
    <mergeCell ref="E26:E27"/>
    <mergeCell ref="F26:F27"/>
    <mergeCell ref="G26:G27"/>
    <mergeCell ref="H26:H27"/>
    <mergeCell ref="I26:I27"/>
    <mergeCell ref="J26:J27"/>
    <mergeCell ref="K26:K27"/>
    <mergeCell ref="L26:L27"/>
    <mergeCell ref="F16:F17"/>
    <mergeCell ref="A16:A17"/>
    <mergeCell ref="G16:G17"/>
    <mergeCell ref="H16:H17"/>
    <mergeCell ref="M10:M11"/>
    <mergeCell ref="L2:L3"/>
    <mergeCell ref="O12:O13"/>
    <mergeCell ref="O16:O17"/>
    <mergeCell ref="O8:O9"/>
    <mergeCell ref="O10:O11"/>
    <mergeCell ref="O14:O15"/>
    <mergeCell ref="M14:M15"/>
    <mergeCell ref="M12:M13"/>
    <mergeCell ref="M4:M5"/>
    <mergeCell ref="O2:O3"/>
    <mergeCell ref="O4:O5"/>
    <mergeCell ref="M2:M3"/>
    <mergeCell ref="L8:L9"/>
    <mergeCell ref="M8:M9"/>
    <mergeCell ref="L14:L15"/>
    <mergeCell ref="J14:J15"/>
    <mergeCell ref="K14:K15"/>
    <mergeCell ref="L12:L13"/>
    <mergeCell ref="L4:L5"/>
    <mergeCell ref="L10:L11"/>
    <mergeCell ref="K12:K13"/>
    <mergeCell ref="J12:J13"/>
    <mergeCell ref="A2:A3"/>
    <mergeCell ref="E2:E3"/>
    <mergeCell ref="E8:E9"/>
    <mergeCell ref="E10:E11"/>
    <mergeCell ref="F10:F11"/>
    <mergeCell ref="I4:I5"/>
    <mergeCell ref="A12:A13"/>
    <mergeCell ref="A4:A5"/>
    <mergeCell ref="E4:E5"/>
    <mergeCell ref="F4:F5"/>
    <mergeCell ref="G4:G5"/>
    <mergeCell ref="H4:H5"/>
    <mergeCell ref="I10:I11"/>
    <mergeCell ref="H12:H13"/>
    <mergeCell ref="I12:I13"/>
    <mergeCell ref="H14:H15"/>
    <mergeCell ref="I14:I15"/>
    <mergeCell ref="J4:J5"/>
    <mergeCell ref="J2:J3"/>
    <mergeCell ref="K2:K3"/>
    <mergeCell ref="F12:F13"/>
    <mergeCell ref="G2:G3"/>
    <mergeCell ref="G10:G11"/>
    <mergeCell ref="G8:G9"/>
    <mergeCell ref="G12:G13"/>
    <mergeCell ref="J10:J11"/>
    <mergeCell ref="K10:K11"/>
    <mergeCell ref="H8:H9"/>
    <mergeCell ref="I8:I9"/>
    <mergeCell ref="J8:J9"/>
    <mergeCell ref="K8:K9"/>
    <mergeCell ref="H10:H11"/>
    <mergeCell ref="F2:F3"/>
    <mergeCell ref="F8:F9"/>
    <mergeCell ref="H2:H3"/>
    <mergeCell ref="I2:I3"/>
    <mergeCell ref="K4:K5"/>
    <mergeCell ref="M18:M19"/>
    <mergeCell ref="O18:O19"/>
    <mergeCell ref="A18:A19"/>
    <mergeCell ref="H18:H19"/>
    <mergeCell ref="I18:I19"/>
    <mergeCell ref="J18:J19"/>
    <mergeCell ref="K18:K19"/>
    <mergeCell ref="L18:L19"/>
    <mergeCell ref="A8:A9"/>
    <mergeCell ref="E18:E19"/>
    <mergeCell ref="F18:F19"/>
    <mergeCell ref="G18:G19"/>
    <mergeCell ref="E12:E13"/>
    <mergeCell ref="E14:E15"/>
    <mergeCell ref="F14:F15"/>
    <mergeCell ref="A14:A15"/>
    <mergeCell ref="A10:A11"/>
    <mergeCell ref="G14:G15"/>
    <mergeCell ref="I16:I17"/>
    <mergeCell ref="J16:J17"/>
    <mergeCell ref="K16:K17"/>
    <mergeCell ref="L16:L17"/>
    <mergeCell ref="M16:M17"/>
    <mergeCell ref="E16:E17"/>
    <mergeCell ref="F20:F21"/>
    <mergeCell ref="A20:A21"/>
    <mergeCell ref="A22:A23"/>
    <mergeCell ref="G20:G21"/>
    <mergeCell ref="H20:H21"/>
    <mergeCell ref="F22:F23"/>
    <mergeCell ref="G22:G23"/>
    <mergeCell ref="H22:H23"/>
    <mergeCell ref="E20:E21"/>
    <mergeCell ref="E22:E23"/>
    <mergeCell ref="O20:O21"/>
    <mergeCell ref="O22:O23"/>
    <mergeCell ref="I22:I23"/>
    <mergeCell ref="J22:J23"/>
    <mergeCell ref="K22:K23"/>
    <mergeCell ref="L22:L23"/>
    <mergeCell ref="M22:M23"/>
    <mergeCell ref="I20:I21"/>
    <mergeCell ref="J20:J21"/>
    <mergeCell ref="K20:K21"/>
    <mergeCell ref="L20:L21"/>
    <mergeCell ref="M20:M21"/>
    <mergeCell ref="N22:N23"/>
    <mergeCell ref="N2:N3"/>
    <mergeCell ref="N4:N5"/>
    <mergeCell ref="N8:N9"/>
    <mergeCell ref="N10:N11"/>
    <mergeCell ref="N12:N13"/>
    <mergeCell ref="N14:N15"/>
    <mergeCell ref="N16:N17"/>
    <mergeCell ref="N18:N19"/>
    <mergeCell ref="N20:N21"/>
    <mergeCell ref="M24:M25"/>
    <mergeCell ref="N24:N25"/>
    <mergeCell ref="O24:O25"/>
    <mergeCell ref="A24:A25"/>
    <mergeCell ref="E24:E25"/>
    <mergeCell ref="F24:F25"/>
    <mergeCell ref="G24:G25"/>
    <mergeCell ref="H24:H25"/>
    <mergeCell ref="I24:I25"/>
    <mergeCell ref="J24:J25"/>
    <mergeCell ref="K24:K25"/>
    <mergeCell ref="L24:L25"/>
  </mergeCells>
  <phoneticPr fontId="2" type="noConversion"/>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O40"/>
  <sheetViews>
    <sheetView topLeftCell="A36" zoomScaleNormal="100" workbookViewId="0">
      <selection activeCell="D37" sqref="D37:D40"/>
    </sheetView>
  </sheetViews>
  <sheetFormatPr defaultColWidth="9" defaultRowHeight="12" x14ac:dyDescent="0.15"/>
  <cols>
    <col min="1" max="1" width="9" style="2"/>
    <col min="2" max="2" width="7.7109375" style="2" bestFit="1" customWidth="1"/>
    <col min="3" max="3" width="22.140625" style="2" customWidth="1"/>
    <col min="4" max="4" width="25.5703125" style="2" customWidth="1"/>
    <col min="5" max="5" width="40.28515625" style="2" customWidth="1"/>
    <col min="6" max="6" width="7.42578125" style="2" customWidth="1"/>
    <col min="7" max="7" width="9" style="2"/>
    <col min="8" max="8" width="9.7109375" style="2" bestFit="1" customWidth="1"/>
    <col min="9" max="9" width="9" style="2"/>
    <col min="10" max="10" width="16.42578125" style="2" customWidth="1"/>
    <col min="11" max="12" width="9" style="2"/>
    <col min="13" max="13" width="9.7109375" style="2" bestFit="1" customWidth="1"/>
    <col min="14" max="14" width="20.42578125" style="2" customWidth="1"/>
    <col min="15" max="15" width="18.42578125" style="2" customWidth="1"/>
    <col min="16" max="16384" width="9" style="2"/>
  </cols>
  <sheetData>
    <row r="1" spans="1:15"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1410</v>
      </c>
      <c r="O1" s="11" t="s">
        <v>6</v>
      </c>
    </row>
    <row r="2" spans="1:15" ht="36" x14ac:dyDescent="0.15">
      <c r="A2" s="58" t="s">
        <v>141</v>
      </c>
      <c r="B2" s="30" t="s">
        <v>132</v>
      </c>
      <c r="C2" s="31" t="s">
        <v>363</v>
      </c>
      <c r="D2" s="31" t="s">
        <v>459</v>
      </c>
      <c r="E2" s="57" t="s">
        <v>1205</v>
      </c>
      <c r="F2" s="58" t="s">
        <v>365</v>
      </c>
      <c r="G2" s="58" t="s">
        <v>759</v>
      </c>
      <c r="H2" s="58" t="s">
        <v>461</v>
      </c>
      <c r="I2" s="58" t="s">
        <v>760</v>
      </c>
      <c r="J2" s="58" t="s">
        <v>203</v>
      </c>
      <c r="K2" s="58" t="s">
        <v>190</v>
      </c>
      <c r="L2" s="58" t="s">
        <v>190</v>
      </c>
      <c r="M2" s="58" t="s">
        <v>200</v>
      </c>
      <c r="N2" s="58" t="s">
        <v>1412</v>
      </c>
      <c r="O2" s="93" t="s">
        <v>1555</v>
      </c>
    </row>
    <row r="3" spans="1:15" ht="36" x14ac:dyDescent="0.15">
      <c r="A3" s="58" t="s">
        <v>140</v>
      </c>
      <c r="B3" s="30" t="s">
        <v>134</v>
      </c>
      <c r="C3" s="31" t="s">
        <v>364</v>
      </c>
      <c r="D3" s="31" t="s">
        <v>393</v>
      </c>
      <c r="E3" s="57" t="s">
        <v>1206</v>
      </c>
      <c r="F3" s="58" t="s">
        <v>365</v>
      </c>
      <c r="G3" s="58" t="s">
        <v>759</v>
      </c>
      <c r="H3" s="58" t="s">
        <v>461</v>
      </c>
      <c r="I3" s="58" t="s">
        <v>760</v>
      </c>
      <c r="J3" s="58" t="s">
        <v>203</v>
      </c>
      <c r="K3" s="58" t="s">
        <v>190</v>
      </c>
      <c r="L3" s="58" t="s">
        <v>190</v>
      </c>
      <c r="M3" s="58" t="s">
        <v>200</v>
      </c>
      <c r="N3" s="58" t="s">
        <v>1412</v>
      </c>
      <c r="O3" s="93" t="s">
        <v>1556</v>
      </c>
    </row>
    <row r="4" spans="1:15" s="45" customFormat="1" ht="48" x14ac:dyDescent="0.15">
      <c r="A4" s="14" t="s">
        <v>1145</v>
      </c>
      <c r="B4" s="14" t="s">
        <v>400</v>
      </c>
      <c r="C4" s="12" t="s">
        <v>1146</v>
      </c>
      <c r="D4" s="12" t="s">
        <v>1147</v>
      </c>
      <c r="E4" s="12" t="s">
        <v>1148</v>
      </c>
      <c r="F4" s="14" t="s">
        <v>596</v>
      </c>
      <c r="G4" s="14" t="s">
        <v>29</v>
      </c>
      <c r="H4" s="14" t="s">
        <v>790</v>
      </c>
      <c r="I4" s="14" t="s">
        <v>30</v>
      </c>
      <c r="J4" s="44" t="s">
        <v>784</v>
      </c>
      <c r="K4" s="14" t="s">
        <v>25</v>
      </c>
      <c r="L4" s="14" t="s">
        <v>25</v>
      </c>
      <c r="M4" s="14" t="s">
        <v>785</v>
      </c>
      <c r="N4" s="79" t="s">
        <v>1412</v>
      </c>
      <c r="O4" s="93" t="s">
        <v>1557</v>
      </c>
    </row>
    <row r="5" spans="1:15" s="45" customFormat="1" ht="48" x14ac:dyDescent="0.15">
      <c r="A5" s="14" t="s">
        <v>1149</v>
      </c>
      <c r="B5" s="14" t="s">
        <v>794</v>
      </c>
      <c r="C5" s="12" t="s">
        <v>1150</v>
      </c>
      <c r="D5" s="12" t="s">
        <v>1151</v>
      </c>
      <c r="E5" s="12" t="s">
        <v>1152</v>
      </c>
      <c r="F5" s="14" t="s">
        <v>1126</v>
      </c>
      <c r="G5" s="14" t="s">
        <v>29</v>
      </c>
      <c r="H5" s="14" t="s">
        <v>790</v>
      </c>
      <c r="I5" s="14" t="s">
        <v>30</v>
      </c>
      <c r="J5" s="44" t="s">
        <v>784</v>
      </c>
      <c r="K5" s="14" t="s">
        <v>25</v>
      </c>
      <c r="L5" s="14" t="s">
        <v>25</v>
      </c>
      <c r="M5" s="14" t="s">
        <v>785</v>
      </c>
      <c r="N5" s="79" t="s">
        <v>1412</v>
      </c>
      <c r="O5" s="93" t="s">
        <v>1559</v>
      </c>
    </row>
    <row r="6" spans="1:15" s="45" customFormat="1" ht="72" x14ac:dyDescent="0.15">
      <c r="A6" s="14" t="s">
        <v>1153</v>
      </c>
      <c r="B6" s="14" t="s">
        <v>803</v>
      </c>
      <c r="C6" s="12" t="s">
        <v>1154</v>
      </c>
      <c r="D6" s="12" t="s">
        <v>1155</v>
      </c>
      <c r="E6" s="12" t="s">
        <v>1156</v>
      </c>
      <c r="F6" s="14" t="s">
        <v>1126</v>
      </c>
      <c r="G6" s="14" t="s">
        <v>29</v>
      </c>
      <c r="H6" s="14" t="s">
        <v>41</v>
      </c>
      <c r="I6" s="14" t="s">
        <v>100</v>
      </c>
      <c r="J6" s="44" t="s">
        <v>784</v>
      </c>
      <c r="K6" s="14" t="s">
        <v>25</v>
      </c>
      <c r="L6" s="14" t="s">
        <v>25</v>
      </c>
      <c r="M6" s="14" t="s">
        <v>785</v>
      </c>
      <c r="N6" s="79" t="s">
        <v>1412</v>
      </c>
      <c r="O6" s="93" t="s">
        <v>1558</v>
      </c>
    </row>
    <row r="7" spans="1:15" s="45" customFormat="1" ht="23.85" customHeight="1" x14ac:dyDescent="0.15">
      <c r="A7" s="130" t="s">
        <v>1157</v>
      </c>
      <c r="B7" s="14" t="s">
        <v>803</v>
      </c>
      <c r="C7" s="17" t="s">
        <v>1158</v>
      </c>
      <c r="D7" s="12" t="s">
        <v>1159</v>
      </c>
      <c r="E7" s="151" t="s">
        <v>1160</v>
      </c>
      <c r="F7" s="130" t="s">
        <v>1126</v>
      </c>
      <c r="G7" s="130" t="s">
        <v>824</v>
      </c>
      <c r="H7" s="130" t="s">
        <v>23</v>
      </c>
      <c r="I7" s="130" t="s">
        <v>30</v>
      </c>
      <c r="J7" s="127" t="s">
        <v>784</v>
      </c>
      <c r="K7" s="130" t="s">
        <v>25</v>
      </c>
      <c r="L7" s="130" t="s">
        <v>25</v>
      </c>
      <c r="M7" s="138" t="s">
        <v>785</v>
      </c>
      <c r="N7" s="130"/>
      <c r="O7" s="138"/>
    </row>
    <row r="8" spans="1:15" s="45" customFormat="1" ht="23.85" customHeight="1" x14ac:dyDescent="0.15">
      <c r="A8" s="131"/>
      <c r="B8" s="14" t="s">
        <v>803</v>
      </c>
      <c r="C8" s="17" t="s">
        <v>1161</v>
      </c>
      <c r="D8" s="12" t="s">
        <v>1162</v>
      </c>
      <c r="E8" s="152"/>
      <c r="F8" s="131"/>
      <c r="G8" s="131"/>
      <c r="H8" s="131"/>
      <c r="I8" s="131"/>
      <c r="J8" s="129"/>
      <c r="K8" s="131"/>
      <c r="L8" s="131"/>
      <c r="M8" s="138"/>
      <c r="N8" s="131"/>
      <c r="O8" s="138"/>
    </row>
    <row r="9" spans="1:15" s="45" customFormat="1" ht="21.6" customHeight="1" x14ac:dyDescent="0.15">
      <c r="A9" s="131"/>
      <c r="B9" s="14" t="s">
        <v>803</v>
      </c>
      <c r="C9" s="17" t="s">
        <v>1163</v>
      </c>
      <c r="D9" s="12" t="s">
        <v>1164</v>
      </c>
      <c r="E9" s="152"/>
      <c r="F9" s="131"/>
      <c r="G9" s="131"/>
      <c r="H9" s="131"/>
      <c r="I9" s="131"/>
      <c r="J9" s="129"/>
      <c r="K9" s="131"/>
      <c r="L9" s="131"/>
      <c r="M9" s="138"/>
      <c r="N9" s="131"/>
      <c r="O9" s="138"/>
    </row>
    <row r="10" spans="1:15" s="45" customFormat="1" ht="24" x14ac:dyDescent="0.15">
      <c r="A10" s="132"/>
      <c r="B10" s="14" t="s">
        <v>803</v>
      </c>
      <c r="C10" s="17" t="s">
        <v>1165</v>
      </c>
      <c r="D10" s="12" t="s">
        <v>1166</v>
      </c>
      <c r="E10" s="153"/>
      <c r="F10" s="132"/>
      <c r="G10" s="132"/>
      <c r="H10" s="132"/>
      <c r="I10" s="132"/>
      <c r="J10" s="128"/>
      <c r="K10" s="132"/>
      <c r="L10" s="132"/>
      <c r="M10" s="138"/>
      <c r="N10" s="132"/>
      <c r="O10" s="138"/>
    </row>
    <row r="11" spans="1:15" s="45" customFormat="1" ht="48" x14ac:dyDescent="0.15">
      <c r="A11" s="89" t="s">
        <v>1509</v>
      </c>
      <c r="B11" s="14" t="s">
        <v>794</v>
      </c>
      <c r="C11" s="12" t="s">
        <v>1167</v>
      </c>
      <c r="D11" s="12" t="s">
        <v>1168</v>
      </c>
      <c r="E11" s="12" t="s">
        <v>1169</v>
      </c>
      <c r="F11" s="14" t="s">
        <v>1126</v>
      </c>
      <c r="G11" s="14" t="s">
        <v>29</v>
      </c>
      <c r="H11" s="14" t="s">
        <v>790</v>
      </c>
      <c r="I11" s="14" t="s">
        <v>30</v>
      </c>
      <c r="J11" s="44" t="s">
        <v>784</v>
      </c>
      <c r="K11" s="14" t="s">
        <v>25</v>
      </c>
      <c r="L11" s="14" t="s">
        <v>25</v>
      </c>
      <c r="M11" s="14" t="s">
        <v>785</v>
      </c>
      <c r="N11" s="79" t="s">
        <v>1412</v>
      </c>
      <c r="O11" s="93" t="s">
        <v>1560</v>
      </c>
    </row>
    <row r="12" spans="1:15" s="45" customFormat="1" ht="63.75" customHeight="1" x14ac:dyDescent="0.15">
      <c r="A12" s="14" t="s">
        <v>1170</v>
      </c>
      <c r="B12" s="14" t="s">
        <v>794</v>
      </c>
      <c r="C12" s="12" t="s">
        <v>1171</v>
      </c>
      <c r="D12" s="12" t="s">
        <v>1172</v>
      </c>
      <c r="E12" s="12" t="s">
        <v>1173</v>
      </c>
      <c r="F12" s="14" t="s">
        <v>1126</v>
      </c>
      <c r="G12" s="14" t="s">
        <v>29</v>
      </c>
      <c r="H12" s="14" t="s">
        <v>790</v>
      </c>
      <c r="I12" s="14" t="s">
        <v>30</v>
      </c>
      <c r="J12" s="44" t="s">
        <v>784</v>
      </c>
      <c r="K12" s="14" t="s">
        <v>25</v>
      </c>
      <c r="L12" s="14" t="s">
        <v>25</v>
      </c>
      <c r="M12" s="14" t="s">
        <v>785</v>
      </c>
      <c r="N12" s="79" t="s">
        <v>1412</v>
      </c>
      <c r="O12" s="93" t="s">
        <v>1561</v>
      </c>
    </row>
    <row r="13" spans="1:15" s="45" customFormat="1" ht="31.5" customHeight="1" x14ac:dyDescent="0.15">
      <c r="A13" s="14" t="s">
        <v>1174</v>
      </c>
      <c r="B13" s="14" t="s">
        <v>794</v>
      </c>
      <c r="C13" s="12" t="s">
        <v>1175</v>
      </c>
      <c r="D13" s="12" t="s">
        <v>1176</v>
      </c>
      <c r="E13" s="90" t="s">
        <v>1464</v>
      </c>
      <c r="F13" s="14" t="s">
        <v>1126</v>
      </c>
      <c r="G13" s="14" t="s">
        <v>29</v>
      </c>
      <c r="H13" s="14" t="s">
        <v>900</v>
      </c>
      <c r="I13" s="14" t="s">
        <v>30</v>
      </c>
      <c r="J13" s="44" t="s">
        <v>784</v>
      </c>
      <c r="K13" s="14" t="s">
        <v>25</v>
      </c>
      <c r="L13" s="14" t="s">
        <v>25</v>
      </c>
      <c r="M13" s="14" t="s">
        <v>785</v>
      </c>
      <c r="N13" s="79" t="s">
        <v>1412</v>
      </c>
      <c r="O13" s="14"/>
    </row>
    <row r="14" spans="1:15" s="45" customFormat="1" ht="63.75" customHeight="1" x14ac:dyDescent="0.15">
      <c r="A14" s="14" t="s">
        <v>1177</v>
      </c>
      <c r="B14" s="14" t="s">
        <v>794</v>
      </c>
      <c r="C14" s="12" t="s">
        <v>1178</v>
      </c>
      <c r="D14" s="12" t="s">
        <v>1179</v>
      </c>
      <c r="E14" s="90" t="s">
        <v>1463</v>
      </c>
      <c r="F14" s="14" t="s">
        <v>1126</v>
      </c>
      <c r="G14" s="14" t="s">
        <v>29</v>
      </c>
      <c r="H14" s="14" t="s">
        <v>900</v>
      </c>
      <c r="I14" s="14" t="s">
        <v>30</v>
      </c>
      <c r="J14" s="44" t="s">
        <v>784</v>
      </c>
      <c r="K14" s="14" t="s">
        <v>25</v>
      </c>
      <c r="L14" s="14" t="s">
        <v>25</v>
      </c>
      <c r="M14" s="14" t="s">
        <v>785</v>
      </c>
      <c r="N14" s="79" t="s">
        <v>1412</v>
      </c>
      <c r="O14" s="14"/>
    </row>
    <row r="15" spans="1:15" s="45" customFormat="1" ht="24" x14ac:dyDescent="0.15">
      <c r="A15" s="64" t="s">
        <v>776</v>
      </c>
      <c r="B15" s="64" t="s">
        <v>764</v>
      </c>
      <c r="C15" s="68" t="s">
        <v>766</v>
      </c>
      <c r="D15" s="68" t="s">
        <v>1180</v>
      </c>
      <c r="E15" s="68" t="s">
        <v>767</v>
      </c>
      <c r="F15" s="64" t="s">
        <v>756</v>
      </c>
      <c r="G15" s="64" t="s">
        <v>777</v>
      </c>
      <c r="H15" s="64" t="s">
        <v>199</v>
      </c>
      <c r="I15" s="64" t="s">
        <v>30</v>
      </c>
      <c r="J15" s="62" t="s">
        <v>757</v>
      </c>
      <c r="K15" s="64" t="s">
        <v>25</v>
      </c>
      <c r="L15" s="64" t="s">
        <v>25</v>
      </c>
      <c r="M15" s="64" t="s">
        <v>758</v>
      </c>
      <c r="N15" s="79"/>
      <c r="O15" s="64"/>
    </row>
    <row r="16" spans="1:15" s="45" customFormat="1" ht="24" x14ac:dyDescent="0.15">
      <c r="A16" s="64" t="s">
        <v>765</v>
      </c>
      <c r="B16" s="64" t="s">
        <v>764</v>
      </c>
      <c r="C16" s="68" t="s">
        <v>775</v>
      </c>
      <c r="D16" s="68" t="s">
        <v>1181</v>
      </c>
      <c r="E16" s="68" t="s">
        <v>768</v>
      </c>
      <c r="F16" s="64" t="s">
        <v>756</v>
      </c>
      <c r="G16" s="64" t="s">
        <v>777</v>
      </c>
      <c r="H16" s="64" t="s">
        <v>199</v>
      </c>
      <c r="I16" s="64" t="s">
        <v>30</v>
      </c>
      <c r="J16" s="62" t="s">
        <v>757</v>
      </c>
      <c r="K16" s="64" t="s">
        <v>25</v>
      </c>
      <c r="L16" s="64" t="s">
        <v>25</v>
      </c>
      <c r="M16" s="64" t="s">
        <v>758</v>
      </c>
      <c r="N16" s="79"/>
      <c r="O16" s="64"/>
    </row>
    <row r="17" spans="1:15" s="45" customFormat="1" ht="32.25" customHeight="1" x14ac:dyDescent="0.15">
      <c r="A17" s="65" t="s">
        <v>1214</v>
      </c>
      <c r="B17" s="64" t="s">
        <v>131</v>
      </c>
      <c r="C17" s="68" t="s">
        <v>1210</v>
      </c>
      <c r="D17" s="73" t="s">
        <v>1208</v>
      </c>
      <c r="E17" s="61" t="s">
        <v>1212</v>
      </c>
      <c r="F17" s="65" t="s">
        <v>365</v>
      </c>
      <c r="G17" s="64" t="s">
        <v>777</v>
      </c>
      <c r="H17" s="65" t="s">
        <v>461</v>
      </c>
      <c r="I17" s="65" t="s">
        <v>760</v>
      </c>
      <c r="J17" s="65" t="s">
        <v>203</v>
      </c>
      <c r="K17" s="65" t="s">
        <v>190</v>
      </c>
      <c r="L17" s="65" t="s">
        <v>190</v>
      </c>
      <c r="M17" s="65" t="s">
        <v>191</v>
      </c>
      <c r="N17" s="79" t="s">
        <v>1412</v>
      </c>
      <c r="O17" s="16" t="s">
        <v>1586</v>
      </c>
    </row>
    <row r="18" spans="1:15" s="45" customFormat="1" ht="39" customHeight="1" x14ac:dyDescent="0.15">
      <c r="A18" s="64" t="s">
        <v>1207</v>
      </c>
      <c r="B18" s="64" t="s">
        <v>131</v>
      </c>
      <c r="C18" s="68" t="s">
        <v>1211</v>
      </c>
      <c r="D18" s="73" t="s">
        <v>1209</v>
      </c>
      <c r="E18" s="62" t="s">
        <v>1213</v>
      </c>
      <c r="F18" s="64" t="s">
        <v>365</v>
      </c>
      <c r="G18" s="64" t="s">
        <v>777</v>
      </c>
      <c r="H18" s="64" t="s">
        <v>461</v>
      </c>
      <c r="I18" s="64" t="s">
        <v>760</v>
      </c>
      <c r="J18" s="64" t="s">
        <v>203</v>
      </c>
      <c r="K18" s="64" t="s">
        <v>190</v>
      </c>
      <c r="L18" s="64" t="s">
        <v>190</v>
      </c>
      <c r="M18" s="64" t="s">
        <v>191</v>
      </c>
      <c r="N18" s="79" t="s">
        <v>1411</v>
      </c>
      <c r="O18" s="16" t="s">
        <v>1590</v>
      </c>
    </row>
    <row r="19" spans="1:15" ht="24" x14ac:dyDescent="0.15">
      <c r="A19" s="130" t="s">
        <v>1358</v>
      </c>
      <c r="B19" s="64" t="s">
        <v>1338</v>
      </c>
      <c r="C19" s="68" t="s">
        <v>1339</v>
      </c>
      <c r="D19" s="68" t="s">
        <v>1340</v>
      </c>
      <c r="E19" s="127" t="s">
        <v>1356</v>
      </c>
      <c r="F19" s="127" t="s">
        <v>1357</v>
      </c>
      <c r="G19" s="127" t="s">
        <v>443</v>
      </c>
      <c r="H19" s="127" t="s">
        <v>1341</v>
      </c>
      <c r="I19" s="127" t="s">
        <v>1342</v>
      </c>
      <c r="J19" s="127" t="s">
        <v>1343</v>
      </c>
      <c r="K19" s="127" t="s">
        <v>1344</v>
      </c>
      <c r="L19" s="127" t="s">
        <v>1344</v>
      </c>
      <c r="M19" s="127" t="s">
        <v>1345</v>
      </c>
      <c r="N19" s="127"/>
      <c r="O19" s="127"/>
    </row>
    <row r="20" spans="1:15" ht="24" x14ac:dyDescent="0.15">
      <c r="A20" s="131"/>
      <c r="B20" s="74" t="s">
        <v>1406</v>
      </c>
      <c r="C20" s="68" t="s">
        <v>1346</v>
      </c>
      <c r="D20" s="68" t="s">
        <v>1347</v>
      </c>
      <c r="E20" s="129"/>
      <c r="F20" s="129"/>
      <c r="G20" s="129"/>
      <c r="H20" s="129"/>
      <c r="I20" s="129"/>
      <c r="J20" s="129"/>
      <c r="K20" s="129"/>
      <c r="L20" s="129"/>
      <c r="M20" s="129"/>
      <c r="N20" s="129"/>
      <c r="O20" s="129"/>
    </row>
    <row r="21" spans="1:15" ht="24" x14ac:dyDescent="0.15">
      <c r="A21" s="132"/>
      <c r="B21" s="79" t="s">
        <v>1413</v>
      </c>
      <c r="C21" s="68" t="s">
        <v>1348</v>
      </c>
      <c r="D21" s="68" t="s">
        <v>1349</v>
      </c>
      <c r="E21" s="128"/>
      <c r="F21" s="128"/>
      <c r="G21" s="128" t="s">
        <v>1350</v>
      </c>
      <c r="H21" s="128" t="s">
        <v>1351</v>
      </c>
      <c r="I21" s="128" t="s">
        <v>1352</v>
      </c>
      <c r="J21" s="128" t="s">
        <v>1353</v>
      </c>
      <c r="K21" s="128" t="s">
        <v>1354</v>
      </c>
      <c r="L21" s="128" t="s">
        <v>1354</v>
      </c>
      <c r="M21" s="128" t="s">
        <v>1355</v>
      </c>
      <c r="N21" s="128"/>
      <c r="O21" s="128"/>
    </row>
    <row r="22" spans="1:15" ht="48" x14ac:dyDescent="0.15">
      <c r="A22" s="89" t="s">
        <v>1431</v>
      </c>
      <c r="B22" s="89" t="s">
        <v>1432</v>
      </c>
      <c r="C22" s="90" t="s">
        <v>1433</v>
      </c>
      <c r="D22" s="90" t="s">
        <v>1434</v>
      </c>
      <c r="E22" s="90" t="s">
        <v>1435</v>
      </c>
      <c r="F22" s="87" t="s">
        <v>365</v>
      </c>
      <c r="G22" s="89" t="s">
        <v>1462</v>
      </c>
      <c r="H22" s="89" t="s">
        <v>1436</v>
      </c>
      <c r="I22" s="89" t="s">
        <v>1437</v>
      </c>
      <c r="J22" s="88" t="s">
        <v>1438</v>
      </c>
      <c r="K22" s="89" t="s">
        <v>25</v>
      </c>
      <c r="L22" s="89" t="s">
        <v>25</v>
      </c>
      <c r="M22" s="89" t="s">
        <v>1439</v>
      </c>
      <c r="N22" s="89" t="s">
        <v>1440</v>
      </c>
      <c r="O22" s="88" t="s">
        <v>1441</v>
      </c>
    </row>
    <row r="23" spans="1:15" ht="24" x14ac:dyDescent="0.15">
      <c r="A23" s="89" t="s">
        <v>1505</v>
      </c>
      <c r="B23" s="89" t="s">
        <v>1432</v>
      </c>
      <c r="C23" s="73" t="s">
        <v>1501</v>
      </c>
      <c r="D23" s="73" t="s">
        <v>1507</v>
      </c>
      <c r="E23" s="73" t="s">
        <v>1506</v>
      </c>
      <c r="F23" s="89" t="s">
        <v>365</v>
      </c>
      <c r="G23" s="46" t="s">
        <v>1502</v>
      </c>
      <c r="H23" s="46" t="s">
        <v>1503</v>
      </c>
      <c r="I23" s="46" t="s">
        <v>1504</v>
      </c>
      <c r="J23" s="88" t="s">
        <v>1438</v>
      </c>
      <c r="K23" s="89" t="s">
        <v>25</v>
      </c>
      <c r="L23" s="89" t="s">
        <v>25</v>
      </c>
      <c r="M23" s="89" t="s">
        <v>1439</v>
      </c>
      <c r="N23" s="73"/>
      <c r="O23" s="73"/>
    </row>
    <row r="24" spans="1:15" x14ac:dyDescent="0.15">
      <c r="A24" s="130" t="s">
        <v>1562</v>
      </c>
      <c r="B24" s="95" t="s">
        <v>131</v>
      </c>
      <c r="C24" s="41" t="s">
        <v>1545</v>
      </c>
      <c r="D24" s="41" t="s">
        <v>1535</v>
      </c>
      <c r="E24" s="127" t="s">
        <v>1610</v>
      </c>
      <c r="F24" s="142" t="s">
        <v>365</v>
      </c>
      <c r="G24" s="142" t="s">
        <v>272</v>
      </c>
      <c r="H24" s="142" t="s">
        <v>461</v>
      </c>
      <c r="I24" s="142" t="s">
        <v>760</v>
      </c>
      <c r="J24" s="142" t="s">
        <v>192</v>
      </c>
      <c r="K24" s="142" t="s">
        <v>190</v>
      </c>
      <c r="L24" s="142" t="s">
        <v>190</v>
      </c>
      <c r="M24" s="142" t="s">
        <v>191</v>
      </c>
      <c r="N24" s="142" t="s">
        <v>196</v>
      </c>
      <c r="O24" s="127" t="s">
        <v>1585</v>
      </c>
    </row>
    <row r="25" spans="1:15" s="45" customFormat="1" x14ac:dyDescent="0.15">
      <c r="A25" s="131"/>
      <c r="B25" s="99" t="s">
        <v>131</v>
      </c>
      <c r="C25" s="100" t="s">
        <v>1584</v>
      </c>
      <c r="D25" s="73" t="s">
        <v>1208</v>
      </c>
      <c r="E25" s="129"/>
      <c r="F25" s="150"/>
      <c r="G25" s="150"/>
      <c r="H25" s="150"/>
      <c r="I25" s="150"/>
      <c r="J25" s="150"/>
      <c r="K25" s="150"/>
      <c r="L25" s="150"/>
      <c r="M25" s="150"/>
      <c r="N25" s="150"/>
      <c r="O25" s="129"/>
    </row>
    <row r="26" spans="1:15" s="45" customFormat="1" x14ac:dyDescent="0.15">
      <c r="A26" s="132"/>
      <c r="B26" s="94" t="s">
        <v>131</v>
      </c>
      <c r="C26" s="100" t="s">
        <v>1606</v>
      </c>
      <c r="D26" s="73" t="s">
        <v>1607</v>
      </c>
      <c r="E26" s="128"/>
      <c r="F26" s="143"/>
      <c r="G26" s="143" t="s">
        <v>272</v>
      </c>
      <c r="H26" s="143" t="s">
        <v>461</v>
      </c>
      <c r="I26" s="143" t="s">
        <v>760</v>
      </c>
      <c r="J26" s="143" t="s">
        <v>192</v>
      </c>
      <c r="K26" s="143" t="s">
        <v>190</v>
      </c>
      <c r="L26" s="143" t="s">
        <v>190</v>
      </c>
      <c r="M26" s="143" t="s">
        <v>191</v>
      </c>
      <c r="N26" s="143" t="s">
        <v>196</v>
      </c>
      <c r="O26" s="128"/>
    </row>
    <row r="27" spans="1:15" x14ac:dyDescent="0.15">
      <c r="A27" s="130" t="s">
        <v>1587</v>
      </c>
      <c r="B27" s="95" t="s">
        <v>131</v>
      </c>
      <c r="C27" s="41" t="s">
        <v>1534</v>
      </c>
      <c r="D27" s="41" t="s">
        <v>1536</v>
      </c>
      <c r="E27" s="127" t="s">
        <v>1609</v>
      </c>
      <c r="F27" s="142" t="s">
        <v>365</v>
      </c>
      <c r="G27" s="142" t="s">
        <v>272</v>
      </c>
      <c r="H27" s="142" t="s">
        <v>461</v>
      </c>
      <c r="I27" s="142" t="s">
        <v>760</v>
      </c>
      <c r="J27" s="142" t="s">
        <v>192</v>
      </c>
      <c r="K27" s="142" t="s">
        <v>190</v>
      </c>
      <c r="L27" s="142" t="s">
        <v>190</v>
      </c>
      <c r="M27" s="142" t="s">
        <v>191</v>
      </c>
      <c r="N27" s="142" t="s">
        <v>196</v>
      </c>
      <c r="O27" s="127" t="s">
        <v>1589</v>
      </c>
    </row>
    <row r="28" spans="1:15" s="45" customFormat="1" x14ac:dyDescent="0.15">
      <c r="A28" s="131"/>
      <c r="B28" s="99" t="s">
        <v>131</v>
      </c>
      <c r="C28" s="100" t="s">
        <v>1588</v>
      </c>
      <c r="D28" s="73" t="s">
        <v>1209</v>
      </c>
      <c r="E28" s="129"/>
      <c r="F28" s="150"/>
      <c r="G28" s="150"/>
      <c r="H28" s="150"/>
      <c r="I28" s="150"/>
      <c r="J28" s="150"/>
      <c r="K28" s="150"/>
      <c r="L28" s="150"/>
      <c r="M28" s="150"/>
      <c r="N28" s="150"/>
      <c r="O28" s="129"/>
    </row>
    <row r="29" spans="1:15" s="45" customFormat="1" x14ac:dyDescent="0.15">
      <c r="A29" s="132" t="s">
        <v>1207</v>
      </c>
      <c r="B29" s="94" t="s">
        <v>131</v>
      </c>
      <c r="C29" s="100" t="s">
        <v>1615</v>
      </c>
      <c r="D29" s="73" t="s">
        <v>1608</v>
      </c>
      <c r="E29" s="128"/>
      <c r="F29" s="143"/>
      <c r="G29" s="143" t="s">
        <v>272</v>
      </c>
      <c r="H29" s="143" t="s">
        <v>461</v>
      </c>
      <c r="I29" s="143" t="s">
        <v>760</v>
      </c>
      <c r="J29" s="143" t="s">
        <v>192</v>
      </c>
      <c r="K29" s="143" t="s">
        <v>190</v>
      </c>
      <c r="L29" s="143" t="s">
        <v>190</v>
      </c>
      <c r="M29" s="143" t="s">
        <v>191</v>
      </c>
      <c r="N29" s="143" t="s">
        <v>196</v>
      </c>
      <c r="O29" s="128"/>
    </row>
    <row r="30" spans="1:15" s="45" customFormat="1" ht="36" x14ac:dyDescent="0.15">
      <c r="A30" s="94" t="s">
        <v>1519</v>
      </c>
      <c r="B30" s="94" t="s">
        <v>198</v>
      </c>
      <c r="C30" s="96" t="s">
        <v>1551</v>
      </c>
      <c r="D30" s="96" t="s">
        <v>1537</v>
      </c>
      <c r="E30" s="96" t="s">
        <v>1539</v>
      </c>
      <c r="F30" s="94" t="s">
        <v>365</v>
      </c>
      <c r="G30" s="46" t="s">
        <v>272</v>
      </c>
      <c r="H30" s="94" t="s">
        <v>461</v>
      </c>
      <c r="I30" s="94" t="s">
        <v>30</v>
      </c>
      <c r="J30" s="93" t="s">
        <v>192</v>
      </c>
      <c r="K30" s="94" t="s">
        <v>25</v>
      </c>
      <c r="L30" s="94" t="s">
        <v>25</v>
      </c>
      <c r="M30" s="94" t="s">
        <v>191</v>
      </c>
      <c r="N30" s="94" t="s">
        <v>196</v>
      </c>
      <c r="O30" s="93" t="s">
        <v>1549</v>
      </c>
    </row>
    <row r="31" spans="1:15" s="45" customFormat="1" ht="36" x14ac:dyDescent="0.15">
      <c r="A31" s="94" t="s">
        <v>1520</v>
      </c>
      <c r="B31" s="94" t="s">
        <v>198</v>
      </c>
      <c r="C31" s="96" t="s">
        <v>1546</v>
      </c>
      <c r="D31" s="96" t="s">
        <v>1538</v>
      </c>
      <c r="E31" s="96" t="s">
        <v>1540</v>
      </c>
      <c r="F31" s="94" t="s">
        <v>365</v>
      </c>
      <c r="G31" s="46" t="s">
        <v>272</v>
      </c>
      <c r="H31" s="94" t="s">
        <v>461</v>
      </c>
      <c r="I31" s="94" t="s">
        <v>30</v>
      </c>
      <c r="J31" s="93" t="s">
        <v>192</v>
      </c>
      <c r="K31" s="94" t="s">
        <v>25</v>
      </c>
      <c r="L31" s="94" t="s">
        <v>25</v>
      </c>
      <c r="M31" s="94" t="s">
        <v>191</v>
      </c>
      <c r="N31" s="94" t="s">
        <v>196</v>
      </c>
      <c r="O31" s="93" t="s">
        <v>1550</v>
      </c>
    </row>
    <row r="32" spans="1:15" s="45" customFormat="1" ht="24" x14ac:dyDescent="0.15">
      <c r="A32" s="94" t="s">
        <v>1521</v>
      </c>
      <c r="B32" s="94" t="s">
        <v>1524</v>
      </c>
      <c r="C32" s="96" t="s">
        <v>1525</v>
      </c>
      <c r="D32" s="96" t="s">
        <v>1526</v>
      </c>
      <c r="E32" s="96" t="s">
        <v>1527</v>
      </c>
      <c r="F32" s="94" t="s">
        <v>1528</v>
      </c>
      <c r="G32" s="46" t="s">
        <v>272</v>
      </c>
      <c r="H32" s="94" t="s">
        <v>1529</v>
      </c>
      <c r="I32" s="94" t="s">
        <v>1530</v>
      </c>
      <c r="J32" s="93" t="s">
        <v>1531</v>
      </c>
      <c r="K32" s="94" t="s">
        <v>25</v>
      </c>
      <c r="L32" s="94" t="s">
        <v>25</v>
      </c>
      <c r="M32" s="94" t="s">
        <v>1532</v>
      </c>
      <c r="N32" s="94" t="s">
        <v>1533</v>
      </c>
      <c r="O32" s="93" t="s">
        <v>1552</v>
      </c>
    </row>
    <row r="33" spans="1:15" s="45" customFormat="1" ht="48" x14ac:dyDescent="0.15">
      <c r="A33" s="94" t="s">
        <v>1522</v>
      </c>
      <c r="B33" s="94" t="s">
        <v>198</v>
      </c>
      <c r="C33" s="96" t="s">
        <v>1541</v>
      </c>
      <c r="D33" s="96" t="s">
        <v>1543</v>
      </c>
      <c r="E33" s="96" t="s">
        <v>1547</v>
      </c>
      <c r="F33" s="94" t="s">
        <v>365</v>
      </c>
      <c r="G33" s="46" t="s">
        <v>272</v>
      </c>
      <c r="H33" s="94" t="s">
        <v>461</v>
      </c>
      <c r="I33" s="94" t="s">
        <v>30</v>
      </c>
      <c r="J33" s="93" t="s">
        <v>192</v>
      </c>
      <c r="K33" s="94" t="s">
        <v>25</v>
      </c>
      <c r="L33" s="94" t="s">
        <v>25</v>
      </c>
      <c r="M33" s="94" t="s">
        <v>191</v>
      </c>
      <c r="N33" s="94" t="s">
        <v>196</v>
      </c>
      <c r="O33" s="93" t="s">
        <v>1554</v>
      </c>
    </row>
    <row r="34" spans="1:15" s="45" customFormat="1" ht="63.75" customHeight="1" x14ac:dyDescent="0.15">
      <c r="A34" s="94" t="s">
        <v>1523</v>
      </c>
      <c r="B34" s="94" t="s">
        <v>198</v>
      </c>
      <c r="C34" s="96" t="s">
        <v>1542</v>
      </c>
      <c r="D34" s="96" t="s">
        <v>1544</v>
      </c>
      <c r="E34" s="96" t="s">
        <v>1548</v>
      </c>
      <c r="F34" s="94" t="s">
        <v>365</v>
      </c>
      <c r="G34" s="46" t="s">
        <v>272</v>
      </c>
      <c r="H34" s="94" t="s">
        <v>461</v>
      </c>
      <c r="I34" s="94" t="s">
        <v>30</v>
      </c>
      <c r="J34" s="93" t="s">
        <v>192</v>
      </c>
      <c r="K34" s="94" t="s">
        <v>25</v>
      </c>
      <c r="L34" s="94" t="s">
        <v>25</v>
      </c>
      <c r="M34" s="94" t="s">
        <v>191</v>
      </c>
      <c r="N34" s="94" t="s">
        <v>196</v>
      </c>
      <c r="O34" s="93" t="s">
        <v>1553</v>
      </c>
    </row>
    <row r="35" spans="1:15" ht="144" x14ac:dyDescent="0.15">
      <c r="A35" s="99" t="s">
        <v>1596</v>
      </c>
      <c r="B35" s="99" t="s">
        <v>1591</v>
      </c>
      <c r="C35" s="73" t="s">
        <v>1599</v>
      </c>
      <c r="D35" s="73" t="s">
        <v>1601</v>
      </c>
      <c r="E35" s="101" t="s">
        <v>1616</v>
      </c>
      <c r="F35" s="98" t="s">
        <v>1592</v>
      </c>
      <c r="G35" s="46" t="s">
        <v>1593</v>
      </c>
      <c r="H35" s="99" t="s">
        <v>41</v>
      </c>
      <c r="I35" s="46"/>
      <c r="J35" s="98" t="s">
        <v>1594</v>
      </c>
      <c r="K35" s="99" t="s">
        <v>25</v>
      </c>
      <c r="L35" s="99" t="s">
        <v>25</v>
      </c>
      <c r="M35" s="99" t="s">
        <v>1595</v>
      </c>
      <c r="N35" s="73"/>
      <c r="O35" s="73"/>
    </row>
    <row r="36" spans="1:15" ht="144" x14ac:dyDescent="0.15">
      <c r="A36" s="99" t="s">
        <v>1597</v>
      </c>
      <c r="B36" s="99" t="s">
        <v>1591</v>
      </c>
      <c r="C36" s="73" t="s">
        <v>1600</v>
      </c>
      <c r="D36" s="73" t="s">
        <v>1602</v>
      </c>
      <c r="E36" s="101" t="s">
        <v>1616</v>
      </c>
      <c r="F36" s="98" t="s">
        <v>1592</v>
      </c>
      <c r="G36" s="46" t="s">
        <v>1593</v>
      </c>
      <c r="H36" s="99" t="s">
        <v>41</v>
      </c>
      <c r="I36" s="46"/>
      <c r="J36" s="98" t="s">
        <v>1594</v>
      </c>
      <c r="K36" s="99" t="s">
        <v>25</v>
      </c>
      <c r="L36" s="99" t="s">
        <v>25</v>
      </c>
      <c r="M36" s="99" t="s">
        <v>1595</v>
      </c>
      <c r="N36" s="73"/>
      <c r="O36" s="73"/>
    </row>
    <row r="37" spans="1:15" ht="24" x14ac:dyDescent="0.15">
      <c r="A37" s="107" t="s">
        <v>1679</v>
      </c>
      <c r="B37" s="107" t="s">
        <v>1672</v>
      </c>
      <c r="C37" s="108" t="s">
        <v>1680</v>
      </c>
      <c r="D37" s="108" t="s">
        <v>1681</v>
      </c>
      <c r="E37" s="108" t="s">
        <v>1682</v>
      </c>
      <c r="F37" s="107" t="s">
        <v>1683</v>
      </c>
      <c r="G37" s="107" t="s">
        <v>1684</v>
      </c>
      <c r="H37" s="107" t="s">
        <v>1685</v>
      </c>
      <c r="I37" s="107" t="s">
        <v>30</v>
      </c>
      <c r="J37" s="106" t="s">
        <v>1652</v>
      </c>
      <c r="K37" s="107" t="s">
        <v>25</v>
      </c>
      <c r="L37" s="107" t="s">
        <v>25</v>
      </c>
      <c r="M37" s="107" t="s">
        <v>1650</v>
      </c>
      <c r="N37" s="107"/>
      <c r="O37" s="107"/>
    </row>
    <row r="38" spans="1:15" ht="24" x14ac:dyDescent="0.15">
      <c r="A38" s="107" t="s">
        <v>1686</v>
      </c>
      <c r="B38" s="107" t="s">
        <v>1672</v>
      </c>
      <c r="C38" s="108" t="s">
        <v>1687</v>
      </c>
      <c r="D38" s="108" t="s">
        <v>1688</v>
      </c>
      <c r="E38" s="108" t="s">
        <v>1689</v>
      </c>
      <c r="F38" s="107" t="s">
        <v>1683</v>
      </c>
      <c r="G38" s="107" t="s">
        <v>1684</v>
      </c>
      <c r="H38" s="107" t="s">
        <v>1685</v>
      </c>
      <c r="I38" s="107" t="s">
        <v>30</v>
      </c>
      <c r="J38" s="106" t="s">
        <v>1652</v>
      </c>
      <c r="K38" s="107" t="s">
        <v>25</v>
      </c>
      <c r="L38" s="107" t="s">
        <v>25</v>
      </c>
      <c r="M38" s="107" t="s">
        <v>1650</v>
      </c>
      <c r="N38" s="107"/>
      <c r="O38" s="107"/>
    </row>
    <row r="39" spans="1:15" ht="24" x14ac:dyDescent="0.15">
      <c r="A39" s="107" t="s">
        <v>1690</v>
      </c>
      <c r="B39" s="107" t="s">
        <v>1660</v>
      </c>
      <c r="C39" s="108" t="s">
        <v>1691</v>
      </c>
      <c r="D39" s="108" t="s">
        <v>1692</v>
      </c>
      <c r="E39" s="108" t="s">
        <v>1693</v>
      </c>
      <c r="F39" s="107" t="s">
        <v>1683</v>
      </c>
      <c r="G39" s="107" t="s">
        <v>1684</v>
      </c>
      <c r="H39" s="107" t="s">
        <v>1685</v>
      </c>
      <c r="I39" s="107" t="s">
        <v>30</v>
      </c>
      <c r="J39" s="106" t="s">
        <v>1652</v>
      </c>
      <c r="K39" s="107" t="s">
        <v>25</v>
      </c>
      <c r="L39" s="107" t="s">
        <v>25</v>
      </c>
      <c r="M39" s="107" t="s">
        <v>1650</v>
      </c>
      <c r="N39" s="107"/>
      <c r="O39" s="107"/>
    </row>
    <row r="40" spans="1:15" ht="24" x14ac:dyDescent="0.15">
      <c r="A40" s="107" t="s">
        <v>1694</v>
      </c>
      <c r="B40" s="107" t="s">
        <v>1660</v>
      </c>
      <c r="C40" s="108" t="s">
        <v>1695</v>
      </c>
      <c r="D40" s="108" t="s">
        <v>1696</v>
      </c>
      <c r="E40" s="108" t="s">
        <v>1697</v>
      </c>
      <c r="F40" s="107" t="s">
        <v>1683</v>
      </c>
      <c r="G40" s="107" t="s">
        <v>1684</v>
      </c>
      <c r="H40" s="107" t="s">
        <v>1685</v>
      </c>
      <c r="I40" s="107" t="s">
        <v>30</v>
      </c>
      <c r="J40" s="106" t="s">
        <v>1652</v>
      </c>
      <c r="K40" s="107" t="s">
        <v>25</v>
      </c>
      <c r="L40" s="107" t="s">
        <v>25</v>
      </c>
      <c r="M40" s="107" t="s">
        <v>1650</v>
      </c>
      <c r="N40" s="107"/>
      <c r="O40" s="107"/>
    </row>
  </sheetData>
  <mergeCells count="48">
    <mergeCell ref="M7:M10"/>
    <mergeCell ref="O7:O10"/>
    <mergeCell ref="A7:A10"/>
    <mergeCell ref="E7:E10"/>
    <mergeCell ref="F7:F10"/>
    <mergeCell ref="G7:G10"/>
    <mergeCell ref="L7:L10"/>
    <mergeCell ref="H7:H10"/>
    <mergeCell ref="I7:I10"/>
    <mergeCell ref="J7:J10"/>
    <mergeCell ref="K7:K10"/>
    <mergeCell ref="N7:N10"/>
    <mergeCell ref="A19:A21"/>
    <mergeCell ref="E19:E21"/>
    <mergeCell ref="F19:F21"/>
    <mergeCell ref="G19:G21"/>
    <mergeCell ref="H19:H21"/>
    <mergeCell ref="M24:M26"/>
    <mergeCell ref="N24:N26"/>
    <mergeCell ref="O19:O21"/>
    <mergeCell ref="I19:I21"/>
    <mergeCell ref="J19:J21"/>
    <mergeCell ref="K19:K21"/>
    <mergeCell ref="L19:L21"/>
    <mergeCell ref="M19:M21"/>
    <mergeCell ref="N19:N21"/>
    <mergeCell ref="O24:O26"/>
    <mergeCell ref="H24:H26"/>
    <mergeCell ref="I24:I26"/>
    <mergeCell ref="J24:J26"/>
    <mergeCell ref="K24:K26"/>
    <mergeCell ref="L24:L26"/>
    <mergeCell ref="N27:N29"/>
    <mergeCell ref="O27:O29"/>
    <mergeCell ref="A24:A26"/>
    <mergeCell ref="E24:E26"/>
    <mergeCell ref="F24:F26"/>
    <mergeCell ref="I27:I29"/>
    <mergeCell ref="J27:J29"/>
    <mergeCell ref="K27:K29"/>
    <mergeCell ref="L27:L29"/>
    <mergeCell ref="M27:M29"/>
    <mergeCell ref="A27:A29"/>
    <mergeCell ref="E27:E29"/>
    <mergeCell ref="F27:F29"/>
    <mergeCell ref="G27:G29"/>
    <mergeCell ref="H27:H29"/>
    <mergeCell ref="G24:G26"/>
  </mergeCells>
  <phoneticPr fontId="2" type="noConversion"/>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O8"/>
  <sheetViews>
    <sheetView workbookViewId="0">
      <selection activeCell="I12" sqref="I12"/>
    </sheetView>
  </sheetViews>
  <sheetFormatPr defaultColWidth="9" defaultRowHeight="12" x14ac:dyDescent="0.15"/>
  <cols>
    <col min="1" max="1" width="9" style="2"/>
    <col min="2" max="2" width="7.7109375" style="2" bestFit="1" customWidth="1"/>
    <col min="3" max="3" width="30.42578125" style="2" bestFit="1" customWidth="1"/>
    <col min="4" max="4" width="23.7109375" style="2" bestFit="1" customWidth="1"/>
    <col min="5" max="5" width="30.5703125" style="2" customWidth="1"/>
    <col min="6" max="6" width="40.5703125" style="2" customWidth="1"/>
    <col min="7" max="8" width="9.7109375" style="2" bestFit="1" customWidth="1"/>
    <col min="9" max="9" width="9" style="2"/>
    <col min="10" max="10" width="16.42578125" style="2" customWidth="1"/>
    <col min="11" max="12" width="9" style="2"/>
    <col min="13" max="13" width="9.7109375" style="2" bestFit="1" customWidth="1"/>
    <col min="14" max="14" width="16.7109375" style="2" customWidth="1"/>
    <col min="15" max="15" width="5.7109375" style="2" bestFit="1" customWidth="1"/>
    <col min="16" max="16384" width="9" style="2"/>
  </cols>
  <sheetData>
    <row r="1" spans="1:15"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1410</v>
      </c>
      <c r="O1" s="11" t="s">
        <v>6</v>
      </c>
    </row>
    <row r="2" spans="1:15" ht="24" x14ac:dyDescent="0.15">
      <c r="A2" s="30" t="s">
        <v>149</v>
      </c>
      <c r="B2" s="30" t="s">
        <v>347</v>
      </c>
      <c r="C2" s="31" t="s">
        <v>348</v>
      </c>
      <c r="D2" s="31" t="s">
        <v>156</v>
      </c>
      <c r="E2" s="31" t="s">
        <v>102</v>
      </c>
      <c r="F2" s="31" t="s">
        <v>349</v>
      </c>
      <c r="G2" s="30" t="s">
        <v>35</v>
      </c>
      <c r="H2" s="30" t="s">
        <v>23</v>
      </c>
      <c r="I2" s="30" t="s">
        <v>36</v>
      </c>
      <c r="J2" s="30" t="s">
        <v>103</v>
      </c>
      <c r="K2" s="30" t="s">
        <v>25</v>
      </c>
      <c r="L2" s="30" t="s">
        <v>25</v>
      </c>
      <c r="M2" s="30" t="s">
        <v>350</v>
      </c>
      <c r="N2" s="80"/>
      <c r="O2" s="18"/>
    </row>
    <row r="3" spans="1:15" x14ac:dyDescent="0.15">
      <c r="A3" s="30" t="s">
        <v>143</v>
      </c>
      <c r="B3" s="30" t="s">
        <v>347</v>
      </c>
      <c r="C3" s="31" t="s">
        <v>351</v>
      </c>
      <c r="D3" s="31" t="s">
        <v>352</v>
      </c>
      <c r="E3" s="31" t="s">
        <v>353</v>
      </c>
      <c r="F3" s="31" t="s">
        <v>354</v>
      </c>
      <c r="G3" s="30" t="s">
        <v>35</v>
      </c>
      <c r="H3" s="30" t="s">
        <v>23</v>
      </c>
      <c r="I3" s="30" t="s">
        <v>36</v>
      </c>
      <c r="J3" s="30" t="s">
        <v>103</v>
      </c>
      <c r="K3" s="30" t="s">
        <v>25</v>
      </c>
      <c r="L3" s="30" t="s">
        <v>25</v>
      </c>
      <c r="M3" s="30" t="s">
        <v>355</v>
      </c>
      <c r="N3" s="80"/>
      <c r="O3" s="18"/>
    </row>
    <row r="4" spans="1:15" ht="24" x14ac:dyDescent="0.15">
      <c r="A4" s="30" t="s">
        <v>144</v>
      </c>
      <c r="B4" s="30" t="s">
        <v>347</v>
      </c>
      <c r="C4" s="31" t="s">
        <v>104</v>
      </c>
      <c r="D4" s="31" t="s">
        <v>157</v>
      </c>
      <c r="E4" s="31" t="s">
        <v>105</v>
      </c>
      <c r="F4" s="31" t="s">
        <v>349</v>
      </c>
      <c r="G4" s="30" t="s">
        <v>35</v>
      </c>
      <c r="H4" s="30" t="s">
        <v>23</v>
      </c>
      <c r="I4" s="30" t="s">
        <v>36</v>
      </c>
      <c r="J4" s="30" t="s">
        <v>103</v>
      </c>
      <c r="K4" s="30" t="s">
        <v>25</v>
      </c>
      <c r="L4" s="30" t="s">
        <v>25</v>
      </c>
      <c r="M4" s="30" t="s">
        <v>350</v>
      </c>
      <c r="N4" s="80"/>
      <c r="O4" s="18"/>
    </row>
    <row r="5" spans="1:15" ht="24" x14ac:dyDescent="0.15">
      <c r="A5" s="30" t="s">
        <v>145</v>
      </c>
      <c r="B5" s="30" t="s">
        <v>347</v>
      </c>
      <c r="C5" s="31" t="s">
        <v>106</v>
      </c>
      <c r="D5" s="31" t="s">
        <v>158</v>
      </c>
      <c r="E5" s="31" t="s">
        <v>356</v>
      </c>
      <c r="F5" s="31" t="s">
        <v>107</v>
      </c>
      <c r="G5" s="30" t="s">
        <v>357</v>
      </c>
      <c r="H5" s="30" t="s">
        <v>41</v>
      </c>
      <c r="I5" s="30" t="s">
        <v>109</v>
      </c>
      <c r="J5" s="30" t="s">
        <v>103</v>
      </c>
      <c r="K5" s="30" t="s">
        <v>25</v>
      </c>
      <c r="L5" s="30" t="s">
        <v>25</v>
      </c>
      <c r="M5" s="30" t="s">
        <v>355</v>
      </c>
      <c r="N5" s="80" t="s">
        <v>1414</v>
      </c>
      <c r="O5" s="18"/>
    </row>
    <row r="6" spans="1:15" ht="24" x14ac:dyDescent="0.15">
      <c r="A6" s="30" t="s">
        <v>146</v>
      </c>
      <c r="B6" s="30" t="s">
        <v>347</v>
      </c>
      <c r="C6" s="31" t="s">
        <v>110</v>
      </c>
      <c r="D6" s="31" t="s">
        <v>159</v>
      </c>
      <c r="E6" s="31" t="s">
        <v>358</v>
      </c>
      <c r="F6" s="31" t="s">
        <v>359</v>
      </c>
      <c r="G6" s="30" t="s">
        <v>35</v>
      </c>
      <c r="H6" s="30" t="s">
        <v>23</v>
      </c>
      <c r="I6" s="30" t="s">
        <v>36</v>
      </c>
      <c r="J6" s="30" t="s">
        <v>103</v>
      </c>
      <c r="K6" s="30" t="s">
        <v>25</v>
      </c>
      <c r="L6" s="30" t="s">
        <v>25</v>
      </c>
      <c r="M6" s="30" t="s">
        <v>355</v>
      </c>
      <c r="N6" s="80"/>
      <c r="O6" s="18"/>
    </row>
    <row r="7" spans="1:15" ht="24" x14ac:dyDescent="0.15">
      <c r="A7" s="30" t="s">
        <v>147</v>
      </c>
      <c r="B7" s="30" t="s">
        <v>347</v>
      </c>
      <c r="C7" s="31" t="s">
        <v>111</v>
      </c>
      <c r="D7" s="31" t="s">
        <v>160</v>
      </c>
      <c r="E7" s="31" t="s">
        <v>112</v>
      </c>
      <c r="F7" s="31" t="s">
        <v>113</v>
      </c>
      <c r="G7" s="30" t="s">
        <v>357</v>
      </c>
      <c r="H7" s="30" t="s">
        <v>41</v>
      </c>
      <c r="I7" s="30" t="s">
        <v>109</v>
      </c>
      <c r="J7" s="30" t="s">
        <v>103</v>
      </c>
      <c r="K7" s="30" t="s">
        <v>25</v>
      </c>
      <c r="L7" s="30" t="s">
        <v>25</v>
      </c>
      <c r="M7" s="30" t="s">
        <v>355</v>
      </c>
      <c r="N7" s="80" t="s">
        <v>1411</v>
      </c>
      <c r="O7" s="18"/>
    </row>
    <row r="8" spans="1:15" ht="24" x14ac:dyDescent="0.15">
      <c r="A8" s="30" t="s">
        <v>148</v>
      </c>
      <c r="B8" s="30" t="s">
        <v>347</v>
      </c>
      <c r="C8" s="31" t="s">
        <v>114</v>
      </c>
      <c r="D8" s="31" t="s">
        <v>161</v>
      </c>
      <c r="E8" s="31" t="s">
        <v>360</v>
      </c>
      <c r="F8" s="31" t="s">
        <v>361</v>
      </c>
      <c r="G8" s="30" t="s">
        <v>35</v>
      </c>
      <c r="H8" s="30" t="s">
        <v>23</v>
      </c>
      <c r="I8" s="30" t="s">
        <v>36</v>
      </c>
      <c r="J8" s="30" t="s">
        <v>103</v>
      </c>
      <c r="K8" s="30" t="s">
        <v>25</v>
      </c>
      <c r="L8" s="30" t="s">
        <v>25</v>
      </c>
      <c r="M8" s="30" t="s">
        <v>355</v>
      </c>
      <c r="N8" s="80"/>
      <c r="O8" s="18"/>
    </row>
  </sheetData>
  <phoneticPr fontId="2"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O3"/>
  <sheetViews>
    <sheetView workbookViewId="0">
      <selection activeCell="F9" sqref="F9"/>
    </sheetView>
  </sheetViews>
  <sheetFormatPr defaultColWidth="9" defaultRowHeight="12" x14ac:dyDescent="0.15"/>
  <cols>
    <col min="1" max="1" width="9" style="2"/>
    <col min="2" max="2" width="7.7109375" style="2" bestFit="1" customWidth="1"/>
    <col min="3" max="3" width="21.5703125" style="2" bestFit="1" customWidth="1"/>
    <col min="4" max="4" width="23.42578125" style="2" bestFit="1" customWidth="1"/>
    <col min="5" max="5" width="30.5703125" style="2" customWidth="1"/>
    <col min="6" max="6" width="7.7109375" style="2" bestFit="1" customWidth="1"/>
    <col min="7" max="7" width="9" style="2"/>
    <col min="8" max="8" width="9.7109375" style="2" bestFit="1" customWidth="1"/>
    <col min="9" max="9" width="9" style="2"/>
    <col min="10" max="10" width="16.42578125" style="2" customWidth="1"/>
    <col min="11" max="12" width="9" style="2"/>
    <col min="13" max="13" width="9.7109375" style="2" bestFit="1" customWidth="1"/>
    <col min="14" max="14" width="17.42578125" style="2" customWidth="1"/>
    <col min="15" max="15" width="41" style="2" bestFit="1" customWidth="1"/>
    <col min="16" max="16384" width="9" style="2"/>
  </cols>
  <sheetData>
    <row r="1" spans="1:15"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1410</v>
      </c>
      <c r="O1" s="11" t="s">
        <v>6</v>
      </c>
    </row>
    <row r="2" spans="1:15" ht="24" x14ac:dyDescent="0.15">
      <c r="A2" s="30" t="s">
        <v>151</v>
      </c>
      <c r="B2" s="30" t="s">
        <v>347</v>
      </c>
      <c r="C2" s="31" t="s">
        <v>362</v>
      </c>
      <c r="D2" s="31" t="s">
        <v>115</v>
      </c>
      <c r="E2" s="31" t="s">
        <v>116</v>
      </c>
      <c r="F2" s="30" t="s">
        <v>117</v>
      </c>
      <c r="G2" s="30" t="s">
        <v>35</v>
      </c>
      <c r="H2" s="30" t="s">
        <v>108</v>
      </c>
      <c r="I2" s="30" t="s">
        <v>90</v>
      </c>
      <c r="J2" s="30" t="s">
        <v>118</v>
      </c>
      <c r="K2" s="30" t="s">
        <v>25</v>
      </c>
      <c r="L2" s="30" t="s">
        <v>25</v>
      </c>
      <c r="M2" s="30" t="s">
        <v>355</v>
      </c>
      <c r="N2" s="80"/>
      <c r="O2" s="18" t="s">
        <v>429</v>
      </c>
    </row>
    <row r="3" spans="1:15" ht="24" x14ac:dyDescent="0.15">
      <c r="A3" s="30" t="s">
        <v>152</v>
      </c>
      <c r="B3" s="30" t="s">
        <v>347</v>
      </c>
      <c r="C3" s="31" t="s">
        <v>119</v>
      </c>
      <c r="D3" s="31" t="s">
        <v>120</v>
      </c>
      <c r="E3" s="31" t="s">
        <v>121</v>
      </c>
      <c r="F3" s="30" t="s">
        <v>117</v>
      </c>
      <c r="G3" s="30" t="s">
        <v>35</v>
      </c>
      <c r="H3" s="30" t="s">
        <v>108</v>
      </c>
      <c r="I3" s="30" t="s">
        <v>90</v>
      </c>
      <c r="J3" s="30" t="s">
        <v>118</v>
      </c>
      <c r="K3" s="30" t="s">
        <v>25</v>
      </c>
      <c r="L3" s="30" t="s">
        <v>25</v>
      </c>
      <c r="M3" s="30" t="s">
        <v>355</v>
      </c>
      <c r="N3" s="80"/>
      <c r="O3" s="18" t="s">
        <v>429</v>
      </c>
    </row>
  </sheetData>
  <phoneticPr fontId="2" type="noConversion"/>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O7"/>
  <sheetViews>
    <sheetView tabSelected="1" workbookViewId="0">
      <selection activeCell="B7" sqref="B7"/>
    </sheetView>
  </sheetViews>
  <sheetFormatPr defaultColWidth="9" defaultRowHeight="12" x14ac:dyDescent="0.15"/>
  <cols>
    <col min="1" max="2" width="9" style="21"/>
    <col min="3" max="3" width="19.42578125" style="21" bestFit="1" customWidth="1"/>
    <col min="4" max="4" width="35.5703125" style="21" customWidth="1"/>
    <col min="5" max="5" width="30.5703125" style="21" customWidth="1"/>
    <col min="6" max="6" width="43.140625" style="21" bestFit="1" customWidth="1"/>
    <col min="7" max="7" width="9" style="21"/>
    <col min="8" max="8" width="9.7109375" style="21" bestFit="1" customWidth="1"/>
    <col min="9" max="9" width="9" style="21"/>
    <col min="10" max="10" width="15" style="21" bestFit="1" customWidth="1"/>
    <col min="11" max="12" width="9" style="21"/>
    <col min="13" max="13" width="9.7109375" style="21" bestFit="1" customWidth="1"/>
    <col min="14" max="14" width="18.28515625" style="21" customWidth="1"/>
    <col min="15" max="15" width="41" style="21" bestFit="1" customWidth="1"/>
    <col min="16" max="16384" width="9" style="21"/>
  </cols>
  <sheetData>
    <row r="1" spans="1:15" s="2" customFormat="1"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1410</v>
      </c>
      <c r="O1" s="11" t="s">
        <v>6</v>
      </c>
    </row>
    <row r="2" spans="1:15" s="2" customFormat="1" ht="24" x14ac:dyDescent="0.15">
      <c r="A2" s="30" t="s">
        <v>334</v>
      </c>
      <c r="B2" s="30" t="s">
        <v>132</v>
      </c>
      <c r="C2" s="31" t="s">
        <v>338</v>
      </c>
      <c r="D2" s="31" t="s">
        <v>336</v>
      </c>
      <c r="E2" s="31" t="s">
        <v>88</v>
      </c>
      <c r="F2" s="31" t="s">
        <v>89</v>
      </c>
      <c r="G2" s="30" t="s">
        <v>35</v>
      </c>
      <c r="H2" s="30" t="s">
        <v>41</v>
      </c>
      <c r="I2" s="30" t="s">
        <v>366</v>
      </c>
      <c r="J2" s="30" t="s">
        <v>405</v>
      </c>
      <c r="K2" s="30" t="s">
        <v>25</v>
      </c>
      <c r="L2" s="30" t="s">
        <v>25</v>
      </c>
      <c r="M2" s="30" t="s">
        <v>335</v>
      </c>
      <c r="N2" s="80"/>
      <c r="O2" s="18" t="s">
        <v>429</v>
      </c>
    </row>
    <row r="3" spans="1:15" s="2" customFormat="1" ht="24" x14ac:dyDescent="0.15">
      <c r="A3" s="30" t="s">
        <v>343</v>
      </c>
      <c r="B3" s="30" t="s">
        <v>132</v>
      </c>
      <c r="C3" s="31" t="s">
        <v>92</v>
      </c>
      <c r="D3" s="31" t="s">
        <v>337</v>
      </c>
      <c r="E3" s="31" t="s">
        <v>93</v>
      </c>
      <c r="F3" s="31" t="s">
        <v>94</v>
      </c>
      <c r="G3" s="30" t="s">
        <v>35</v>
      </c>
      <c r="H3" s="30" t="s">
        <v>41</v>
      </c>
      <c r="I3" s="30" t="s">
        <v>367</v>
      </c>
      <c r="J3" s="30" t="s">
        <v>91</v>
      </c>
      <c r="K3" s="30" t="s">
        <v>25</v>
      </c>
      <c r="L3" s="30" t="s">
        <v>25</v>
      </c>
      <c r="M3" s="30" t="s">
        <v>335</v>
      </c>
      <c r="N3" s="80"/>
      <c r="O3" s="18" t="s">
        <v>429</v>
      </c>
    </row>
    <row r="4" spans="1:15" ht="24" x14ac:dyDescent="0.15">
      <c r="A4" s="103" t="s">
        <v>1648</v>
      </c>
      <c r="B4" s="103" t="s">
        <v>1620</v>
      </c>
      <c r="C4" s="104" t="s">
        <v>1629</v>
      </c>
      <c r="D4" s="104" t="s">
        <v>1633</v>
      </c>
      <c r="E4" s="104" t="s">
        <v>1637</v>
      </c>
      <c r="F4" s="104" t="s">
        <v>1641</v>
      </c>
      <c r="G4" s="103" t="s">
        <v>35</v>
      </c>
      <c r="H4" s="103" t="s">
        <v>1621</v>
      </c>
      <c r="I4" s="103" t="s">
        <v>1622</v>
      </c>
      <c r="J4" s="103" t="s">
        <v>1623</v>
      </c>
      <c r="K4" s="103" t="s">
        <v>25</v>
      </c>
      <c r="L4" s="103" t="s">
        <v>25</v>
      </c>
      <c r="M4" s="103" t="s">
        <v>1624</v>
      </c>
      <c r="N4" s="103"/>
      <c r="O4" s="46"/>
    </row>
    <row r="5" spans="1:15" ht="36" x14ac:dyDescent="0.15">
      <c r="A5" s="103" t="s">
        <v>1625</v>
      </c>
      <c r="B5" s="103" t="s">
        <v>1620</v>
      </c>
      <c r="C5" s="104" t="s">
        <v>1630</v>
      </c>
      <c r="D5" s="104" t="s">
        <v>1634</v>
      </c>
      <c r="E5" s="104" t="s">
        <v>1638</v>
      </c>
      <c r="F5" s="104" t="s">
        <v>1642</v>
      </c>
      <c r="G5" s="103" t="s">
        <v>35</v>
      </c>
      <c r="H5" s="103" t="s">
        <v>1621</v>
      </c>
      <c r="I5" s="103" t="s">
        <v>1622</v>
      </c>
      <c r="J5" s="103" t="s">
        <v>91</v>
      </c>
      <c r="K5" s="103" t="s">
        <v>25</v>
      </c>
      <c r="L5" s="103" t="s">
        <v>25</v>
      </c>
      <c r="M5" s="103" t="s">
        <v>1624</v>
      </c>
      <c r="N5" s="103"/>
      <c r="O5" s="46"/>
    </row>
    <row r="6" spans="1:15" ht="36" x14ac:dyDescent="0.15">
      <c r="A6" s="103" t="s">
        <v>1626</v>
      </c>
      <c r="B6" s="103" t="s">
        <v>1620</v>
      </c>
      <c r="C6" s="104" t="s">
        <v>1631</v>
      </c>
      <c r="D6" s="104" t="s">
        <v>1635</v>
      </c>
      <c r="E6" s="104" t="s">
        <v>1639</v>
      </c>
      <c r="F6" s="104" t="s">
        <v>1643</v>
      </c>
      <c r="G6" s="103" t="s">
        <v>35</v>
      </c>
      <c r="H6" s="103" t="s">
        <v>1621</v>
      </c>
      <c r="I6" s="103" t="s">
        <v>1627</v>
      </c>
      <c r="J6" s="103" t="s">
        <v>91</v>
      </c>
      <c r="K6" s="103" t="s">
        <v>25</v>
      </c>
      <c r="L6" s="103" t="s">
        <v>25</v>
      </c>
      <c r="M6" s="103" t="s">
        <v>1624</v>
      </c>
      <c r="N6" s="103"/>
      <c r="O6" s="73" t="s">
        <v>1645</v>
      </c>
    </row>
    <row r="7" spans="1:15" ht="48" x14ac:dyDescent="0.15">
      <c r="A7" s="103" t="s">
        <v>1628</v>
      </c>
      <c r="B7" s="103" t="s">
        <v>1620</v>
      </c>
      <c r="C7" s="104" t="s">
        <v>1632</v>
      </c>
      <c r="D7" s="104" t="s">
        <v>1636</v>
      </c>
      <c r="E7" s="104" t="s">
        <v>1640</v>
      </c>
      <c r="F7" s="104" t="s">
        <v>1644</v>
      </c>
      <c r="G7" s="103" t="s">
        <v>35</v>
      </c>
      <c r="H7" s="103" t="s">
        <v>1621</v>
      </c>
      <c r="I7" s="103" t="s">
        <v>1627</v>
      </c>
      <c r="J7" s="103" t="s">
        <v>91</v>
      </c>
      <c r="K7" s="103" t="s">
        <v>25</v>
      </c>
      <c r="L7" s="103" t="s">
        <v>25</v>
      </c>
      <c r="M7" s="103" t="s">
        <v>1624</v>
      </c>
      <c r="N7" s="103"/>
      <c r="O7" s="73" t="s">
        <v>1646</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40" zoomScaleNormal="100" workbookViewId="0">
      <selection activeCell="A48" sqref="A48:O53"/>
    </sheetView>
  </sheetViews>
  <sheetFormatPr defaultColWidth="9" defaultRowHeight="12" x14ac:dyDescent="0.15"/>
  <cols>
    <col min="1" max="2" width="9" style="21"/>
    <col min="3" max="3" width="26.140625" style="21" bestFit="1" customWidth="1"/>
    <col min="4" max="4" width="20.5703125" style="21" bestFit="1" customWidth="1"/>
    <col min="5" max="5" width="48.42578125" style="21" customWidth="1"/>
    <col min="6" max="6" width="25" style="21" customWidth="1"/>
    <col min="7" max="7" width="9" style="21"/>
    <col min="8" max="8" width="9.7109375" style="21" bestFit="1" customWidth="1"/>
    <col min="9" max="9" width="9" style="21"/>
    <col min="10" max="10" width="15" style="21" bestFit="1" customWidth="1"/>
    <col min="11" max="12" width="9" style="21"/>
    <col min="13" max="13" width="9.7109375" style="21" bestFit="1" customWidth="1"/>
    <col min="14" max="14" width="17.5703125" style="21" customWidth="1"/>
    <col min="15" max="15" width="10" style="21" customWidth="1"/>
    <col min="16" max="16384" width="9" style="21"/>
  </cols>
  <sheetData>
    <row r="1" spans="1:15" s="2" customFormat="1"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1410</v>
      </c>
      <c r="O1" s="11" t="s">
        <v>6</v>
      </c>
    </row>
    <row r="2" spans="1:15" s="45" customFormat="1" ht="24" customHeight="1" x14ac:dyDescent="0.15">
      <c r="A2" s="130" t="s">
        <v>471</v>
      </c>
      <c r="B2" s="64" t="s">
        <v>131</v>
      </c>
      <c r="C2" s="68" t="s">
        <v>453</v>
      </c>
      <c r="D2" s="68" t="s">
        <v>451</v>
      </c>
      <c r="E2" s="127" t="s">
        <v>1604</v>
      </c>
      <c r="F2" s="130" t="s">
        <v>584</v>
      </c>
      <c r="G2" s="130" t="s">
        <v>272</v>
      </c>
      <c r="H2" s="130" t="s">
        <v>188</v>
      </c>
      <c r="I2" s="130" t="s">
        <v>446</v>
      </c>
      <c r="J2" s="130" t="s">
        <v>192</v>
      </c>
      <c r="K2" s="130" t="s">
        <v>190</v>
      </c>
      <c r="L2" s="130" t="s">
        <v>190</v>
      </c>
      <c r="M2" s="130" t="s">
        <v>191</v>
      </c>
      <c r="N2" s="130" t="s">
        <v>1411</v>
      </c>
      <c r="O2" s="130"/>
    </row>
    <row r="3" spans="1:15" s="45" customFormat="1" x14ac:dyDescent="0.15">
      <c r="A3" s="131"/>
      <c r="B3" s="99" t="s">
        <v>131</v>
      </c>
      <c r="C3" s="100" t="s">
        <v>762</v>
      </c>
      <c r="D3" s="100" t="s">
        <v>763</v>
      </c>
      <c r="E3" s="129"/>
      <c r="F3" s="131"/>
      <c r="G3" s="131"/>
      <c r="H3" s="131"/>
      <c r="I3" s="131"/>
      <c r="J3" s="131"/>
      <c r="K3" s="131"/>
      <c r="L3" s="131"/>
      <c r="M3" s="131"/>
      <c r="N3" s="131"/>
      <c r="O3" s="131"/>
    </row>
    <row r="4" spans="1:15" s="45" customFormat="1" ht="24" x14ac:dyDescent="0.15">
      <c r="A4" s="132"/>
      <c r="B4" s="64" t="s">
        <v>131</v>
      </c>
      <c r="C4" s="100" t="s">
        <v>1603</v>
      </c>
      <c r="D4" s="100" t="s">
        <v>1613</v>
      </c>
      <c r="E4" s="128"/>
      <c r="F4" s="132"/>
      <c r="G4" s="132"/>
      <c r="H4" s="132"/>
      <c r="I4" s="132"/>
      <c r="J4" s="132"/>
      <c r="K4" s="132"/>
      <c r="L4" s="132"/>
      <c r="M4" s="132"/>
      <c r="N4" s="132"/>
      <c r="O4" s="132"/>
    </row>
    <row r="5" spans="1:15" s="45" customFormat="1" x14ac:dyDescent="0.15">
      <c r="A5" s="127" t="s">
        <v>476</v>
      </c>
      <c r="B5" s="64" t="s">
        <v>131</v>
      </c>
      <c r="C5" s="68" t="s">
        <v>447</v>
      </c>
      <c r="D5" s="68" t="s">
        <v>452</v>
      </c>
      <c r="E5" s="134" t="s">
        <v>1515</v>
      </c>
      <c r="F5" s="134" t="s">
        <v>473</v>
      </c>
      <c r="G5" s="127" t="s">
        <v>272</v>
      </c>
      <c r="H5" s="127" t="s">
        <v>188</v>
      </c>
      <c r="I5" s="127" t="s">
        <v>446</v>
      </c>
      <c r="J5" s="127" t="s">
        <v>192</v>
      </c>
      <c r="K5" s="127" t="s">
        <v>190</v>
      </c>
      <c r="L5" s="127" t="s">
        <v>190</v>
      </c>
      <c r="M5" s="127" t="s">
        <v>191</v>
      </c>
      <c r="N5" s="127" t="s">
        <v>1412</v>
      </c>
      <c r="O5" s="127"/>
    </row>
    <row r="6" spans="1:15" s="45" customFormat="1" ht="24" x14ac:dyDescent="0.15">
      <c r="A6" s="129"/>
      <c r="B6" s="94" t="s">
        <v>1512</v>
      </c>
      <c r="C6" s="96" t="s">
        <v>1513</v>
      </c>
      <c r="D6" s="96" t="s">
        <v>1514</v>
      </c>
      <c r="E6" s="137"/>
      <c r="F6" s="137"/>
      <c r="G6" s="129"/>
      <c r="H6" s="129"/>
      <c r="I6" s="129"/>
      <c r="J6" s="129"/>
      <c r="K6" s="129"/>
      <c r="L6" s="129"/>
      <c r="M6" s="129"/>
      <c r="N6" s="129"/>
      <c r="O6" s="129"/>
    </row>
    <row r="7" spans="1:15" s="45" customFormat="1" ht="24" x14ac:dyDescent="0.15">
      <c r="A7" s="129"/>
      <c r="B7" s="64" t="s">
        <v>131</v>
      </c>
      <c r="C7" s="68" t="s">
        <v>464</v>
      </c>
      <c r="D7" s="68" t="s">
        <v>468</v>
      </c>
      <c r="E7" s="137"/>
      <c r="F7" s="137"/>
      <c r="G7" s="129"/>
      <c r="H7" s="129"/>
      <c r="I7" s="129"/>
      <c r="J7" s="129"/>
      <c r="K7" s="129"/>
      <c r="L7" s="129"/>
      <c r="M7" s="129"/>
      <c r="N7" s="129"/>
      <c r="O7" s="129"/>
    </row>
    <row r="8" spans="1:15" s="45" customFormat="1" ht="24" x14ac:dyDescent="0.15">
      <c r="A8" s="129"/>
      <c r="B8" s="64" t="s">
        <v>131</v>
      </c>
      <c r="C8" s="68" t="s">
        <v>465</v>
      </c>
      <c r="D8" s="68" t="s">
        <v>469</v>
      </c>
      <c r="E8" s="137"/>
      <c r="F8" s="137"/>
      <c r="G8" s="129"/>
      <c r="H8" s="129"/>
      <c r="I8" s="129"/>
      <c r="J8" s="129"/>
      <c r="K8" s="129"/>
      <c r="L8" s="129"/>
      <c r="M8" s="129"/>
      <c r="N8" s="129"/>
      <c r="O8" s="129"/>
    </row>
    <row r="9" spans="1:15" s="45" customFormat="1" ht="24" x14ac:dyDescent="0.15">
      <c r="A9" s="128"/>
      <c r="B9" s="64" t="s">
        <v>131</v>
      </c>
      <c r="C9" s="68" t="s">
        <v>466</v>
      </c>
      <c r="D9" s="68" t="s">
        <v>470</v>
      </c>
      <c r="E9" s="135"/>
      <c r="F9" s="135"/>
      <c r="G9" s="128"/>
      <c r="H9" s="128"/>
      <c r="I9" s="128"/>
      <c r="J9" s="128"/>
      <c r="K9" s="128"/>
      <c r="L9" s="128"/>
      <c r="M9" s="128"/>
      <c r="N9" s="128"/>
      <c r="O9" s="128"/>
    </row>
    <row r="10" spans="1:15" s="45" customFormat="1" x14ac:dyDescent="0.15">
      <c r="A10" s="130" t="s">
        <v>474</v>
      </c>
      <c r="B10" s="64" t="s">
        <v>131</v>
      </c>
      <c r="C10" s="68" t="s">
        <v>477</v>
      </c>
      <c r="D10" s="68" t="s">
        <v>481</v>
      </c>
      <c r="E10" s="134" t="s">
        <v>1241</v>
      </c>
      <c r="F10" s="134" t="s">
        <v>472</v>
      </c>
      <c r="G10" s="130" t="s">
        <v>272</v>
      </c>
      <c r="H10" s="130" t="s">
        <v>188</v>
      </c>
      <c r="I10" s="130" t="s">
        <v>446</v>
      </c>
      <c r="J10" s="130" t="s">
        <v>192</v>
      </c>
      <c r="K10" s="130" t="s">
        <v>190</v>
      </c>
      <c r="L10" s="130" t="s">
        <v>190</v>
      </c>
      <c r="M10" s="130" t="s">
        <v>191</v>
      </c>
      <c r="N10" s="130" t="s">
        <v>1412</v>
      </c>
      <c r="O10" s="130"/>
    </row>
    <row r="11" spans="1:15" s="45" customFormat="1" ht="24" x14ac:dyDescent="0.15">
      <c r="A11" s="131"/>
      <c r="B11" s="64" t="s">
        <v>131</v>
      </c>
      <c r="C11" s="68" t="s">
        <v>478</v>
      </c>
      <c r="D11" s="68" t="s">
        <v>482</v>
      </c>
      <c r="E11" s="137"/>
      <c r="F11" s="137"/>
      <c r="G11" s="131"/>
      <c r="H11" s="131"/>
      <c r="I11" s="131"/>
      <c r="J11" s="131"/>
      <c r="K11" s="131"/>
      <c r="L11" s="131"/>
      <c r="M11" s="131"/>
      <c r="N11" s="131"/>
      <c r="O11" s="131"/>
    </row>
    <row r="12" spans="1:15" s="45" customFormat="1" ht="24" x14ac:dyDescent="0.15">
      <c r="A12" s="131"/>
      <c r="B12" s="64" t="s">
        <v>131</v>
      </c>
      <c r="C12" s="68" t="s">
        <v>479</v>
      </c>
      <c r="D12" s="68" t="s">
        <v>483</v>
      </c>
      <c r="E12" s="137"/>
      <c r="F12" s="137"/>
      <c r="G12" s="131"/>
      <c r="H12" s="131"/>
      <c r="I12" s="131"/>
      <c r="J12" s="131"/>
      <c r="K12" s="131"/>
      <c r="L12" s="131"/>
      <c r="M12" s="131"/>
      <c r="N12" s="131"/>
      <c r="O12" s="131"/>
    </row>
    <row r="13" spans="1:15" s="45" customFormat="1" ht="24" x14ac:dyDescent="0.15">
      <c r="A13" s="131"/>
      <c r="B13" s="64" t="s">
        <v>131</v>
      </c>
      <c r="C13" s="68" t="s">
        <v>480</v>
      </c>
      <c r="D13" s="68" t="s">
        <v>484</v>
      </c>
      <c r="E13" s="137"/>
      <c r="F13" s="137"/>
      <c r="G13" s="131"/>
      <c r="H13" s="131"/>
      <c r="I13" s="131"/>
      <c r="J13" s="131"/>
      <c r="K13" s="131"/>
      <c r="L13" s="131"/>
      <c r="M13" s="131"/>
      <c r="N13" s="131"/>
      <c r="O13" s="131"/>
    </row>
    <row r="14" spans="1:15" s="45" customFormat="1" ht="24" x14ac:dyDescent="0.15">
      <c r="A14" s="131"/>
      <c r="B14" s="64" t="s">
        <v>131</v>
      </c>
      <c r="C14" s="68" t="s">
        <v>1235</v>
      </c>
      <c r="D14" s="68" t="s">
        <v>1238</v>
      </c>
      <c r="E14" s="137"/>
      <c r="F14" s="137"/>
      <c r="G14" s="131"/>
      <c r="H14" s="131"/>
      <c r="I14" s="131"/>
      <c r="J14" s="131"/>
      <c r="K14" s="131"/>
      <c r="L14" s="131"/>
      <c r="M14" s="131"/>
      <c r="N14" s="131"/>
      <c r="O14" s="131"/>
    </row>
    <row r="15" spans="1:15" s="45" customFormat="1" ht="24" x14ac:dyDescent="0.15">
      <c r="A15" s="131"/>
      <c r="B15" s="64" t="s">
        <v>131</v>
      </c>
      <c r="C15" s="68" t="s">
        <v>1236</v>
      </c>
      <c r="D15" s="68" t="s">
        <v>1239</v>
      </c>
      <c r="E15" s="137"/>
      <c r="F15" s="137"/>
      <c r="G15" s="131"/>
      <c r="H15" s="131"/>
      <c r="I15" s="131"/>
      <c r="J15" s="131"/>
      <c r="K15" s="131"/>
      <c r="L15" s="131"/>
      <c r="M15" s="131"/>
      <c r="N15" s="131"/>
      <c r="O15" s="131"/>
    </row>
    <row r="16" spans="1:15" s="45" customFormat="1" ht="24" x14ac:dyDescent="0.15">
      <c r="A16" s="132"/>
      <c r="B16" s="64" t="s">
        <v>131</v>
      </c>
      <c r="C16" s="68" t="s">
        <v>1237</v>
      </c>
      <c r="D16" s="68" t="s">
        <v>1240</v>
      </c>
      <c r="E16" s="135"/>
      <c r="F16" s="135"/>
      <c r="G16" s="132"/>
      <c r="H16" s="132"/>
      <c r="I16" s="132"/>
      <c r="J16" s="132"/>
      <c r="K16" s="132"/>
      <c r="L16" s="132"/>
      <c r="M16" s="132"/>
      <c r="N16" s="132"/>
      <c r="O16" s="132"/>
    </row>
    <row r="17" spans="1:15" s="45" customFormat="1" ht="54.95" customHeight="1" x14ac:dyDescent="0.15">
      <c r="A17" s="64" t="s">
        <v>475</v>
      </c>
      <c r="B17" s="64" t="s">
        <v>131</v>
      </c>
      <c r="C17" s="68" t="s">
        <v>448</v>
      </c>
      <c r="D17" s="68" t="s">
        <v>449</v>
      </c>
      <c r="E17" s="66" t="s">
        <v>454</v>
      </c>
      <c r="F17" s="66" t="s">
        <v>450</v>
      </c>
      <c r="G17" s="64" t="s">
        <v>272</v>
      </c>
      <c r="H17" s="64" t="s">
        <v>23</v>
      </c>
      <c r="I17" s="64" t="s">
        <v>1266</v>
      </c>
      <c r="J17" s="62" t="s">
        <v>1267</v>
      </c>
      <c r="K17" s="64" t="s">
        <v>25</v>
      </c>
      <c r="L17" s="64" t="s">
        <v>25</v>
      </c>
      <c r="M17" s="64" t="s">
        <v>1268</v>
      </c>
      <c r="N17" s="79" t="s">
        <v>1412</v>
      </c>
      <c r="O17" s="47"/>
    </row>
    <row r="18" spans="1:15" s="45" customFormat="1" x14ac:dyDescent="0.15">
      <c r="A18" s="130" t="s">
        <v>1269</v>
      </c>
      <c r="B18" s="64" t="s">
        <v>1270</v>
      </c>
      <c r="C18" s="68" t="s">
        <v>1271</v>
      </c>
      <c r="D18" s="68" t="s">
        <v>1272</v>
      </c>
      <c r="E18" s="127" t="s">
        <v>1605</v>
      </c>
      <c r="F18" s="154" t="s">
        <v>1273</v>
      </c>
      <c r="G18" s="154" t="s">
        <v>1274</v>
      </c>
      <c r="H18" s="154" t="s">
        <v>1275</v>
      </c>
      <c r="I18" s="154" t="s">
        <v>1266</v>
      </c>
      <c r="J18" s="154" t="s">
        <v>1267</v>
      </c>
      <c r="K18" s="154" t="s">
        <v>1276</v>
      </c>
      <c r="L18" s="154" t="s">
        <v>1276</v>
      </c>
      <c r="M18" s="154" t="s">
        <v>1268</v>
      </c>
      <c r="N18" s="130" t="s">
        <v>1412</v>
      </c>
      <c r="O18" s="134" t="s">
        <v>1415</v>
      </c>
    </row>
    <row r="19" spans="1:15" s="45" customFormat="1" x14ac:dyDescent="0.15">
      <c r="A19" s="131"/>
      <c r="B19" s="99" t="s">
        <v>131</v>
      </c>
      <c r="C19" s="100" t="s">
        <v>1277</v>
      </c>
      <c r="D19" s="100" t="s">
        <v>1278</v>
      </c>
      <c r="E19" s="129"/>
      <c r="F19" s="155"/>
      <c r="G19" s="155"/>
      <c r="H19" s="155"/>
      <c r="I19" s="155"/>
      <c r="J19" s="155"/>
      <c r="K19" s="155"/>
      <c r="L19" s="155"/>
      <c r="M19" s="155"/>
      <c r="N19" s="131"/>
      <c r="O19" s="137"/>
    </row>
    <row r="20" spans="1:15" s="45" customFormat="1" ht="24" x14ac:dyDescent="0.15">
      <c r="A20" s="131"/>
      <c r="B20" s="64" t="s">
        <v>1270</v>
      </c>
      <c r="C20" s="100" t="s">
        <v>1611</v>
      </c>
      <c r="D20" s="100" t="s">
        <v>1612</v>
      </c>
      <c r="E20" s="129"/>
      <c r="F20" s="155"/>
      <c r="G20" s="155" t="s">
        <v>1279</v>
      </c>
      <c r="H20" s="155" t="s">
        <v>1280</v>
      </c>
      <c r="I20" s="155" t="s">
        <v>1281</v>
      </c>
      <c r="J20" s="155" t="s">
        <v>1282</v>
      </c>
      <c r="K20" s="155" t="s">
        <v>1283</v>
      </c>
      <c r="L20" s="155" t="s">
        <v>1283</v>
      </c>
      <c r="M20" s="155" t="s">
        <v>1284</v>
      </c>
      <c r="N20" s="131"/>
      <c r="O20" s="137"/>
    </row>
    <row r="21" spans="1:15" s="45" customFormat="1" x14ac:dyDescent="0.15">
      <c r="A21" s="131"/>
      <c r="B21" s="64" t="s">
        <v>1270</v>
      </c>
      <c r="C21" s="68" t="s">
        <v>1285</v>
      </c>
      <c r="D21" s="68" t="s">
        <v>1286</v>
      </c>
      <c r="E21" s="129"/>
      <c r="F21" s="155"/>
      <c r="G21" s="155" t="s">
        <v>1279</v>
      </c>
      <c r="H21" s="155" t="s">
        <v>1280</v>
      </c>
      <c r="I21" s="155" t="s">
        <v>1281</v>
      </c>
      <c r="J21" s="155" t="s">
        <v>1282</v>
      </c>
      <c r="K21" s="155" t="s">
        <v>1283</v>
      </c>
      <c r="L21" s="155" t="s">
        <v>1283</v>
      </c>
      <c r="M21" s="155" t="s">
        <v>1284</v>
      </c>
      <c r="N21" s="131"/>
      <c r="O21" s="137"/>
    </row>
    <row r="22" spans="1:15" s="45" customFormat="1" x14ac:dyDescent="0.15">
      <c r="A22" s="131"/>
      <c r="B22" s="64" t="s">
        <v>1270</v>
      </c>
      <c r="C22" s="68" t="s">
        <v>1287</v>
      </c>
      <c r="D22" s="68" t="s">
        <v>1288</v>
      </c>
      <c r="E22" s="129"/>
      <c r="F22" s="155"/>
      <c r="G22" s="155" t="s">
        <v>1279</v>
      </c>
      <c r="H22" s="155" t="s">
        <v>1280</v>
      </c>
      <c r="I22" s="155" t="s">
        <v>1281</v>
      </c>
      <c r="J22" s="155" t="s">
        <v>1282</v>
      </c>
      <c r="K22" s="155" t="s">
        <v>1283</v>
      </c>
      <c r="L22" s="155" t="s">
        <v>1283</v>
      </c>
      <c r="M22" s="155" t="s">
        <v>1284</v>
      </c>
      <c r="N22" s="131"/>
      <c r="O22" s="137"/>
    </row>
    <row r="23" spans="1:15" s="45" customFormat="1" ht="23.65" customHeight="1" x14ac:dyDescent="0.15">
      <c r="A23" s="131"/>
      <c r="B23" s="64" t="s">
        <v>1270</v>
      </c>
      <c r="C23" s="68" t="s">
        <v>1289</v>
      </c>
      <c r="D23" s="68" t="s">
        <v>1290</v>
      </c>
      <c r="E23" s="129"/>
      <c r="F23" s="155"/>
      <c r="G23" s="155" t="s">
        <v>1279</v>
      </c>
      <c r="H23" s="155" t="s">
        <v>1280</v>
      </c>
      <c r="I23" s="155" t="s">
        <v>1281</v>
      </c>
      <c r="J23" s="155" t="s">
        <v>1282</v>
      </c>
      <c r="K23" s="155" t="s">
        <v>1283</v>
      </c>
      <c r="L23" s="155" t="s">
        <v>1283</v>
      </c>
      <c r="M23" s="155" t="s">
        <v>1284</v>
      </c>
      <c r="N23" s="131"/>
      <c r="O23" s="137"/>
    </row>
    <row r="24" spans="1:15" s="45" customFormat="1" x14ac:dyDescent="0.15">
      <c r="A24" s="131"/>
      <c r="B24" s="64" t="s">
        <v>1270</v>
      </c>
      <c r="C24" s="68" t="s">
        <v>606</v>
      </c>
      <c r="D24" s="68" t="s">
        <v>1291</v>
      </c>
      <c r="E24" s="129"/>
      <c r="F24" s="155"/>
      <c r="G24" s="155" t="s">
        <v>1279</v>
      </c>
      <c r="H24" s="155" t="s">
        <v>1280</v>
      </c>
      <c r="I24" s="155" t="s">
        <v>1281</v>
      </c>
      <c r="J24" s="155" t="s">
        <v>1282</v>
      </c>
      <c r="K24" s="155" t="s">
        <v>1283</v>
      </c>
      <c r="L24" s="155" t="s">
        <v>1283</v>
      </c>
      <c r="M24" s="155" t="s">
        <v>1284</v>
      </c>
      <c r="N24" s="131"/>
      <c r="O24" s="137"/>
    </row>
    <row r="25" spans="1:15" s="45" customFormat="1" x14ac:dyDescent="0.15">
      <c r="A25" s="131"/>
      <c r="B25" s="64" t="s">
        <v>1270</v>
      </c>
      <c r="C25" s="68" t="s">
        <v>608</v>
      </c>
      <c r="D25" s="68" t="s">
        <v>1292</v>
      </c>
      <c r="E25" s="129"/>
      <c r="F25" s="155"/>
      <c r="G25" s="155" t="s">
        <v>1279</v>
      </c>
      <c r="H25" s="155" t="s">
        <v>1280</v>
      </c>
      <c r="I25" s="155" t="s">
        <v>1281</v>
      </c>
      <c r="J25" s="155" t="s">
        <v>1282</v>
      </c>
      <c r="K25" s="155" t="s">
        <v>1283</v>
      </c>
      <c r="L25" s="155" t="s">
        <v>1283</v>
      </c>
      <c r="M25" s="155" t="s">
        <v>1284</v>
      </c>
      <c r="N25" s="131"/>
      <c r="O25" s="137"/>
    </row>
    <row r="26" spans="1:15" s="45" customFormat="1" x14ac:dyDescent="0.15">
      <c r="A26" s="131"/>
      <c r="B26" s="64" t="s">
        <v>1270</v>
      </c>
      <c r="C26" s="68" t="s">
        <v>609</v>
      </c>
      <c r="D26" s="68" t="s">
        <v>1293</v>
      </c>
      <c r="E26" s="129"/>
      <c r="F26" s="155"/>
      <c r="G26" s="155" t="s">
        <v>1279</v>
      </c>
      <c r="H26" s="155" t="s">
        <v>1280</v>
      </c>
      <c r="I26" s="155" t="s">
        <v>1281</v>
      </c>
      <c r="J26" s="155" t="s">
        <v>1282</v>
      </c>
      <c r="K26" s="155" t="s">
        <v>1283</v>
      </c>
      <c r="L26" s="155" t="s">
        <v>1283</v>
      </c>
      <c r="M26" s="155" t="s">
        <v>1284</v>
      </c>
      <c r="N26" s="131"/>
      <c r="O26" s="137"/>
    </row>
    <row r="27" spans="1:15" s="45" customFormat="1" x14ac:dyDescent="0.15">
      <c r="A27" s="131"/>
      <c r="B27" s="64" t="s">
        <v>1270</v>
      </c>
      <c r="C27" s="68" t="s">
        <v>610</v>
      </c>
      <c r="D27" s="68" t="s">
        <v>1294</v>
      </c>
      <c r="E27" s="129"/>
      <c r="F27" s="155"/>
      <c r="G27" s="155" t="s">
        <v>1279</v>
      </c>
      <c r="H27" s="155" t="s">
        <v>1280</v>
      </c>
      <c r="I27" s="155" t="s">
        <v>1281</v>
      </c>
      <c r="J27" s="155" t="s">
        <v>1282</v>
      </c>
      <c r="K27" s="155" t="s">
        <v>1283</v>
      </c>
      <c r="L27" s="155" t="s">
        <v>1283</v>
      </c>
      <c r="M27" s="155" t="s">
        <v>1284</v>
      </c>
      <c r="N27" s="131"/>
      <c r="O27" s="137"/>
    </row>
    <row r="28" spans="1:15" s="45" customFormat="1" x14ac:dyDescent="0.15">
      <c r="A28" s="131"/>
      <c r="B28" s="64" t="s">
        <v>1270</v>
      </c>
      <c r="C28" s="68" t="s">
        <v>611</v>
      </c>
      <c r="D28" s="68" t="s">
        <v>1295</v>
      </c>
      <c r="E28" s="129"/>
      <c r="F28" s="155"/>
      <c r="G28" s="155" t="s">
        <v>1279</v>
      </c>
      <c r="H28" s="155" t="s">
        <v>1280</v>
      </c>
      <c r="I28" s="155" t="s">
        <v>1281</v>
      </c>
      <c r="J28" s="155" t="s">
        <v>1282</v>
      </c>
      <c r="K28" s="155" t="s">
        <v>1283</v>
      </c>
      <c r="L28" s="155" t="s">
        <v>1283</v>
      </c>
      <c r="M28" s="155" t="s">
        <v>1284</v>
      </c>
      <c r="N28" s="131"/>
      <c r="O28" s="137"/>
    </row>
    <row r="29" spans="1:15" s="45" customFormat="1" x14ac:dyDescent="0.15">
      <c r="A29" s="131"/>
      <c r="B29" s="64" t="s">
        <v>1270</v>
      </c>
      <c r="C29" s="68" t="s">
        <v>612</v>
      </c>
      <c r="D29" s="68" t="s">
        <v>1296</v>
      </c>
      <c r="E29" s="129"/>
      <c r="F29" s="155"/>
      <c r="G29" s="155" t="s">
        <v>1279</v>
      </c>
      <c r="H29" s="155" t="s">
        <v>1280</v>
      </c>
      <c r="I29" s="155" t="s">
        <v>1281</v>
      </c>
      <c r="J29" s="155" t="s">
        <v>1282</v>
      </c>
      <c r="K29" s="155" t="s">
        <v>1283</v>
      </c>
      <c r="L29" s="155" t="s">
        <v>1283</v>
      </c>
      <c r="M29" s="155" t="s">
        <v>1284</v>
      </c>
      <c r="N29" s="131"/>
      <c r="O29" s="137"/>
    </row>
    <row r="30" spans="1:15" s="45" customFormat="1" x14ac:dyDescent="0.15">
      <c r="A30" s="131"/>
      <c r="B30" s="64" t="s">
        <v>1270</v>
      </c>
      <c r="C30" s="68" t="s">
        <v>607</v>
      </c>
      <c r="D30" s="68" t="s">
        <v>1297</v>
      </c>
      <c r="E30" s="128"/>
      <c r="F30" s="155"/>
      <c r="G30" s="155" t="s">
        <v>1279</v>
      </c>
      <c r="H30" s="155" t="s">
        <v>1280</v>
      </c>
      <c r="I30" s="155" t="s">
        <v>1281</v>
      </c>
      <c r="J30" s="155" t="s">
        <v>1282</v>
      </c>
      <c r="K30" s="155" t="s">
        <v>1283</v>
      </c>
      <c r="L30" s="155" t="s">
        <v>1283</v>
      </c>
      <c r="M30" s="155" t="s">
        <v>1284</v>
      </c>
      <c r="N30" s="132"/>
      <c r="O30" s="135"/>
    </row>
    <row r="31" spans="1:15" s="45" customFormat="1" x14ac:dyDescent="0.15">
      <c r="A31" s="130" t="s">
        <v>1298</v>
      </c>
      <c r="B31" s="65" t="s">
        <v>1270</v>
      </c>
      <c r="C31" s="68" t="s">
        <v>1299</v>
      </c>
      <c r="D31" s="68" t="s">
        <v>1300</v>
      </c>
      <c r="E31" s="134" t="s">
        <v>1518</v>
      </c>
      <c r="F31" s="134" t="s">
        <v>1301</v>
      </c>
      <c r="G31" s="127" t="s">
        <v>1274</v>
      </c>
      <c r="H31" s="127" t="s">
        <v>1275</v>
      </c>
      <c r="I31" s="127" t="s">
        <v>1266</v>
      </c>
      <c r="J31" s="127" t="s">
        <v>1267</v>
      </c>
      <c r="K31" s="127" t="s">
        <v>1276</v>
      </c>
      <c r="L31" s="127" t="s">
        <v>1276</v>
      </c>
      <c r="M31" s="127" t="s">
        <v>1268</v>
      </c>
      <c r="N31" s="127" t="s">
        <v>1412</v>
      </c>
      <c r="O31" s="127"/>
    </row>
    <row r="32" spans="1:15" s="45" customFormat="1" ht="24" x14ac:dyDescent="0.15">
      <c r="A32" s="131"/>
      <c r="B32" s="92" t="s">
        <v>1512</v>
      </c>
      <c r="C32" s="96" t="s">
        <v>1516</v>
      </c>
      <c r="D32" s="96" t="s">
        <v>1517</v>
      </c>
      <c r="E32" s="137"/>
      <c r="F32" s="137"/>
      <c r="G32" s="129"/>
      <c r="H32" s="129"/>
      <c r="I32" s="129"/>
      <c r="J32" s="129"/>
      <c r="K32" s="129"/>
      <c r="L32" s="129"/>
      <c r="M32" s="129"/>
      <c r="N32" s="129"/>
      <c r="O32" s="129"/>
    </row>
    <row r="33" spans="1:15" s="45" customFormat="1" ht="24" x14ac:dyDescent="0.15">
      <c r="A33" s="131"/>
      <c r="B33" s="65" t="s">
        <v>1270</v>
      </c>
      <c r="C33" s="68" t="s">
        <v>1302</v>
      </c>
      <c r="D33" s="68" t="s">
        <v>1303</v>
      </c>
      <c r="E33" s="137"/>
      <c r="F33" s="137"/>
      <c r="G33" s="129"/>
      <c r="H33" s="129"/>
      <c r="I33" s="129"/>
      <c r="J33" s="129"/>
      <c r="K33" s="129"/>
      <c r="L33" s="129"/>
      <c r="M33" s="129"/>
      <c r="N33" s="129"/>
      <c r="O33" s="129"/>
    </row>
    <row r="34" spans="1:15" s="45" customFormat="1" ht="24" x14ac:dyDescent="0.15">
      <c r="A34" s="131"/>
      <c r="B34" s="65" t="s">
        <v>1270</v>
      </c>
      <c r="C34" s="68" t="s">
        <v>1304</v>
      </c>
      <c r="D34" s="68" t="s">
        <v>1305</v>
      </c>
      <c r="E34" s="137"/>
      <c r="F34" s="137"/>
      <c r="G34" s="129"/>
      <c r="H34" s="129"/>
      <c r="I34" s="129"/>
      <c r="J34" s="129"/>
      <c r="K34" s="129"/>
      <c r="L34" s="129"/>
      <c r="M34" s="129"/>
      <c r="N34" s="129"/>
      <c r="O34" s="129"/>
    </row>
    <row r="35" spans="1:15" s="45" customFormat="1" ht="24" x14ac:dyDescent="0.15">
      <c r="A35" s="132"/>
      <c r="B35" s="65" t="s">
        <v>1270</v>
      </c>
      <c r="C35" s="68" t="s">
        <v>1306</v>
      </c>
      <c r="D35" s="68" t="s">
        <v>1307</v>
      </c>
      <c r="E35" s="135"/>
      <c r="F35" s="135"/>
      <c r="G35" s="128"/>
      <c r="H35" s="128"/>
      <c r="I35" s="128"/>
      <c r="J35" s="128"/>
      <c r="K35" s="128"/>
      <c r="L35" s="128"/>
      <c r="M35" s="128"/>
      <c r="N35" s="128"/>
      <c r="O35" s="128"/>
    </row>
    <row r="36" spans="1:15" s="45" customFormat="1" x14ac:dyDescent="0.15">
      <c r="A36" s="130" t="s">
        <v>1308</v>
      </c>
      <c r="B36" s="65" t="s">
        <v>1270</v>
      </c>
      <c r="C36" s="68" t="s">
        <v>1309</v>
      </c>
      <c r="D36" s="68" t="s">
        <v>1310</v>
      </c>
      <c r="E36" s="134" t="s">
        <v>1311</v>
      </c>
      <c r="F36" s="134" t="s">
        <v>1312</v>
      </c>
      <c r="G36" s="127" t="s">
        <v>1274</v>
      </c>
      <c r="H36" s="127" t="s">
        <v>1275</v>
      </c>
      <c r="I36" s="127" t="s">
        <v>1266</v>
      </c>
      <c r="J36" s="127" t="s">
        <v>1267</v>
      </c>
      <c r="K36" s="127" t="s">
        <v>1276</v>
      </c>
      <c r="L36" s="127" t="s">
        <v>1276</v>
      </c>
      <c r="M36" s="127" t="s">
        <v>1268</v>
      </c>
      <c r="N36" s="127" t="s">
        <v>1412</v>
      </c>
      <c r="O36" s="127"/>
    </row>
    <row r="37" spans="1:15" s="45" customFormat="1" ht="24" x14ac:dyDescent="0.15">
      <c r="A37" s="131"/>
      <c r="B37" s="65" t="s">
        <v>1270</v>
      </c>
      <c r="C37" s="68" t="s">
        <v>1313</v>
      </c>
      <c r="D37" s="68" t="s">
        <v>1314</v>
      </c>
      <c r="E37" s="137"/>
      <c r="F37" s="137"/>
      <c r="G37" s="129"/>
      <c r="H37" s="129"/>
      <c r="I37" s="129"/>
      <c r="J37" s="129"/>
      <c r="K37" s="129"/>
      <c r="L37" s="129"/>
      <c r="M37" s="129"/>
      <c r="N37" s="129"/>
      <c r="O37" s="129"/>
    </row>
    <row r="38" spans="1:15" s="45" customFormat="1" ht="24" x14ac:dyDescent="0.15">
      <c r="A38" s="131"/>
      <c r="B38" s="65" t="s">
        <v>1270</v>
      </c>
      <c r="C38" s="68" t="s">
        <v>1315</v>
      </c>
      <c r="D38" s="68" t="s">
        <v>1316</v>
      </c>
      <c r="E38" s="137"/>
      <c r="F38" s="137"/>
      <c r="G38" s="129"/>
      <c r="H38" s="129"/>
      <c r="I38" s="129"/>
      <c r="J38" s="129"/>
      <c r="K38" s="129"/>
      <c r="L38" s="129"/>
      <c r="M38" s="129"/>
      <c r="N38" s="129"/>
      <c r="O38" s="129"/>
    </row>
    <row r="39" spans="1:15" s="45" customFormat="1" ht="24" x14ac:dyDescent="0.15">
      <c r="A39" s="131"/>
      <c r="B39" s="65" t="s">
        <v>1270</v>
      </c>
      <c r="C39" s="68" t="s">
        <v>1317</v>
      </c>
      <c r="D39" s="68" t="s">
        <v>1318</v>
      </c>
      <c r="E39" s="137"/>
      <c r="F39" s="137"/>
      <c r="G39" s="129"/>
      <c r="H39" s="129"/>
      <c r="I39" s="129"/>
      <c r="J39" s="129"/>
      <c r="K39" s="129"/>
      <c r="L39" s="129"/>
      <c r="M39" s="129"/>
      <c r="N39" s="129"/>
      <c r="O39" s="129"/>
    </row>
    <row r="40" spans="1:15" s="45" customFormat="1" ht="24" x14ac:dyDescent="0.15">
      <c r="A40" s="131"/>
      <c r="B40" s="65" t="s">
        <v>1270</v>
      </c>
      <c r="C40" s="68" t="s">
        <v>1319</v>
      </c>
      <c r="D40" s="68" t="s">
        <v>1320</v>
      </c>
      <c r="E40" s="137"/>
      <c r="F40" s="137"/>
      <c r="G40" s="129"/>
      <c r="H40" s="129"/>
      <c r="I40" s="129"/>
      <c r="J40" s="129"/>
      <c r="K40" s="129"/>
      <c r="L40" s="129"/>
      <c r="M40" s="129"/>
      <c r="N40" s="129"/>
      <c r="O40" s="129"/>
    </row>
    <row r="41" spans="1:15" s="45" customFormat="1" ht="24" x14ac:dyDescent="0.15">
      <c r="A41" s="131"/>
      <c r="B41" s="65" t="s">
        <v>1270</v>
      </c>
      <c r="C41" s="68" t="s">
        <v>1321</v>
      </c>
      <c r="D41" s="68" t="s">
        <v>1322</v>
      </c>
      <c r="E41" s="137"/>
      <c r="F41" s="137"/>
      <c r="G41" s="129"/>
      <c r="H41" s="129"/>
      <c r="I41" s="129"/>
      <c r="J41" s="129"/>
      <c r="K41" s="129"/>
      <c r="L41" s="129"/>
      <c r="M41" s="129"/>
      <c r="N41" s="129"/>
      <c r="O41" s="129"/>
    </row>
    <row r="42" spans="1:15" s="45" customFormat="1" ht="24" x14ac:dyDescent="0.15">
      <c r="A42" s="132"/>
      <c r="B42" s="65" t="s">
        <v>1270</v>
      </c>
      <c r="C42" s="68" t="s">
        <v>1323</v>
      </c>
      <c r="D42" s="68" t="s">
        <v>1324</v>
      </c>
      <c r="E42" s="135"/>
      <c r="F42" s="135"/>
      <c r="G42" s="128"/>
      <c r="H42" s="128"/>
      <c r="I42" s="128"/>
      <c r="J42" s="128"/>
      <c r="K42" s="128"/>
      <c r="L42" s="128"/>
      <c r="M42" s="128"/>
      <c r="N42" s="128"/>
      <c r="O42" s="128"/>
    </row>
    <row r="43" spans="1:15" s="45" customFormat="1" ht="54.95" customHeight="1" x14ac:dyDescent="0.15">
      <c r="A43" s="64" t="s">
        <v>1325</v>
      </c>
      <c r="B43" s="64" t="s">
        <v>1270</v>
      </c>
      <c r="C43" s="68" t="s">
        <v>1326</v>
      </c>
      <c r="D43" s="68" t="s">
        <v>1327</v>
      </c>
      <c r="E43" s="66" t="s">
        <v>455</v>
      </c>
      <c r="F43" s="66" t="s">
        <v>1328</v>
      </c>
      <c r="G43" s="64" t="s">
        <v>1274</v>
      </c>
      <c r="H43" s="64" t="s">
        <v>23</v>
      </c>
      <c r="I43" s="64" t="s">
        <v>1266</v>
      </c>
      <c r="J43" s="62" t="s">
        <v>1267</v>
      </c>
      <c r="K43" s="64" t="s">
        <v>25</v>
      </c>
      <c r="L43" s="64" t="s">
        <v>25</v>
      </c>
      <c r="M43" s="64" t="s">
        <v>1268</v>
      </c>
      <c r="N43" s="79" t="s">
        <v>1412</v>
      </c>
      <c r="O43" s="47"/>
    </row>
    <row r="44" spans="1:15" s="52" customFormat="1" ht="24" x14ac:dyDescent="0.15">
      <c r="A44" s="64" t="s">
        <v>1329</v>
      </c>
      <c r="B44" s="64" t="s">
        <v>1270</v>
      </c>
      <c r="C44" s="68" t="s">
        <v>1330</v>
      </c>
      <c r="D44" s="68" t="s">
        <v>1331</v>
      </c>
      <c r="E44" s="66" t="s">
        <v>1332</v>
      </c>
      <c r="F44" s="62" t="s">
        <v>1333</v>
      </c>
      <c r="G44" s="64" t="s">
        <v>1274</v>
      </c>
      <c r="H44" s="64" t="s">
        <v>1275</v>
      </c>
      <c r="I44" s="64" t="s">
        <v>30</v>
      </c>
      <c r="J44" s="62" t="s">
        <v>1267</v>
      </c>
      <c r="K44" s="64" t="s">
        <v>25</v>
      </c>
      <c r="L44" s="64" t="s">
        <v>25</v>
      </c>
      <c r="M44" s="64" t="s">
        <v>1268</v>
      </c>
      <c r="N44" s="79"/>
      <c r="O44" s="16"/>
    </row>
    <row r="45" spans="1:15" s="52" customFormat="1" ht="24" x14ac:dyDescent="0.15">
      <c r="A45" s="64" t="s">
        <v>761</v>
      </c>
      <c r="B45" s="64" t="s">
        <v>1270</v>
      </c>
      <c r="C45" s="68" t="s">
        <v>1334</v>
      </c>
      <c r="D45" s="68" t="s">
        <v>1335</v>
      </c>
      <c r="E45" s="66" t="s">
        <v>1336</v>
      </c>
      <c r="F45" s="62" t="s">
        <v>1337</v>
      </c>
      <c r="G45" s="64" t="s">
        <v>1274</v>
      </c>
      <c r="H45" s="64" t="s">
        <v>1275</v>
      </c>
      <c r="I45" s="64" t="s">
        <v>30</v>
      </c>
      <c r="J45" s="62" t="s">
        <v>1267</v>
      </c>
      <c r="K45" s="64" t="s">
        <v>25</v>
      </c>
      <c r="L45" s="64" t="s">
        <v>25</v>
      </c>
      <c r="M45" s="64" t="s">
        <v>1268</v>
      </c>
      <c r="N45" s="79"/>
      <c r="O45" s="16"/>
    </row>
    <row r="46" spans="1:15" x14ac:dyDescent="0.15">
      <c r="A46" s="64" t="s">
        <v>1377</v>
      </c>
      <c r="B46" s="64" t="s">
        <v>1338</v>
      </c>
      <c r="C46" s="68" t="s">
        <v>1378</v>
      </c>
      <c r="D46" s="68" t="s">
        <v>1388</v>
      </c>
      <c r="E46" s="16" t="s">
        <v>1386</v>
      </c>
      <c r="F46" s="20" t="s">
        <v>1379</v>
      </c>
      <c r="G46" s="64" t="s">
        <v>1380</v>
      </c>
      <c r="H46" s="64" t="s">
        <v>1381</v>
      </c>
      <c r="I46" s="64" t="s">
        <v>1382</v>
      </c>
      <c r="J46" s="62" t="s">
        <v>1343</v>
      </c>
      <c r="K46" s="64" t="s">
        <v>25</v>
      </c>
      <c r="L46" s="64" t="s">
        <v>25</v>
      </c>
      <c r="M46" s="64" t="s">
        <v>1345</v>
      </c>
      <c r="N46" s="79"/>
      <c r="O46" s="73"/>
    </row>
    <row r="47" spans="1:15" x14ac:dyDescent="0.15">
      <c r="A47" s="64" t="s">
        <v>1383</v>
      </c>
      <c r="B47" s="64" t="s">
        <v>1338</v>
      </c>
      <c r="C47" s="68" t="s">
        <v>1384</v>
      </c>
      <c r="D47" s="68" t="s">
        <v>1385</v>
      </c>
      <c r="E47" s="16" t="s">
        <v>1387</v>
      </c>
      <c r="F47" s="20" t="s">
        <v>1379</v>
      </c>
      <c r="G47" s="64" t="s">
        <v>1380</v>
      </c>
      <c r="H47" s="64" t="s">
        <v>1381</v>
      </c>
      <c r="I47" s="64" t="s">
        <v>1382</v>
      </c>
      <c r="J47" s="62" t="s">
        <v>1343</v>
      </c>
      <c r="K47" s="64" t="s">
        <v>25</v>
      </c>
      <c r="L47" s="64" t="s">
        <v>25</v>
      </c>
      <c r="M47" s="64" t="s">
        <v>1345</v>
      </c>
      <c r="N47" s="79"/>
      <c r="O47" s="73"/>
    </row>
    <row r="48" spans="1:15" x14ac:dyDescent="0.15">
      <c r="A48" s="127" t="s">
        <v>1712</v>
      </c>
      <c r="B48" s="107" t="s">
        <v>1660</v>
      </c>
      <c r="C48" s="108" t="s">
        <v>1711</v>
      </c>
      <c r="D48" s="108" t="s">
        <v>1710</v>
      </c>
      <c r="E48" s="127" t="s">
        <v>1709</v>
      </c>
      <c r="F48" s="127" t="s">
        <v>1708</v>
      </c>
      <c r="G48" s="127" t="s">
        <v>1684</v>
      </c>
      <c r="H48" s="127" t="s">
        <v>1654</v>
      </c>
      <c r="I48" s="127" t="s">
        <v>1653</v>
      </c>
      <c r="J48" s="127" t="s">
        <v>1652</v>
      </c>
      <c r="K48" s="127" t="s">
        <v>1651</v>
      </c>
      <c r="L48" s="127" t="s">
        <v>1651</v>
      </c>
      <c r="M48" s="127" t="s">
        <v>1650</v>
      </c>
      <c r="N48" s="127" t="s">
        <v>1707</v>
      </c>
      <c r="O48" s="114"/>
    </row>
    <row r="49" spans="1:15" x14ac:dyDescent="0.15">
      <c r="A49" s="129"/>
      <c r="B49" s="107" t="s">
        <v>1660</v>
      </c>
      <c r="C49" s="108" t="s">
        <v>1706</v>
      </c>
      <c r="D49" s="108" t="s">
        <v>1704</v>
      </c>
      <c r="E49" s="129"/>
      <c r="F49" s="129"/>
      <c r="G49" s="129"/>
      <c r="H49" s="129"/>
      <c r="I49" s="129"/>
      <c r="J49" s="129"/>
      <c r="K49" s="129"/>
      <c r="L49" s="129"/>
      <c r="M49" s="129"/>
      <c r="N49" s="129"/>
      <c r="O49" s="113"/>
    </row>
    <row r="50" spans="1:15" x14ac:dyDescent="0.15">
      <c r="A50" s="129"/>
      <c r="B50" s="107" t="s">
        <v>1660</v>
      </c>
      <c r="C50" s="108" t="s">
        <v>1705</v>
      </c>
      <c r="D50" s="108" t="s">
        <v>1704</v>
      </c>
      <c r="E50" s="129"/>
      <c r="F50" s="129"/>
      <c r="G50" s="129"/>
      <c r="H50" s="129"/>
      <c r="I50" s="129"/>
      <c r="J50" s="129"/>
      <c r="K50" s="129"/>
      <c r="L50" s="129"/>
      <c r="M50" s="129"/>
      <c r="N50" s="129"/>
      <c r="O50" s="113"/>
    </row>
    <row r="51" spans="1:15" x14ac:dyDescent="0.15">
      <c r="A51" s="129"/>
      <c r="B51" s="107" t="s">
        <v>1660</v>
      </c>
      <c r="C51" s="108" t="s">
        <v>1703</v>
      </c>
      <c r="D51" s="108" t="s">
        <v>1702</v>
      </c>
      <c r="E51" s="129"/>
      <c r="F51" s="129"/>
      <c r="G51" s="129"/>
      <c r="H51" s="129"/>
      <c r="I51" s="129"/>
      <c r="J51" s="129"/>
      <c r="K51" s="129"/>
      <c r="L51" s="129"/>
      <c r="M51" s="129"/>
      <c r="N51" s="129"/>
      <c r="O51" s="113"/>
    </row>
    <row r="52" spans="1:15" x14ac:dyDescent="0.15">
      <c r="A52" s="129"/>
      <c r="B52" s="107" t="s">
        <v>1660</v>
      </c>
      <c r="C52" s="108" t="s">
        <v>1701</v>
      </c>
      <c r="D52" s="108" t="s">
        <v>1700</v>
      </c>
      <c r="E52" s="129"/>
      <c r="F52" s="129"/>
      <c r="G52" s="129"/>
      <c r="H52" s="129"/>
      <c r="I52" s="129"/>
      <c r="J52" s="129"/>
      <c r="K52" s="129"/>
      <c r="L52" s="129"/>
      <c r="M52" s="129"/>
      <c r="N52" s="129"/>
      <c r="O52" s="113"/>
    </row>
    <row r="53" spans="1:15" x14ac:dyDescent="0.15">
      <c r="A53" s="128"/>
      <c r="B53" s="107" t="s">
        <v>1660</v>
      </c>
      <c r="C53" s="108" t="s">
        <v>1699</v>
      </c>
      <c r="D53" s="108" t="s">
        <v>1698</v>
      </c>
      <c r="E53" s="128"/>
      <c r="F53" s="128"/>
      <c r="G53" s="128"/>
      <c r="H53" s="128"/>
      <c r="I53" s="128"/>
      <c r="J53" s="128"/>
      <c r="K53" s="128"/>
      <c r="L53" s="128"/>
      <c r="M53" s="128"/>
      <c r="N53" s="128"/>
      <c r="O53" s="112"/>
    </row>
  </sheetData>
  <mergeCells count="83">
    <mergeCell ref="I5:I9"/>
    <mergeCell ref="J5:J9"/>
    <mergeCell ref="K5:K9"/>
    <mergeCell ref="L5:L9"/>
    <mergeCell ref="M5:M9"/>
    <mergeCell ref="I10:I16"/>
    <mergeCell ref="J10:J16"/>
    <mergeCell ref="K10:K16"/>
    <mergeCell ref="L10:L16"/>
    <mergeCell ref="M10:M16"/>
    <mergeCell ref="O2:O4"/>
    <mergeCell ref="A2:A4"/>
    <mergeCell ref="F2:F4"/>
    <mergeCell ref="G2:G4"/>
    <mergeCell ref="H2:H4"/>
    <mergeCell ref="I2:I4"/>
    <mergeCell ref="E2:E4"/>
    <mergeCell ref="J2:J4"/>
    <mergeCell ref="K2:K4"/>
    <mergeCell ref="L2:L4"/>
    <mergeCell ref="M2:M4"/>
    <mergeCell ref="N2:N4"/>
    <mergeCell ref="A18:A30"/>
    <mergeCell ref="A31:A35"/>
    <mergeCell ref="A36:A42"/>
    <mergeCell ref="J36:J42"/>
    <mergeCell ref="K36:K42"/>
    <mergeCell ref="E31:E35"/>
    <mergeCell ref="F31:F35"/>
    <mergeCell ref="G31:G35"/>
    <mergeCell ref="H31:H35"/>
    <mergeCell ref="I31:I35"/>
    <mergeCell ref="F18:F30"/>
    <mergeCell ref="G18:G30"/>
    <mergeCell ref="H18:H30"/>
    <mergeCell ref="I18:I30"/>
    <mergeCell ref="J18:J30"/>
    <mergeCell ref="E18:E30"/>
    <mergeCell ref="L36:L42"/>
    <mergeCell ref="M36:M42"/>
    <mergeCell ref="O36:O42"/>
    <mergeCell ref="E36:E42"/>
    <mergeCell ref="F36:F42"/>
    <mergeCell ref="G36:G42"/>
    <mergeCell ref="H36:H42"/>
    <mergeCell ref="I36:I42"/>
    <mergeCell ref="N36:N42"/>
    <mergeCell ref="A5:A9"/>
    <mergeCell ref="E10:E16"/>
    <mergeCell ref="F10:F16"/>
    <mergeCell ref="G10:G16"/>
    <mergeCell ref="H10:H16"/>
    <mergeCell ref="A10:A16"/>
    <mergeCell ref="E5:E9"/>
    <mergeCell ref="F5:F9"/>
    <mergeCell ref="G5:G9"/>
    <mergeCell ref="H5:H9"/>
    <mergeCell ref="O5:O9"/>
    <mergeCell ref="O10:O16"/>
    <mergeCell ref="J31:J35"/>
    <mergeCell ref="K31:K35"/>
    <mergeCell ref="L31:L35"/>
    <mergeCell ref="M31:M35"/>
    <mergeCell ref="O31:O35"/>
    <mergeCell ref="K18:K30"/>
    <mergeCell ref="L18:L30"/>
    <mergeCell ref="M18:M30"/>
    <mergeCell ref="O18:O30"/>
    <mergeCell ref="N5:N9"/>
    <mergeCell ref="N10:N16"/>
    <mergeCell ref="N18:N30"/>
    <mergeCell ref="N31:N35"/>
    <mergeCell ref="N48:N53"/>
    <mergeCell ref="G48:G53"/>
    <mergeCell ref="H48:H53"/>
    <mergeCell ref="I48:I53"/>
    <mergeCell ref="J48:J53"/>
    <mergeCell ref="K48:K53"/>
    <mergeCell ref="A48:A53"/>
    <mergeCell ref="E48:E53"/>
    <mergeCell ref="F48:F53"/>
    <mergeCell ref="L48:L53"/>
    <mergeCell ref="M48:M53"/>
  </mergeCells>
  <phoneticPr fontId="2" type="noConversion"/>
  <pageMargins left="0.7" right="0.7" top="0.75" bottom="0.75" header="0.3" footer="0.3"/>
  <pageSetup paperSize="9"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workbookViewId="0">
      <selection activeCell="E5" sqref="E5"/>
    </sheetView>
  </sheetViews>
  <sheetFormatPr defaultColWidth="9" defaultRowHeight="12" x14ac:dyDescent="0.15"/>
  <cols>
    <col min="1" max="2" width="9" style="21"/>
    <col min="3" max="3" width="13.85546875" style="21" bestFit="1" customWidth="1"/>
    <col min="4" max="4" width="20.5703125" style="21" bestFit="1" customWidth="1"/>
    <col min="5" max="5" width="53.42578125" style="21" customWidth="1"/>
    <col min="6" max="6" width="11.42578125" style="21" bestFit="1" customWidth="1"/>
    <col min="7" max="7" width="9" style="21"/>
    <col min="8" max="8" width="9.7109375" style="21" bestFit="1" customWidth="1"/>
    <col min="9" max="9" width="9" style="21"/>
    <col min="10" max="10" width="15" style="21" bestFit="1" customWidth="1"/>
    <col min="11" max="12" width="9" style="21"/>
    <col min="13" max="13" width="9.7109375" style="21" bestFit="1" customWidth="1"/>
    <col min="14" max="14" width="17.42578125" style="21" customWidth="1"/>
    <col min="15" max="15" width="18.42578125" style="21" customWidth="1"/>
    <col min="16" max="16384" width="9" style="21"/>
  </cols>
  <sheetData>
    <row r="1" spans="1:15" s="2" customFormat="1"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1410</v>
      </c>
      <c r="O1" s="11" t="s">
        <v>6</v>
      </c>
    </row>
    <row r="2" spans="1:15" s="52" customFormat="1" ht="48" x14ac:dyDescent="0.15">
      <c r="A2" s="46" t="s">
        <v>530</v>
      </c>
      <c r="B2" s="46" t="s">
        <v>506</v>
      </c>
      <c r="C2" s="55" t="s">
        <v>491</v>
      </c>
      <c r="D2" s="55" t="s">
        <v>507</v>
      </c>
      <c r="E2" s="24" t="s">
        <v>1485</v>
      </c>
      <c r="F2" s="55" t="s">
        <v>523</v>
      </c>
      <c r="G2" s="46" t="s">
        <v>524</v>
      </c>
      <c r="H2" s="46" t="s">
        <v>525</v>
      </c>
      <c r="I2" s="46" t="s">
        <v>526</v>
      </c>
      <c r="J2" s="55" t="s">
        <v>605</v>
      </c>
      <c r="K2" s="55" t="s">
        <v>527</v>
      </c>
      <c r="L2" s="55" t="s">
        <v>527</v>
      </c>
      <c r="M2" s="55" t="s">
        <v>528</v>
      </c>
      <c r="N2" s="46" t="s">
        <v>1411</v>
      </c>
      <c r="O2" s="55"/>
    </row>
    <row r="3" spans="1:15" s="52" customFormat="1" ht="48" x14ac:dyDescent="0.15">
      <c r="A3" s="46" t="s">
        <v>531</v>
      </c>
      <c r="B3" s="46" t="s">
        <v>506</v>
      </c>
      <c r="C3" s="55" t="s">
        <v>492</v>
      </c>
      <c r="D3" s="55" t="s">
        <v>508</v>
      </c>
      <c r="E3" s="24" t="s">
        <v>1486</v>
      </c>
      <c r="F3" s="55" t="s">
        <v>523</v>
      </c>
      <c r="G3" s="46" t="s">
        <v>524</v>
      </c>
      <c r="H3" s="46" t="s">
        <v>525</v>
      </c>
      <c r="I3" s="46" t="s">
        <v>526</v>
      </c>
      <c r="J3" s="55" t="s">
        <v>605</v>
      </c>
      <c r="K3" s="55" t="s">
        <v>527</v>
      </c>
      <c r="L3" s="55" t="s">
        <v>527</v>
      </c>
      <c r="M3" s="55" t="s">
        <v>528</v>
      </c>
      <c r="N3" s="46" t="s">
        <v>1411</v>
      </c>
      <c r="O3" s="55"/>
    </row>
    <row r="4" spans="1:15" s="52" customFormat="1" ht="48" x14ac:dyDescent="0.15">
      <c r="A4" s="46" t="s">
        <v>532</v>
      </c>
      <c r="B4" s="46" t="s">
        <v>506</v>
      </c>
      <c r="C4" s="55" t="s">
        <v>493</v>
      </c>
      <c r="D4" s="55" t="s">
        <v>509</v>
      </c>
      <c r="E4" s="24" t="s">
        <v>1487</v>
      </c>
      <c r="F4" s="55" t="s">
        <v>523</v>
      </c>
      <c r="G4" s="46" t="s">
        <v>524</v>
      </c>
      <c r="H4" s="46" t="s">
        <v>525</v>
      </c>
      <c r="I4" s="46" t="s">
        <v>526</v>
      </c>
      <c r="J4" s="55" t="s">
        <v>605</v>
      </c>
      <c r="K4" s="55" t="s">
        <v>527</v>
      </c>
      <c r="L4" s="55" t="s">
        <v>527</v>
      </c>
      <c r="M4" s="55" t="s">
        <v>528</v>
      </c>
      <c r="N4" s="46" t="s">
        <v>1411</v>
      </c>
      <c r="O4" s="55"/>
    </row>
    <row r="5" spans="1:15" s="52" customFormat="1" ht="48" x14ac:dyDescent="0.15">
      <c r="A5" s="46" t="s">
        <v>533</v>
      </c>
      <c r="B5" s="46" t="s">
        <v>506</v>
      </c>
      <c r="C5" s="55" t="s">
        <v>494</v>
      </c>
      <c r="D5" s="55" t="s">
        <v>510</v>
      </c>
      <c r="E5" s="24" t="s">
        <v>1488</v>
      </c>
      <c r="F5" s="55" t="s">
        <v>523</v>
      </c>
      <c r="G5" s="46" t="s">
        <v>524</v>
      </c>
      <c r="H5" s="46" t="s">
        <v>525</v>
      </c>
      <c r="I5" s="46" t="s">
        <v>526</v>
      </c>
      <c r="J5" s="55" t="s">
        <v>605</v>
      </c>
      <c r="K5" s="55" t="s">
        <v>527</v>
      </c>
      <c r="L5" s="55" t="s">
        <v>527</v>
      </c>
      <c r="M5" s="55" t="s">
        <v>528</v>
      </c>
      <c r="N5" s="46" t="s">
        <v>1411</v>
      </c>
      <c r="O5" s="55"/>
    </row>
    <row r="6" spans="1:15" s="52" customFormat="1" ht="48" x14ac:dyDescent="0.15">
      <c r="A6" s="46" t="s">
        <v>534</v>
      </c>
      <c r="B6" s="46" t="s">
        <v>506</v>
      </c>
      <c r="C6" s="55" t="s">
        <v>495</v>
      </c>
      <c r="D6" s="55" t="s">
        <v>511</v>
      </c>
      <c r="E6" s="24" t="s">
        <v>1489</v>
      </c>
      <c r="F6" s="55" t="s">
        <v>523</v>
      </c>
      <c r="G6" s="46" t="s">
        <v>524</v>
      </c>
      <c r="H6" s="46" t="s">
        <v>525</v>
      </c>
      <c r="I6" s="46" t="s">
        <v>526</v>
      </c>
      <c r="J6" s="55" t="s">
        <v>605</v>
      </c>
      <c r="K6" s="55" t="s">
        <v>527</v>
      </c>
      <c r="L6" s="55" t="s">
        <v>527</v>
      </c>
      <c r="M6" s="55" t="s">
        <v>528</v>
      </c>
      <c r="N6" s="46" t="s">
        <v>1411</v>
      </c>
      <c r="O6" s="55"/>
    </row>
    <row r="7" spans="1:15" s="52" customFormat="1" ht="48" x14ac:dyDescent="0.15">
      <c r="A7" s="46" t="s">
        <v>535</v>
      </c>
      <c r="B7" s="46" t="s">
        <v>506</v>
      </c>
      <c r="C7" s="55" t="s">
        <v>496</v>
      </c>
      <c r="D7" s="55" t="s">
        <v>512</v>
      </c>
      <c r="E7" s="24" t="s">
        <v>1490</v>
      </c>
      <c r="F7" s="55" t="s">
        <v>523</v>
      </c>
      <c r="G7" s="46" t="s">
        <v>524</v>
      </c>
      <c r="H7" s="46" t="s">
        <v>525</v>
      </c>
      <c r="I7" s="46" t="s">
        <v>526</v>
      </c>
      <c r="J7" s="55" t="s">
        <v>605</v>
      </c>
      <c r="K7" s="55" t="s">
        <v>527</v>
      </c>
      <c r="L7" s="55" t="s">
        <v>527</v>
      </c>
      <c r="M7" s="55" t="s">
        <v>528</v>
      </c>
      <c r="N7" s="46" t="s">
        <v>1411</v>
      </c>
      <c r="O7" s="55"/>
    </row>
    <row r="8" spans="1:15" s="52" customFormat="1" ht="48" x14ac:dyDescent="0.15">
      <c r="A8" s="46" t="s">
        <v>536</v>
      </c>
      <c r="B8" s="46" t="s">
        <v>506</v>
      </c>
      <c r="C8" s="55" t="s">
        <v>497</v>
      </c>
      <c r="D8" s="55" t="s">
        <v>513</v>
      </c>
      <c r="E8" s="24" t="s">
        <v>1491</v>
      </c>
      <c r="F8" s="55" t="s">
        <v>523</v>
      </c>
      <c r="G8" s="46" t="s">
        <v>524</v>
      </c>
      <c r="H8" s="46" t="s">
        <v>525</v>
      </c>
      <c r="I8" s="46" t="s">
        <v>526</v>
      </c>
      <c r="J8" s="55" t="s">
        <v>605</v>
      </c>
      <c r="K8" s="55" t="s">
        <v>527</v>
      </c>
      <c r="L8" s="55" t="s">
        <v>527</v>
      </c>
      <c r="M8" s="55" t="s">
        <v>528</v>
      </c>
      <c r="N8" s="46" t="s">
        <v>1411</v>
      </c>
      <c r="O8" s="55"/>
    </row>
    <row r="9" spans="1:15" s="52" customFormat="1" ht="48" x14ac:dyDescent="0.15">
      <c r="A9" s="46" t="s">
        <v>537</v>
      </c>
      <c r="B9" s="46" t="s">
        <v>506</v>
      </c>
      <c r="C9" s="55" t="s">
        <v>498</v>
      </c>
      <c r="D9" s="55" t="s">
        <v>514</v>
      </c>
      <c r="E9" s="24" t="s">
        <v>1492</v>
      </c>
      <c r="F9" s="55" t="s">
        <v>523</v>
      </c>
      <c r="G9" s="46" t="s">
        <v>524</v>
      </c>
      <c r="H9" s="46" t="s">
        <v>525</v>
      </c>
      <c r="I9" s="46" t="s">
        <v>526</v>
      </c>
      <c r="J9" s="55" t="s">
        <v>605</v>
      </c>
      <c r="K9" s="55" t="s">
        <v>527</v>
      </c>
      <c r="L9" s="55" t="s">
        <v>527</v>
      </c>
      <c r="M9" s="55" t="s">
        <v>528</v>
      </c>
      <c r="N9" s="46" t="s">
        <v>1411</v>
      </c>
      <c r="O9" s="55"/>
    </row>
    <row r="10" spans="1:15" s="52" customFormat="1" ht="48" x14ac:dyDescent="0.15">
      <c r="A10" s="46" t="s">
        <v>538</v>
      </c>
      <c r="B10" s="46" t="s">
        <v>506</v>
      </c>
      <c r="C10" s="55" t="s">
        <v>499</v>
      </c>
      <c r="D10" s="55" t="s">
        <v>515</v>
      </c>
      <c r="E10" s="24" t="s">
        <v>1493</v>
      </c>
      <c r="F10" s="55" t="s">
        <v>523</v>
      </c>
      <c r="G10" s="46" t="s">
        <v>524</v>
      </c>
      <c r="H10" s="46" t="s">
        <v>525</v>
      </c>
      <c r="I10" s="46" t="s">
        <v>526</v>
      </c>
      <c r="J10" s="55" t="s">
        <v>605</v>
      </c>
      <c r="K10" s="55" t="s">
        <v>527</v>
      </c>
      <c r="L10" s="55" t="s">
        <v>527</v>
      </c>
      <c r="M10" s="55" t="s">
        <v>528</v>
      </c>
      <c r="N10" s="46" t="s">
        <v>1411</v>
      </c>
      <c r="O10" s="55"/>
    </row>
    <row r="11" spans="1:15" s="52" customFormat="1" ht="48" x14ac:dyDescent="0.15">
      <c r="A11" s="46" t="s">
        <v>539</v>
      </c>
      <c r="B11" s="46" t="s">
        <v>506</v>
      </c>
      <c r="C11" s="55" t="s">
        <v>500</v>
      </c>
      <c r="D11" s="55" t="s">
        <v>516</v>
      </c>
      <c r="E11" s="24" t="s">
        <v>1494</v>
      </c>
      <c r="F11" s="55" t="s">
        <v>523</v>
      </c>
      <c r="G11" s="46" t="s">
        <v>524</v>
      </c>
      <c r="H11" s="46" t="s">
        <v>525</v>
      </c>
      <c r="I11" s="46" t="s">
        <v>526</v>
      </c>
      <c r="J11" s="55" t="s">
        <v>605</v>
      </c>
      <c r="K11" s="55" t="s">
        <v>527</v>
      </c>
      <c r="L11" s="55" t="s">
        <v>527</v>
      </c>
      <c r="M11" s="55" t="s">
        <v>528</v>
      </c>
      <c r="N11" s="46" t="s">
        <v>1411</v>
      </c>
      <c r="O11" s="55"/>
    </row>
    <row r="12" spans="1:15" s="52" customFormat="1" ht="48" x14ac:dyDescent="0.15">
      <c r="A12" s="46" t="s">
        <v>540</v>
      </c>
      <c r="B12" s="46" t="s">
        <v>506</v>
      </c>
      <c r="C12" s="55" t="s">
        <v>501</v>
      </c>
      <c r="D12" s="55" t="s">
        <v>517</v>
      </c>
      <c r="E12" s="24" t="s">
        <v>1495</v>
      </c>
      <c r="F12" s="55" t="s">
        <v>523</v>
      </c>
      <c r="G12" s="46" t="s">
        <v>524</v>
      </c>
      <c r="H12" s="46" t="s">
        <v>525</v>
      </c>
      <c r="I12" s="46" t="s">
        <v>526</v>
      </c>
      <c r="J12" s="55" t="s">
        <v>605</v>
      </c>
      <c r="K12" s="55" t="s">
        <v>527</v>
      </c>
      <c r="L12" s="55" t="s">
        <v>527</v>
      </c>
      <c r="M12" s="55" t="s">
        <v>528</v>
      </c>
      <c r="N12" s="46" t="s">
        <v>1411</v>
      </c>
      <c r="O12" s="55"/>
    </row>
    <row r="13" spans="1:15" s="52" customFormat="1" ht="48" x14ac:dyDescent="0.15">
      <c r="A13" s="46" t="s">
        <v>541</v>
      </c>
      <c r="B13" s="46" t="s">
        <v>506</v>
      </c>
      <c r="C13" s="55" t="s">
        <v>502</v>
      </c>
      <c r="D13" s="55" t="s">
        <v>518</v>
      </c>
      <c r="E13" s="24" t="s">
        <v>1496</v>
      </c>
      <c r="F13" s="55" t="s">
        <v>523</v>
      </c>
      <c r="G13" s="46" t="s">
        <v>524</v>
      </c>
      <c r="H13" s="46" t="s">
        <v>525</v>
      </c>
      <c r="I13" s="46" t="s">
        <v>526</v>
      </c>
      <c r="J13" s="55" t="s">
        <v>605</v>
      </c>
      <c r="K13" s="55" t="s">
        <v>527</v>
      </c>
      <c r="L13" s="55" t="s">
        <v>527</v>
      </c>
      <c r="M13" s="55" t="s">
        <v>528</v>
      </c>
      <c r="N13" s="46" t="s">
        <v>1411</v>
      </c>
      <c r="O13" s="55"/>
    </row>
    <row r="14" spans="1:15" s="52" customFormat="1" ht="48" x14ac:dyDescent="0.15">
      <c r="A14" s="46" t="s">
        <v>542</v>
      </c>
      <c r="B14" s="46" t="s">
        <v>506</v>
      </c>
      <c r="C14" s="55" t="s">
        <v>503</v>
      </c>
      <c r="D14" s="55" t="s">
        <v>519</v>
      </c>
      <c r="E14" s="24" t="s">
        <v>1497</v>
      </c>
      <c r="F14" s="55" t="s">
        <v>523</v>
      </c>
      <c r="G14" s="46" t="s">
        <v>524</v>
      </c>
      <c r="H14" s="46" t="s">
        <v>525</v>
      </c>
      <c r="I14" s="46" t="s">
        <v>526</v>
      </c>
      <c r="J14" s="55" t="s">
        <v>605</v>
      </c>
      <c r="K14" s="55" t="s">
        <v>527</v>
      </c>
      <c r="L14" s="55" t="s">
        <v>527</v>
      </c>
      <c r="M14" s="55" t="s">
        <v>528</v>
      </c>
      <c r="N14" s="46" t="s">
        <v>1411</v>
      </c>
      <c r="O14" s="55"/>
    </row>
    <row r="15" spans="1:15" s="52" customFormat="1" ht="48" x14ac:dyDescent="0.15">
      <c r="A15" s="46" t="s">
        <v>543</v>
      </c>
      <c r="B15" s="46" t="s">
        <v>506</v>
      </c>
      <c r="C15" s="55" t="s">
        <v>504</v>
      </c>
      <c r="D15" s="55" t="s">
        <v>520</v>
      </c>
      <c r="E15" s="24" t="s">
        <v>1498</v>
      </c>
      <c r="F15" s="55" t="s">
        <v>523</v>
      </c>
      <c r="G15" s="46" t="s">
        <v>524</v>
      </c>
      <c r="H15" s="46" t="s">
        <v>525</v>
      </c>
      <c r="I15" s="46" t="s">
        <v>526</v>
      </c>
      <c r="J15" s="55" t="s">
        <v>605</v>
      </c>
      <c r="K15" s="55" t="s">
        <v>527</v>
      </c>
      <c r="L15" s="55" t="s">
        <v>527</v>
      </c>
      <c r="M15" s="55" t="s">
        <v>528</v>
      </c>
      <c r="N15" s="46" t="s">
        <v>1411</v>
      </c>
      <c r="O15" s="55"/>
    </row>
    <row r="16" spans="1:15" s="52" customFormat="1" ht="48" x14ac:dyDescent="0.15">
      <c r="A16" s="46" t="s">
        <v>544</v>
      </c>
      <c r="B16" s="46" t="s">
        <v>506</v>
      </c>
      <c r="C16" s="55" t="s">
        <v>505</v>
      </c>
      <c r="D16" s="55" t="s">
        <v>521</v>
      </c>
      <c r="E16" s="24" t="s">
        <v>1499</v>
      </c>
      <c r="F16" s="55" t="s">
        <v>523</v>
      </c>
      <c r="G16" s="46" t="s">
        <v>524</v>
      </c>
      <c r="H16" s="46" t="s">
        <v>525</v>
      </c>
      <c r="I16" s="46" t="s">
        <v>526</v>
      </c>
      <c r="J16" s="55" t="s">
        <v>605</v>
      </c>
      <c r="K16" s="55" t="s">
        <v>527</v>
      </c>
      <c r="L16" s="55" t="s">
        <v>527</v>
      </c>
      <c r="M16" s="55" t="s">
        <v>528</v>
      </c>
      <c r="N16" s="46" t="s">
        <v>1411</v>
      </c>
      <c r="O16" s="55"/>
    </row>
    <row r="17" spans="1:15" s="52" customFormat="1" ht="48" x14ac:dyDescent="0.15">
      <c r="A17" s="46" t="s">
        <v>669</v>
      </c>
      <c r="B17" s="46" t="s">
        <v>506</v>
      </c>
      <c r="C17" s="55" t="s">
        <v>671</v>
      </c>
      <c r="D17" s="55" t="s">
        <v>522</v>
      </c>
      <c r="E17" s="24" t="s">
        <v>1500</v>
      </c>
      <c r="F17" s="55" t="s">
        <v>523</v>
      </c>
      <c r="G17" s="46" t="s">
        <v>524</v>
      </c>
      <c r="H17" s="46" t="s">
        <v>525</v>
      </c>
      <c r="I17" s="46" t="s">
        <v>526</v>
      </c>
      <c r="J17" s="55" t="s">
        <v>605</v>
      </c>
      <c r="K17" s="55" t="s">
        <v>527</v>
      </c>
      <c r="L17" s="55" t="s">
        <v>527</v>
      </c>
      <c r="M17" s="55" t="s">
        <v>528</v>
      </c>
      <c r="N17" s="46" t="s">
        <v>1411</v>
      </c>
      <c r="O17" s="55"/>
    </row>
    <row r="18" spans="1:15" s="52" customFormat="1" ht="60" x14ac:dyDescent="0.15">
      <c r="A18" s="64" t="s">
        <v>1182</v>
      </c>
      <c r="B18" s="64" t="s">
        <v>396</v>
      </c>
      <c r="C18" s="69" t="s">
        <v>672</v>
      </c>
      <c r="D18" s="24" t="s">
        <v>665</v>
      </c>
      <c r="E18" s="68" t="s">
        <v>666</v>
      </c>
      <c r="F18" s="46" t="s">
        <v>596</v>
      </c>
      <c r="G18" s="64" t="s">
        <v>1183</v>
      </c>
      <c r="H18" s="64" t="s">
        <v>663</v>
      </c>
      <c r="I18" s="47" t="s">
        <v>667</v>
      </c>
      <c r="J18" s="55" t="s">
        <v>605</v>
      </c>
      <c r="K18" s="64" t="s">
        <v>25</v>
      </c>
      <c r="L18" s="64" t="s">
        <v>25</v>
      </c>
      <c r="M18" s="71" t="s">
        <v>456</v>
      </c>
      <c r="N18" s="46" t="s">
        <v>1411</v>
      </c>
      <c r="O18" s="24" t="s">
        <v>677</v>
      </c>
    </row>
    <row r="19" spans="1:15" s="52" customFormat="1" ht="60" x14ac:dyDescent="0.15">
      <c r="A19" s="64" t="s">
        <v>670</v>
      </c>
      <c r="B19" s="64" t="s">
        <v>396</v>
      </c>
      <c r="C19" s="69" t="s">
        <v>673</v>
      </c>
      <c r="D19" s="24" t="s">
        <v>668</v>
      </c>
      <c r="E19" s="68" t="s">
        <v>1184</v>
      </c>
      <c r="F19" s="46" t="s">
        <v>596</v>
      </c>
      <c r="G19" s="64" t="s">
        <v>1183</v>
      </c>
      <c r="H19" s="64" t="s">
        <v>659</v>
      </c>
      <c r="I19" s="47" t="s">
        <v>667</v>
      </c>
      <c r="J19" s="55" t="s">
        <v>605</v>
      </c>
      <c r="K19" s="64" t="s">
        <v>25</v>
      </c>
      <c r="L19" s="64" t="s">
        <v>25</v>
      </c>
      <c r="M19" s="71" t="s">
        <v>456</v>
      </c>
      <c r="N19" s="46"/>
      <c r="O19" s="24" t="s">
        <v>674</v>
      </c>
    </row>
  </sheetData>
  <phoneticPr fontId="2"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opLeftCell="E1" workbookViewId="0">
      <selection activeCell="K16" sqref="K16"/>
    </sheetView>
  </sheetViews>
  <sheetFormatPr defaultRowHeight="12" x14ac:dyDescent="0.15"/>
  <cols>
    <col min="3" max="3" width="17.28515625" bestFit="1" customWidth="1"/>
    <col min="4" max="4" width="20.5703125" bestFit="1" customWidth="1"/>
    <col min="5" max="5" width="53.42578125" customWidth="1"/>
    <col min="6" max="6" width="11.42578125" bestFit="1" customWidth="1"/>
    <col min="8" max="8" width="9.7109375" bestFit="1" customWidth="1"/>
    <col min="10" max="10" width="15" bestFit="1" customWidth="1"/>
    <col min="13" max="13" width="9.7109375" bestFit="1" customWidth="1"/>
    <col min="14" max="14" width="21" customWidth="1"/>
    <col min="15" max="15" width="5.7109375" bestFit="1" customWidth="1"/>
  </cols>
  <sheetData>
    <row r="1" spans="1:15" s="2" customFormat="1"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1416</v>
      </c>
      <c r="O1" s="11" t="s">
        <v>6</v>
      </c>
    </row>
    <row r="2" spans="1:15" s="21" customFormat="1" ht="36" x14ac:dyDescent="0.15">
      <c r="A2" s="43" t="s">
        <v>597</v>
      </c>
      <c r="B2" s="43" t="s">
        <v>396</v>
      </c>
      <c r="C2" s="8" t="s">
        <v>589</v>
      </c>
      <c r="D2" s="8" t="s">
        <v>590</v>
      </c>
      <c r="E2" s="13" t="s">
        <v>591</v>
      </c>
      <c r="F2" s="42" t="s">
        <v>596</v>
      </c>
      <c r="G2" s="42" t="s">
        <v>592</v>
      </c>
      <c r="H2" s="43" t="s">
        <v>593</v>
      </c>
      <c r="I2" s="42" t="s">
        <v>594</v>
      </c>
      <c r="J2" s="43" t="s">
        <v>595</v>
      </c>
      <c r="K2" s="42" t="s">
        <v>527</v>
      </c>
      <c r="L2" s="42" t="s">
        <v>527</v>
      </c>
      <c r="M2" s="42" t="s">
        <v>456</v>
      </c>
      <c r="N2" s="81" t="s">
        <v>1417</v>
      </c>
      <c r="O2" s="42"/>
    </row>
    <row r="3" spans="1:15" s="21" customFormat="1" ht="36" x14ac:dyDescent="0.15">
      <c r="A3" s="43" t="s">
        <v>633</v>
      </c>
      <c r="B3" s="43" t="s">
        <v>396</v>
      </c>
      <c r="C3" s="8" t="s">
        <v>631</v>
      </c>
      <c r="D3" s="8" t="s">
        <v>632</v>
      </c>
      <c r="E3" s="13" t="s">
        <v>634</v>
      </c>
      <c r="F3" s="42" t="s">
        <v>596</v>
      </c>
      <c r="G3" s="42" t="s">
        <v>592</v>
      </c>
      <c r="H3" s="43" t="s">
        <v>593</v>
      </c>
      <c r="I3" s="42" t="s">
        <v>594</v>
      </c>
      <c r="J3" s="43" t="s">
        <v>595</v>
      </c>
      <c r="K3" s="42" t="s">
        <v>527</v>
      </c>
      <c r="L3" s="42" t="s">
        <v>527</v>
      </c>
      <c r="M3" s="42" t="s">
        <v>456</v>
      </c>
      <c r="N3" s="81" t="s">
        <v>1418</v>
      </c>
      <c r="O3" s="42"/>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D19" sqref="D19"/>
    </sheetView>
  </sheetViews>
  <sheetFormatPr defaultRowHeight="12" x14ac:dyDescent="0.15"/>
  <cols>
    <col min="1" max="1" width="9.7109375" bestFit="1" customWidth="1"/>
    <col min="3" max="3" width="20.42578125" bestFit="1" customWidth="1"/>
    <col min="4" max="4" width="20.5703125" bestFit="1" customWidth="1"/>
    <col min="5" max="5" width="53.42578125" customWidth="1"/>
    <col min="6" max="6" width="11.42578125" bestFit="1" customWidth="1"/>
    <col min="8" max="8" width="9.7109375" bestFit="1" customWidth="1"/>
    <col min="10" max="10" width="15" bestFit="1" customWidth="1"/>
    <col min="13" max="13" width="9.7109375" bestFit="1" customWidth="1"/>
    <col min="14" max="14" width="22.140625" customWidth="1"/>
    <col min="15" max="15" width="5.7109375" bestFit="1" customWidth="1"/>
  </cols>
  <sheetData>
    <row r="1" spans="1:15" s="2" customFormat="1"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1416</v>
      </c>
      <c r="O1" s="11" t="s">
        <v>6</v>
      </c>
    </row>
    <row r="2" spans="1:15" s="21" customFormat="1" x14ac:dyDescent="0.15">
      <c r="A2" s="43" t="s">
        <v>599</v>
      </c>
      <c r="B2" s="43" t="s">
        <v>396</v>
      </c>
      <c r="C2" s="8" t="s">
        <v>627</v>
      </c>
      <c r="D2" s="8" t="s">
        <v>620</v>
      </c>
      <c r="E2" s="13" t="s">
        <v>602</v>
      </c>
      <c r="F2" s="42" t="s">
        <v>596</v>
      </c>
      <c r="G2" s="42" t="s">
        <v>592</v>
      </c>
      <c r="H2" s="43" t="s">
        <v>593</v>
      </c>
      <c r="I2" s="42" t="s">
        <v>604</v>
      </c>
      <c r="J2" s="43" t="s">
        <v>605</v>
      </c>
      <c r="K2" s="42" t="s">
        <v>527</v>
      </c>
      <c r="L2" s="42" t="s">
        <v>527</v>
      </c>
      <c r="M2" s="42" t="s">
        <v>456</v>
      </c>
      <c r="N2" s="81"/>
      <c r="O2" s="42"/>
    </row>
    <row r="3" spans="1:15" s="21" customFormat="1" x14ac:dyDescent="0.15">
      <c r="A3" s="18" t="s">
        <v>600</v>
      </c>
      <c r="B3" s="18" t="s">
        <v>396</v>
      </c>
      <c r="C3" s="32" t="s">
        <v>628</v>
      </c>
      <c r="D3" s="32" t="s">
        <v>621</v>
      </c>
      <c r="E3" s="13" t="s">
        <v>603</v>
      </c>
      <c r="F3" s="18" t="s">
        <v>596</v>
      </c>
      <c r="G3" s="18" t="s">
        <v>592</v>
      </c>
      <c r="H3" s="43" t="s">
        <v>593</v>
      </c>
      <c r="I3" s="18" t="s">
        <v>604</v>
      </c>
      <c r="J3" s="43" t="s">
        <v>605</v>
      </c>
      <c r="K3" s="42" t="s">
        <v>527</v>
      </c>
      <c r="L3" s="42" t="s">
        <v>527</v>
      </c>
      <c r="M3" s="18" t="s">
        <v>456</v>
      </c>
      <c r="N3" s="18"/>
      <c r="O3" s="32"/>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K13" sqref="K13"/>
    </sheetView>
  </sheetViews>
  <sheetFormatPr defaultRowHeight="12" x14ac:dyDescent="0.15"/>
  <cols>
    <col min="1" max="1" width="9.7109375" bestFit="1" customWidth="1"/>
    <col min="3" max="3" width="20.42578125" bestFit="1" customWidth="1"/>
    <col min="4" max="4" width="20.5703125" bestFit="1" customWidth="1"/>
    <col min="5" max="5" width="53.42578125" customWidth="1"/>
    <col min="6" max="6" width="11.42578125" bestFit="1" customWidth="1"/>
    <col min="8" max="8" width="9.7109375" bestFit="1" customWidth="1"/>
    <col min="10" max="10" width="18.42578125" bestFit="1" customWidth="1"/>
    <col min="13" max="13" width="9.7109375" bestFit="1" customWidth="1"/>
    <col min="14" max="14" width="23.140625" customWidth="1"/>
    <col min="15" max="15" width="5.7109375" bestFit="1" customWidth="1"/>
  </cols>
  <sheetData>
    <row r="1" spans="1:15" s="2" customFormat="1"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1416</v>
      </c>
      <c r="O1" s="11" t="s">
        <v>6</v>
      </c>
    </row>
    <row r="2" spans="1:15" s="21" customFormat="1" ht="36" x14ac:dyDescent="0.15">
      <c r="A2" s="43" t="s">
        <v>618</v>
      </c>
      <c r="B2" s="43" t="s">
        <v>396</v>
      </c>
      <c r="C2" s="8" t="s">
        <v>598</v>
      </c>
      <c r="D2" s="8" t="s">
        <v>613</v>
      </c>
      <c r="E2" s="13" t="s">
        <v>629</v>
      </c>
      <c r="F2" s="42" t="s">
        <v>596</v>
      </c>
      <c r="G2" s="42" t="s">
        <v>592</v>
      </c>
      <c r="H2" s="43" t="s">
        <v>593</v>
      </c>
      <c r="I2" s="42" t="s">
        <v>604</v>
      </c>
      <c r="J2" s="43" t="s">
        <v>623</v>
      </c>
      <c r="K2" s="42" t="s">
        <v>527</v>
      </c>
      <c r="L2" s="42" t="s">
        <v>527</v>
      </c>
      <c r="M2" s="42" t="s">
        <v>456</v>
      </c>
      <c r="N2" s="81"/>
      <c r="O2" s="42"/>
    </row>
    <row r="3" spans="1:15" s="21" customFormat="1" x14ac:dyDescent="0.15">
      <c r="A3" s="18" t="s">
        <v>619</v>
      </c>
      <c r="B3" s="18" t="s">
        <v>396</v>
      </c>
      <c r="C3" s="32" t="s">
        <v>601</v>
      </c>
      <c r="D3" s="32" t="s">
        <v>614</v>
      </c>
      <c r="E3" s="13" t="s">
        <v>622</v>
      </c>
      <c r="F3" s="18" t="s">
        <v>596</v>
      </c>
      <c r="G3" s="18" t="s">
        <v>592</v>
      </c>
      <c r="H3" s="43" t="s">
        <v>593</v>
      </c>
      <c r="I3" s="18" t="s">
        <v>604</v>
      </c>
      <c r="J3" s="43" t="s">
        <v>623</v>
      </c>
      <c r="K3" s="42" t="s">
        <v>527</v>
      </c>
      <c r="L3" s="42" t="s">
        <v>527</v>
      </c>
      <c r="M3" s="18" t="s">
        <v>456</v>
      </c>
      <c r="N3" s="18"/>
      <c r="O3" s="32"/>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42"/>
  <sheetViews>
    <sheetView topLeftCell="A14" workbookViewId="0">
      <selection activeCell="E29" sqref="E29"/>
    </sheetView>
  </sheetViews>
  <sheetFormatPr defaultColWidth="9" defaultRowHeight="12" x14ac:dyDescent="0.15"/>
  <cols>
    <col min="1" max="1" width="8.42578125" style="2" bestFit="1" customWidth="1"/>
    <col min="2" max="2" width="32.7109375" style="2" bestFit="1" customWidth="1"/>
    <col min="3" max="3" width="5.28515625" style="2" bestFit="1" customWidth="1"/>
    <col min="4" max="6" width="10" style="2" bestFit="1" customWidth="1"/>
    <col min="7" max="8" width="11.140625" style="2" bestFit="1" customWidth="1"/>
    <col min="9" max="9" width="11.140625" style="2" customWidth="1"/>
    <col min="10" max="10" width="5.28515625" style="2" bestFit="1" customWidth="1"/>
    <col min="11" max="12" width="10" style="2" bestFit="1" customWidth="1"/>
    <col min="13" max="13" width="7.140625" style="2" bestFit="1" customWidth="1"/>
    <col min="14" max="16384" width="9" style="2"/>
  </cols>
  <sheetData>
    <row r="1" spans="1:13" x14ac:dyDescent="0.15">
      <c r="A1" s="26" t="s">
        <v>4</v>
      </c>
      <c r="B1" s="25" t="s">
        <v>5</v>
      </c>
      <c r="C1" s="25" t="s">
        <v>210</v>
      </c>
      <c r="D1" s="26" t="s">
        <v>174</v>
      </c>
      <c r="E1" s="26" t="s">
        <v>175</v>
      </c>
      <c r="F1" s="26" t="s">
        <v>176</v>
      </c>
      <c r="G1" s="26" t="s">
        <v>177</v>
      </c>
      <c r="H1" s="26" t="s">
        <v>178</v>
      </c>
      <c r="I1" s="26" t="s">
        <v>1619</v>
      </c>
      <c r="J1" s="26" t="s">
        <v>7</v>
      </c>
      <c r="K1" s="26" t="s">
        <v>179</v>
      </c>
      <c r="L1" s="26" t="s">
        <v>180</v>
      </c>
      <c r="M1" s="26" t="s">
        <v>181</v>
      </c>
    </row>
    <row r="2" spans="1:13" x14ac:dyDescent="0.15">
      <c r="A2" s="34" t="s">
        <v>123</v>
      </c>
      <c r="B2" s="36" t="s">
        <v>171</v>
      </c>
      <c r="C2" s="34"/>
      <c r="D2" s="34">
        <f>COUNTIF(HA!$B:$B,"A")</f>
        <v>3</v>
      </c>
      <c r="E2" s="34">
        <f>COUNTIF(HA!$B:$B,"B")</f>
        <v>13</v>
      </c>
      <c r="F2" s="34">
        <f>COUNTIF(HA!$B:$B,"C")</f>
        <v>7</v>
      </c>
      <c r="G2" s="34">
        <f>COUNTIF(HA!$B:$B,"CA")</f>
        <v>0</v>
      </c>
      <c r="H2" s="34">
        <f>COUNTIF(HA!$B:$B,"CB")</f>
        <v>0</v>
      </c>
      <c r="I2" s="102">
        <v>0</v>
      </c>
      <c r="J2" s="34">
        <f t="shared" ref="J2:J21" si="0">SUM($D2:$H2)</f>
        <v>23</v>
      </c>
      <c r="K2" s="19">
        <f>SUMPRODUCT((HA!$B$2:$B$53="A")*(HA!$M$2:$M$53="是"))</f>
        <v>0</v>
      </c>
      <c r="L2" s="19">
        <f>SUMPRODUCT((HA!$B$2:$B$53="B")*(HA!$M$2:$M$53="是"))</f>
        <v>0</v>
      </c>
      <c r="M2" s="34">
        <f>SUM(K2:L2)</f>
        <v>0</v>
      </c>
    </row>
    <row r="3" spans="1:13" x14ac:dyDescent="0.15">
      <c r="A3" s="34" t="s">
        <v>133</v>
      </c>
      <c r="B3" s="36" t="s">
        <v>172</v>
      </c>
      <c r="C3" s="34"/>
      <c r="D3" s="34">
        <f>COUNTIF(HB!$B:$B,"A")</f>
        <v>8</v>
      </c>
      <c r="E3" s="34">
        <f>COUNTIF(HB!$B:$B,"B")</f>
        <v>35</v>
      </c>
      <c r="F3" s="34">
        <f>COUNTIF(HB!$B:$B,"C")</f>
        <v>8</v>
      </c>
      <c r="G3" s="34">
        <f>COUNTIF(HB!$B:$B,"CA")</f>
        <v>0</v>
      </c>
      <c r="H3" s="34">
        <f>COUNTIF(HB!$B:$B,"CB")</f>
        <v>0</v>
      </c>
      <c r="I3" s="102">
        <v>0</v>
      </c>
      <c r="J3" s="34">
        <f t="shared" si="0"/>
        <v>51</v>
      </c>
      <c r="K3" s="19">
        <f>SUMPRODUCT((HB!$B$2:$B$49="A")*(HB!$M$2:$M$49="是"))</f>
        <v>6</v>
      </c>
      <c r="L3" s="19">
        <f>SUMPRODUCT((HB!$B$2:$B$49="B")*(HB!$M$2:$M$49="是"))</f>
        <v>6</v>
      </c>
      <c r="M3" s="34">
        <f t="shared" ref="M3:M13" si="1">SUM(K3:L3)</f>
        <v>12</v>
      </c>
    </row>
    <row r="4" spans="1:13" x14ac:dyDescent="0.15">
      <c r="A4" s="34" t="s">
        <v>124</v>
      </c>
      <c r="B4" s="36" t="s">
        <v>205</v>
      </c>
      <c r="C4" s="34"/>
      <c r="D4" s="34">
        <f>COUNTIF(HC!$B:$B,"A")</f>
        <v>5</v>
      </c>
      <c r="E4" s="34">
        <f>COUNTIF(HC!$B:$B,"B")</f>
        <v>10</v>
      </c>
      <c r="F4" s="34">
        <f>COUNTIF(HC!$B:$B,"C")</f>
        <v>3</v>
      </c>
      <c r="G4" s="34">
        <f>COUNTIF(HC!$B:$B,"CA")</f>
        <v>0</v>
      </c>
      <c r="H4" s="34">
        <f>COUNTIF(HC!$B:$B,"CB")</f>
        <v>0</v>
      </c>
      <c r="I4" s="102">
        <v>0</v>
      </c>
      <c r="J4" s="34">
        <f t="shared" si="0"/>
        <v>18</v>
      </c>
      <c r="K4" s="19">
        <f>SUMPRODUCT((HC!$B$2:$B$56="A")*(HC!$M$2:$M$56="是"))</f>
        <v>2</v>
      </c>
      <c r="L4" s="19">
        <f>SUMPRODUCT((HC!$B$2:$B$56="B")*(HC!$M$2:$M$56="是"))</f>
        <v>1</v>
      </c>
      <c r="M4" s="34">
        <f t="shared" si="1"/>
        <v>3</v>
      </c>
    </row>
    <row r="5" spans="1:13" x14ac:dyDescent="0.15">
      <c r="A5" s="34" t="s">
        <v>125</v>
      </c>
      <c r="B5" s="36" t="s">
        <v>206</v>
      </c>
      <c r="C5" s="34"/>
      <c r="D5" s="34">
        <f>COUNTIF(HD!$B:$B,"A")</f>
        <v>21</v>
      </c>
      <c r="E5" s="34">
        <f>COUNTIF(HD!$B:$B,"B")</f>
        <v>28</v>
      </c>
      <c r="F5" s="34">
        <f>COUNTIF(HD!$B:$B,"C")</f>
        <v>2</v>
      </c>
      <c r="G5" s="34">
        <f>COUNTIF(HD!$B:$B,"CA")</f>
        <v>0</v>
      </c>
      <c r="H5" s="34">
        <f>COUNTIF(HD!$B:$B,"CB")</f>
        <v>0</v>
      </c>
      <c r="I5" s="102">
        <v>0</v>
      </c>
      <c r="J5" s="34">
        <f t="shared" si="0"/>
        <v>51</v>
      </c>
      <c r="K5" s="19">
        <f>SUMPRODUCT((HD!$B$2:$B$66="A")*(HD!$M$2:$M$66="是"))</f>
        <v>7</v>
      </c>
      <c r="L5" s="19">
        <f>SUMPRODUCT((HD!$B$2:$B$66="B")*(HD!$M$2:$M$66="是"))</f>
        <v>11</v>
      </c>
      <c r="M5" s="34">
        <f t="shared" si="1"/>
        <v>18</v>
      </c>
    </row>
    <row r="6" spans="1:13" x14ac:dyDescent="0.15">
      <c r="A6" s="34" t="s">
        <v>126</v>
      </c>
      <c r="B6" s="36" t="s">
        <v>207</v>
      </c>
      <c r="C6" s="34"/>
      <c r="D6" s="34">
        <f>COUNTIF(HE!$B:$B,"A")</f>
        <v>0</v>
      </c>
      <c r="E6" s="34">
        <f>COUNTIF(HE!$B:$B,"B")</f>
        <v>0</v>
      </c>
      <c r="F6" s="34">
        <f>COUNTIF(HE!$B:$B,"C")</f>
        <v>22</v>
      </c>
      <c r="G6" s="34">
        <f>COUNTIF(HE!$B:$B,"CA")</f>
        <v>0</v>
      </c>
      <c r="H6" s="34">
        <f>COUNTIF(HE!$B:$B,"CB")</f>
        <v>0</v>
      </c>
      <c r="I6" s="102">
        <v>0</v>
      </c>
      <c r="J6" s="34">
        <f t="shared" si="0"/>
        <v>22</v>
      </c>
      <c r="K6" s="19">
        <f>SUMPRODUCT((HE!$B$2:$B$53="A")*(HE!$M$2:$M$53="是"))</f>
        <v>0</v>
      </c>
      <c r="L6" s="19">
        <f>SUMPRODUCT((HE!$B$2:$B$53="B")*(HE!$M$2:$M$53="是"))</f>
        <v>0</v>
      </c>
      <c r="M6" s="34">
        <f t="shared" si="1"/>
        <v>0</v>
      </c>
    </row>
    <row r="7" spans="1:13" x14ac:dyDescent="0.15">
      <c r="A7" s="34" t="s">
        <v>127</v>
      </c>
      <c r="B7" s="36" t="s">
        <v>462</v>
      </c>
      <c r="C7" s="34"/>
      <c r="D7" s="34">
        <f>COUNTIF(HF!$B:$B,"A")</f>
        <v>0</v>
      </c>
      <c r="E7" s="34">
        <f>COUNTIF(HF!$B:$B,"B")</f>
        <v>6</v>
      </c>
      <c r="F7" s="34">
        <f>COUNTIF(HF!$B:$B,"C")</f>
        <v>4</v>
      </c>
      <c r="G7" s="34">
        <f>COUNTIF(HF!$B:$B,"CA")</f>
        <v>0</v>
      </c>
      <c r="H7" s="34">
        <f>COUNTIF(HF!$B:$B,"CB")</f>
        <v>0</v>
      </c>
      <c r="I7" s="102">
        <v>0</v>
      </c>
      <c r="J7" s="34">
        <f t="shared" si="0"/>
        <v>10</v>
      </c>
      <c r="K7" s="19">
        <f>SUMPRODUCT((HF!$B$2:$B$51="A")*(HF!$M$2:$M$51="是"))</f>
        <v>0</v>
      </c>
      <c r="L7" s="19">
        <f>SUMPRODUCT((HF!$B$2:$B$51="B")*(HF!$M$2:$M$51="是"))</f>
        <v>2</v>
      </c>
      <c r="M7" s="34">
        <f t="shared" si="1"/>
        <v>2</v>
      </c>
    </row>
    <row r="8" spans="1:13" x14ac:dyDescent="0.15">
      <c r="A8" s="34" t="s">
        <v>128</v>
      </c>
      <c r="B8" s="17" t="s">
        <v>342</v>
      </c>
      <c r="C8" s="34"/>
      <c r="D8" s="34">
        <f>COUNTIF(HG!$B:$B,"A")</f>
        <v>2</v>
      </c>
      <c r="E8" s="34">
        <f>COUNTIF(HG!$B:$B,"B")</f>
        <v>0</v>
      </c>
      <c r="F8" s="34">
        <f>COUNTIF(HG!$B:$B,"C")</f>
        <v>0</v>
      </c>
      <c r="G8" s="34">
        <f>COUNTIF(HG!$B:$B,"CA")</f>
        <v>0</v>
      </c>
      <c r="H8" s="34">
        <f>COUNTIF(HG!$B:$B,"CB")</f>
        <v>0</v>
      </c>
      <c r="I8" s="102">
        <v>0</v>
      </c>
      <c r="J8" s="34">
        <f t="shared" si="0"/>
        <v>2</v>
      </c>
      <c r="K8" s="19">
        <f>SUMPRODUCT((HG!$B$2:$B$50="A")*(HG!$M$2:$M$50="是"))</f>
        <v>0</v>
      </c>
      <c r="L8" s="19">
        <f>SUMPRODUCT((HG!$B$2:$B$50="B")*(HG!$M$2:$M$50="是"))</f>
        <v>0</v>
      </c>
      <c r="M8" s="34">
        <f t="shared" si="1"/>
        <v>0</v>
      </c>
    </row>
    <row r="9" spans="1:13" x14ac:dyDescent="0.15">
      <c r="A9" s="34" t="s">
        <v>129</v>
      </c>
      <c r="B9" s="35" t="s">
        <v>208</v>
      </c>
      <c r="C9" s="34"/>
      <c r="D9" s="34">
        <f>COUNTIF(HH!$B:$B,"A")</f>
        <v>6</v>
      </c>
      <c r="E9" s="34">
        <f>COUNTIF(HH!$B:$B,"B")</f>
        <v>20</v>
      </c>
      <c r="F9" s="34">
        <f>COUNTIF(HH!$B:$B,"C")</f>
        <v>2</v>
      </c>
      <c r="G9" s="34">
        <f>COUNTIF(HH!$B:$B,"CA")</f>
        <v>0</v>
      </c>
      <c r="H9" s="34">
        <f>COUNTIF(HH!$B:$B,"CB")</f>
        <v>0</v>
      </c>
      <c r="I9" s="102">
        <v>0</v>
      </c>
      <c r="J9" s="34">
        <f t="shared" si="0"/>
        <v>28</v>
      </c>
      <c r="K9" s="19">
        <f>SUMPRODUCT((HH!$B$2:$B$51="A")*(HH!$M$2:$M$51="是"))</f>
        <v>0</v>
      </c>
      <c r="L9" s="19">
        <f>SUMPRODUCT((HH!$B$2:$B$51="B")*(HH!$M$2:$M$51="是"))</f>
        <v>0</v>
      </c>
      <c r="M9" s="34">
        <f t="shared" si="1"/>
        <v>0</v>
      </c>
    </row>
    <row r="10" spans="1:13" x14ac:dyDescent="0.15">
      <c r="A10" s="34" t="s">
        <v>130</v>
      </c>
      <c r="B10" s="35" t="s">
        <v>209</v>
      </c>
      <c r="C10" s="34"/>
      <c r="D10" s="34">
        <f>COUNTIF(HI!$B:$B,"A")</f>
        <v>14</v>
      </c>
      <c r="E10" s="34">
        <f>COUNTIF(HI!$B:$B,"B")</f>
        <v>15</v>
      </c>
      <c r="F10" s="34">
        <f>COUNTIF(HI!$B:$B,"C")</f>
        <v>10</v>
      </c>
      <c r="G10" s="34">
        <f>COUNTIF(HI!$B:$B,"CA")</f>
        <v>0</v>
      </c>
      <c r="H10" s="34">
        <f>COUNTIF(HI!$B:$B,"CB")</f>
        <v>0</v>
      </c>
      <c r="I10" s="102">
        <v>0</v>
      </c>
      <c r="J10" s="34">
        <f t="shared" si="0"/>
        <v>39</v>
      </c>
      <c r="K10" s="19">
        <f>SUMPRODUCT((HI!$B$2:$B$47="A")*(HI!$M$2:$M$47="是"))</f>
        <v>0</v>
      </c>
      <c r="L10" s="19">
        <f>SUMPRODUCT((HI!$B$2:$B$47="B")*(HI!$M$2:$M$47="是"))</f>
        <v>0</v>
      </c>
      <c r="M10" s="34">
        <f t="shared" si="1"/>
        <v>0</v>
      </c>
    </row>
    <row r="11" spans="1:13" x14ac:dyDescent="0.15">
      <c r="A11" s="34" t="s">
        <v>142</v>
      </c>
      <c r="B11" s="35" t="s">
        <v>101</v>
      </c>
      <c r="C11" s="34"/>
      <c r="D11" s="34">
        <f>COUNTIF(HJ!$B:$B,"A")</f>
        <v>0</v>
      </c>
      <c r="E11" s="34">
        <f>COUNTIF(HJ!$B:$B,"B")</f>
        <v>7</v>
      </c>
      <c r="F11" s="34">
        <f>COUNTIF(HJ!$B:$B,"C")</f>
        <v>0</v>
      </c>
      <c r="G11" s="34">
        <f>COUNTIF(HJ!$B:$B,"CA")</f>
        <v>0</v>
      </c>
      <c r="H11" s="34">
        <f>COUNTIF(HJ!$B:$B,"CB")</f>
        <v>0</v>
      </c>
      <c r="I11" s="102">
        <v>0</v>
      </c>
      <c r="J11" s="34">
        <f t="shared" si="0"/>
        <v>7</v>
      </c>
      <c r="K11" s="19">
        <f>SUMPRODUCT((HJ!$B$2:$B$51="A")*(HJ!$M$2:$M$51="是"))</f>
        <v>0</v>
      </c>
      <c r="L11" s="19">
        <f>SUMPRODUCT((HJ!$B$2:$B$51="B")*(HJ!$M$2:$M$51="是"))</f>
        <v>2</v>
      </c>
      <c r="M11" s="34">
        <f t="shared" si="1"/>
        <v>2</v>
      </c>
    </row>
    <row r="12" spans="1:13" x14ac:dyDescent="0.15">
      <c r="A12" s="34" t="s">
        <v>150</v>
      </c>
      <c r="B12" s="35" t="s">
        <v>122</v>
      </c>
      <c r="C12" s="34"/>
      <c r="D12" s="34">
        <f>COUNTIF(HK!$B:$B,"A")</f>
        <v>0</v>
      </c>
      <c r="E12" s="34">
        <f>COUNTIF(HK!$B:$B,"B")</f>
        <v>2</v>
      </c>
      <c r="F12" s="34">
        <f>COUNTIF(HK!$B:$B,"C")</f>
        <v>0</v>
      </c>
      <c r="G12" s="34">
        <f>COUNTIF(HK!$B:$B,"CA")</f>
        <v>0</v>
      </c>
      <c r="H12" s="34">
        <f>COUNTIF(HK!$B:$B,"CB")</f>
        <v>0</v>
      </c>
      <c r="I12" s="102">
        <v>0</v>
      </c>
      <c r="J12" s="34">
        <f t="shared" si="0"/>
        <v>2</v>
      </c>
      <c r="K12" s="19">
        <f>SUMPRODUCT((HK!$B$2:$B$51="A")*(HK!$M$2:$M$51="是"))</f>
        <v>0</v>
      </c>
      <c r="L12" s="19">
        <f>SUMPRODUCT((HK!$B$2:$B$51="B")*(HK!$M$2:$M$51="是"))</f>
        <v>0</v>
      </c>
      <c r="M12" s="34">
        <f t="shared" si="1"/>
        <v>0</v>
      </c>
    </row>
    <row r="13" spans="1:13" x14ac:dyDescent="0.15">
      <c r="A13" s="34" t="s">
        <v>340</v>
      </c>
      <c r="B13" s="35" t="s">
        <v>339</v>
      </c>
      <c r="C13" s="34"/>
      <c r="D13" s="34">
        <f>COUNTIF(HL!$B:$B,"A")</f>
        <v>0</v>
      </c>
      <c r="E13" s="34">
        <f>COUNTIF(HL!$B:$B,"B")</f>
        <v>6</v>
      </c>
      <c r="F13" s="34">
        <f>COUNTIF(HL!$B:$B,"C")</f>
        <v>0</v>
      </c>
      <c r="G13" s="34">
        <f>COUNTIF(HL!$B:$B,"CA")</f>
        <v>0</v>
      </c>
      <c r="H13" s="34">
        <f>COUNTIF(HL!$B:$B,"CB")</f>
        <v>0</v>
      </c>
      <c r="I13" s="102">
        <v>0</v>
      </c>
      <c r="J13" s="34">
        <f t="shared" si="0"/>
        <v>6</v>
      </c>
      <c r="K13" s="19">
        <f>SUMPRODUCT((HL!$B$2:$B$7="A")*(HL!$M$2:$M$7="是"))</f>
        <v>0</v>
      </c>
      <c r="L13" s="19">
        <f>SUMPRODUCT((HL!$B$2:$B$7="B")*(HL!$M$2:$M$7="是"))</f>
        <v>0</v>
      </c>
      <c r="M13" s="34">
        <f t="shared" si="1"/>
        <v>0</v>
      </c>
    </row>
    <row r="14" spans="1:13" x14ac:dyDescent="0.15">
      <c r="A14" s="34" t="s">
        <v>445</v>
      </c>
      <c r="B14" s="35" t="s">
        <v>457</v>
      </c>
      <c r="C14" s="34"/>
      <c r="D14" s="34">
        <f>COUNTIF(HM!$B:$B,"A")</f>
        <v>0</v>
      </c>
      <c r="E14" s="34">
        <f>COUNTIF(HM!$B:$B,"B")</f>
        <v>52</v>
      </c>
      <c r="F14" s="34">
        <f>COUNTIF(HM!$B:$B,"C")</f>
        <v>0</v>
      </c>
      <c r="G14" s="34">
        <f>COUNTIF(HM!$B:$B,"CA")</f>
        <v>0</v>
      </c>
      <c r="H14" s="34">
        <f>COUNTIF(HM!$B:$B,"CB")</f>
        <v>0</v>
      </c>
      <c r="I14" s="102">
        <v>0</v>
      </c>
      <c r="J14" s="34">
        <f t="shared" si="0"/>
        <v>52</v>
      </c>
      <c r="K14" s="19">
        <f>SUMPRODUCT((HM!$B$2:$B$70="A")*(HM!$M$2:$M$70="是"))</f>
        <v>0</v>
      </c>
      <c r="L14" s="19">
        <f>SUMPRODUCT((HM!$B$2:$B$70="B")*(HM!$M$2:$M$70="是"))</f>
        <v>0</v>
      </c>
      <c r="M14" s="34">
        <f t="shared" ref="M14:M15" si="2">SUM(K14:L14)</f>
        <v>0</v>
      </c>
    </row>
    <row r="15" spans="1:13" x14ac:dyDescent="0.15">
      <c r="A15" s="34" t="s">
        <v>488</v>
      </c>
      <c r="B15" s="35" t="s">
        <v>487</v>
      </c>
      <c r="C15" s="34"/>
      <c r="D15" s="34">
        <f>COUNTIF(HN!$B:$B,"A")</f>
        <v>0</v>
      </c>
      <c r="E15" s="34">
        <f>COUNTIF(HN!$B:$B,"B")</f>
        <v>18</v>
      </c>
      <c r="F15" s="34">
        <f>COUNTIF(HN!$B:$B,"C")</f>
        <v>0</v>
      </c>
      <c r="G15" s="34">
        <f>COUNTIF(HN!$B:$B,"CA")</f>
        <v>0</v>
      </c>
      <c r="H15" s="34">
        <f>COUNTIF(HN!$B:$B,"CB")</f>
        <v>0</v>
      </c>
      <c r="I15" s="102">
        <v>0</v>
      </c>
      <c r="J15" s="34">
        <f t="shared" si="0"/>
        <v>18</v>
      </c>
      <c r="K15" s="19">
        <f>SUMPRODUCT((HN!$B$2:$B$51="A")*(HN!$M$2:$M$51="是"))</f>
        <v>0</v>
      </c>
      <c r="L15" s="19">
        <f>SUMPRODUCT((HN!$B$2:$B$51="B")*(HN!$M$2:$M$51="是"))</f>
        <v>0</v>
      </c>
      <c r="M15" s="34">
        <f t="shared" si="2"/>
        <v>0</v>
      </c>
    </row>
    <row r="16" spans="1:13" x14ac:dyDescent="0.15">
      <c r="A16" s="34" t="s">
        <v>615</v>
      </c>
      <c r="B16" s="35" t="s">
        <v>617</v>
      </c>
      <c r="C16" s="34"/>
      <c r="D16" s="34">
        <f>COUNTIF(HO!$B:$B,"A")</f>
        <v>0</v>
      </c>
      <c r="E16" s="34">
        <f>COUNTIF(HO!$B:$B,"B")</f>
        <v>2</v>
      </c>
      <c r="F16" s="34">
        <f>COUNTIF(HO!$B:$B,"C")</f>
        <v>0</v>
      </c>
      <c r="G16" s="34">
        <f>COUNTIF(HO!$B:$B,"CA")</f>
        <v>0</v>
      </c>
      <c r="H16" s="34">
        <f>COUNTIF(HO!$B:$B,"CB")</f>
        <v>0</v>
      </c>
      <c r="I16" s="102">
        <v>0</v>
      </c>
      <c r="J16" s="34">
        <f t="shared" si="0"/>
        <v>2</v>
      </c>
      <c r="K16" s="19">
        <f>SUMPRODUCT((HO!$B$2:$B$51="A")*(HO!$M$2:$M$51="是"))</f>
        <v>0</v>
      </c>
      <c r="L16" s="19">
        <f>SUMPRODUCT((HO!$B$2:$B$51="B")*(HO!$M$2:$M$51="是"))</f>
        <v>0</v>
      </c>
      <c r="M16" s="34">
        <f t="shared" ref="M16:M18" si="3">SUM(K16:L16)</f>
        <v>0</v>
      </c>
    </row>
    <row r="17" spans="1:13" x14ac:dyDescent="0.15">
      <c r="A17" s="34" t="s">
        <v>616</v>
      </c>
      <c r="B17" s="35" t="s">
        <v>639</v>
      </c>
      <c r="C17" s="34"/>
      <c r="D17" s="34">
        <f>COUNTIF(HP!$B:$B,"A")</f>
        <v>0</v>
      </c>
      <c r="E17" s="34">
        <f>COUNTIF(HP!$B:$B,"B")</f>
        <v>2</v>
      </c>
      <c r="F17" s="34">
        <f>COUNTIF(HP!$B:$B,"C")</f>
        <v>0</v>
      </c>
      <c r="G17" s="34">
        <f>COUNTIF(HP!$B:$B,"CA")</f>
        <v>0</v>
      </c>
      <c r="H17" s="34">
        <f>COUNTIF(HP!$B:$B,"CB")</f>
        <v>0</v>
      </c>
      <c r="I17" s="102">
        <v>0</v>
      </c>
      <c r="J17" s="34">
        <f t="shared" si="0"/>
        <v>2</v>
      </c>
      <c r="K17" s="19">
        <f>SUMPRODUCT((HP!$B$2:$B$51="A")*(HP!$M$2:$M$51="是"))</f>
        <v>0</v>
      </c>
      <c r="L17" s="19">
        <f>SUMPRODUCT((HP!$B$2:$B$51="B")*(HP!$M$2:$M$51="是"))</f>
        <v>0</v>
      </c>
      <c r="M17" s="34">
        <f t="shared" si="3"/>
        <v>0</v>
      </c>
    </row>
    <row r="18" spans="1:13" x14ac:dyDescent="0.15">
      <c r="A18" s="34" t="s">
        <v>642</v>
      </c>
      <c r="B18" s="35" t="s">
        <v>640</v>
      </c>
      <c r="C18" s="34"/>
      <c r="D18" s="34">
        <f>COUNTIF(HQ!$B:$B,"A")</f>
        <v>0</v>
      </c>
      <c r="E18" s="34">
        <f>COUNTIF(HQ!$B:$B,"B")</f>
        <v>2</v>
      </c>
      <c r="F18" s="34">
        <f>COUNTIF(HQ!$B:$B,"C")</f>
        <v>0</v>
      </c>
      <c r="G18" s="34">
        <f>COUNTIF(HQ!$B:$B,"CA")</f>
        <v>0</v>
      </c>
      <c r="H18" s="34">
        <f>COUNTIF(HQ!$B:$B,"CB")</f>
        <v>0</v>
      </c>
      <c r="I18" s="102">
        <v>0</v>
      </c>
      <c r="J18" s="34">
        <f t="shared" si="0"/>
        <v>2</v>
      </c>
      <c r="K18" s="19">
        <f>SUMPRODUCT((HQ!$B$2:$B$51="A")*(HQ!$M$2:$M$51="是"))</f>
        <v>0</v>
      </c>
      <c r="L18" s="19">
        <f>SUMPRODUCT((HQ!$B$2:$B$51="B")*(HQ!$M$2:$M$51="是"))</f>
        <v>0</v>
      </c>
      <c r="M18" s="34">
        <f t="shared" si="3"/>
        <v>0</v>
      </c>
    </row>
    <row r="19" spans="1:13" s="45" customFormat="1" x14ac:dyDescent="0.15">
      <c r="A19" s="64" t="s">
        <v>1220</v>
      </c>
      <c r="B19" s="69" t="s">
        <v>1234</v>
      </c>
      <c r="C19" s="64"/>
      <c r="D19" s="64">
        <f>COUNTIF(HR!$B:$B,"A")</f>
        <v>0</v>
      </c>
      <c r="E19" s="64">
        <f>COUNTIF(HR!$B:$B,"B")</f>
        <v>3</v>
      </c>
      <c r="F19" s="64">
        <f>COUNTIF(HR!$B:$B,"C")</f>
        <v>0</v>
      </c>
      <c r="G19" s="64">
        <f>COUNTIF(HR!$B:$B,"CA")</f>
        <v>0</v>
      </c>
      <c r="H19" s="64">
        <f>COUNTIF(HR!$B:$B,"CB")</f>
        <v>0</v>
      </c>
      <c r="I19" s="102">
        <v>0</v>
      </c>
      <c r="J19" s="64">
        <f t="shared" si="0"/>
        <v>3</v>
      </c>
      <c r="K19" s="70">
        <f>SUMPRODUCT((HR!$B$2:$B$51="A")*(HR!$M$2:$M$51="是"))</f>
        <v>0</v>
      </c>
      <c r="L19" s="70">
        <f>SUMPRODUCT((HR!$B$2:$B$51="B")*(HR!$M$2:$M$51="是"))</f>
        <v>3</v>
      </c>
      <c r="M19" s="64">
        <f>SUM(K19:L19)</f>
        <v>3</v>
      </c>
    </row>
    <row r="20" spans="1:13" s="45" customFormat="1" x14ac:dyDescent="0.15">
      <c r="A20" s="120" t="s">
        <v>1372</v>
      </c>
      <c r="B20" s="122" t="s">
        <v>1371</v>
      </c>
      <c r="C20" s="120"/>
      <c r="D20" s="120">
        <f>COUNTIF(HS!$B:$B,"A")</f>
        <v>0</v>
      </c>
      <c r="E20" s="120">
        <f>COUNTIF(HS!$B:$B,"B")</f>
        <v>2</v>
      </c>
      <c r="F20" s="120">
        <f>COUNTIF(HS!$B:$B,"C")</f>
        <v>0</v>
      </c>
      <c r="G20" s="120">
        <f>COUNTIF(HS!$B:$B,"CA")</f>
        <v>0</v>
      </c>
      <c r="H20" s="120">
        <f>COUNTIF(HS!$B:$B,"CB")</f>
        <v>0</v>
      </c>
      <c r="I20" s="121">
        <v>0</v>
      </c>
      <c r="J20" s="120">
        <f t="shared" si="0"/>
        <v>2</v>
      </c>
      <c r="K20" s="120">
        <f>SUMPRODUCT((HS!$B$2:$B$51="A")*(HS!$M$2:$M$51="是"))</f>
        <v>0</v>
      </c>
      <c r="L20" s="120">
        <f>SUMPRODUCT((HS!$B$2:$B$51="B")*(HS!$M$2:$M$51="是"))</f>
        <v>0</v>
      </c>
      <c r="M20" s="120">
        <f>SUM(K20:L20)</f>
        <v>0</v>
      </c>
    </row>
    <row r="21" spans="1:13" s="45" customFormat="1" x14ac:dyDescent="0.15">
      <c r="A21" s="120" t="s">
        <v>1773</v>
      </c>
      <c r="B21" s="123" t="s">
        <v>1788</v>
      </c>
      <c r="C21" s="64"/>
      <c r="D21" s="64">
        <f>COUNTIF(HT!$B:$B,"A")</f>
        <v>0</v>
      </c>
      <c r="E21" s="64">
        <f>COUNTIF(HT!$B:$B,"B")</f>
        <v>2</v>
      </c>
      <c r="F21" s="64">
        <f>COUNTIF(HT!$B:$B,"C")</f>
        <v>0</v>
      </c>
      <c r="G21" s="64">
        <f>COUNTIF(HT!$B:$B,"CA")</f>
        <v>0</v>
      </c>
      <c r="H21" s="64">
        <f>COUNTIF(HT!$B:$B,"CB")</f>
        <v>0</v>
      </c>
      <c r="I21" s="102">
        <v>0</v>
      </c>
      <c r="J21" s="64">
        <f t="shared" si="0"/>
        <v>2</v>
      </c>
      <c r="K21" s="64">
        <f>SUMPRODUCT((HT!$B$2:$B$51="A")*(HT!$M$2:$M$51="是"))</f>
        <v>0</v>
      </c>
      <c r="L21" s="64">
        <f>SUMPRODUCT((HT!$B$2:$B$51="B")*(HT!$M$2:$M$51="是"))</f>
        <v>0</v>
      </c>
      <c r="M21" s="64">
        <f>SUM(K21:L21)</f>
        <v>0</v>
      </c>
    </row>
    <row r="22" spans="1:13" x14ac:dyDescent="0.15">
      <c r="A22" s="125" t="s">
        <v>8</v>
      </c>
      <c r="B22" s="125"/>
      <c r="C22" s="10"/>
      <c r="D22" s="10">
        <f t="shared" ref="D22:M22" si="4">SUM(D2:D21)</f>
        <v>59</v>
      </c>
      <c r="E22" s="10">
        <f t="shared" si="4"/>
        <v>225</v>
      </c>
      <c r="F22" s="10">
        <f t="shared" si="4"/>
        <v>58</v>
      </c>
      <c r="G22" s="10">
        <f t="shared" si="4"/>
        <v>0</v>
      </c>
      <c r="H22" s="10">
        <f t="shared" si="4"/>
        <v>0</v>
      </c>
      <c r="I22" s="10">
        <v>0</v>
      </c>
      <c r="J22" s="10">
        <f t="shared" si="4"/>
        <v>342</v>
      </c>
      <c r="K22" s="10">
        <f t="shared" si="4"/>
        <v>15</v>
      </c>
      <c r="L22" s="10">
        <f t="shared" si="4"/>
        <v>25</v>
      </c>
      <c r="M22" s="10">
        <f t="shared" si="4"/>
        <v>40</v>
      </c>
    </row>
    <row r="23" spans="1:13" x14ac:dyDescent="0.15">
      <c r="B23" s="9"/>
      <c r="C23" s="4"/>
    </row>
    <row r="24" spans="1:13" x14ac:dyDescent="0.15">
      <c r="B24" s="9"/>
      <c r="C24" s="4"/>
    </row>
    <row r="25" spans="1:13" x14ac:dyDescent="0.15">
      <c r="A25" s="27" t="s">
        <v>368</v>
      </c>
      <c r="B25" s="27" t="s">
        <v>369</v>
      </c>
    </row>
    <row r="26" spans="1:13" x14ac:dyDescent="0.15">
      <c r="A26" s="8" t="s">
        <v>370</v>
      </c>
      <c r="B26" s="8" t="s">
        <v>371</v>
      </c>
    </row>
    <row r="27" spans="1:13" x14ac:dyDescent="0.15">
      <c r="A27" s="8" t="s">
        <v>372</v>
      </c>
      <c r="B27" s="8" t="s">
        <v>373</v>
      </c>
    </row>
    <row r="28" spans="1:13" x14ac:dyDescent="0.15">
      <c r="A28" s="8" t="s">
        <v>374</v>
      </c>
      <c r="B28" s="20" t="s">
        <v>375</v>
      </c>
    </row>
    <row r="29" spans="1:13" x14ac:dyDescent="0.15">
      <c r="A29" s="20" t="s">
        <v>376</v>
      </c>
      <c r="B29" s="20" t="s">
        <v>377</v>
      </c>
    </row>
    <row r="30" spans="1:13" x14ac:dyDescent="0.15">
      <c r="A30" s="20" t="s">
        <v>378</v>
      </c>
      <c r="B30" s="20" t="s">
        <v>379</v>
      </c>
    </row>
    <row r="31" spans="1:13" x14ac:dyDescent="0.15">
      <c r="A31" s="20" t="s">
        <v>380</v>
      </c>
      <c r="B31" s="20" t="s">
        <v>381</v>
      </c>
    </row>
    <row r="32" spans="1:13" x14ac:dyDescent="0.15">
      <c r="A32" s="20" t="s">
        <v>382</v>
      </c>
      <c r="B32" s="20" t="s">
        <v>383</v>
      </c>
    </row>
    <row r="33" spans="1:2" x14ac:dyDescent="0.15">
      <c r="A33" s="20" t="s">
        <v>384</v>
      </c>
      <c r="B33" s="20" t="s">
        <v>385</v>
      </c>
    </row>
    <row r="34" spans="1:2" x14ac:dyDescent="0.15">
      <c r="A34" s="20" t="s">
        <v>386</v>
      </c>
      <c r="B34" s="20" t="s">
        <v>387</v>
      </c>
    </row>
    <row r="35" spans="1:2" x14ac:dyDescent="0.15">
      <c r="A35" s="20" t="s">
        <v>388</v>
      </c>
      <c r="B35" s="20" t="s">
        <v>389</v>
      </c>
    </row>
    <row r="36" spans="1:2" x14ac:dyDescent="0.15">
      <c r="A36" s="20" t="s">
        <v>390</v>
      </c>
      <c r="B36" s="20" t="s">
        <v>391</v>
      </c>
    </row>
    <row r="37" spans="1:2" x14ac:dyDescent="0.15">
      <c r="A37" s="20" t="s">
        <v>489</v>
      </c>
      <c r="B37" s="20" t="s">
        <v>490</v>
      </c>
    </row>
    <row r="38" spans="1:2" x14ac:dyDescent="0.15">
      <c r="A38" s="20" t="s">
        <v>1373</v>
      </c>
      <c r="B38" s="20" t="s">
        <v>1371</v>
      </c>
    </row>
    <row r="39" spans="1:2" x14ac:dyDescent="0.15">
      <c r="A39" s="20" t="s">
        <v>1786</v>
      </c>
      <c r="B39" s="20" t="s">
        <v>1787</v>
      </c>
    </row>
    <row r="42" spans="1:2" ht="154.5" customHeight="1" x14ac:dyDescent="0.15">
      <c r="A42" s="126" t="s">
        <v>1403</v>
      </c>
      <c r="B42" s="126"/>
    </row>
  </sheetData>
  <mergeCells count="2">
    <mergeCell ref="A22:B22"/>
    <mergeCell ref="A42:B42"/>
  </mergeCells>
  <phoneticPr fontId="2" type="noConversion"/>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workbookViewId="0">
      <selection activeCell="G15" sqref="G15"/>
    </sheetView>
  </sheetViews>
  <sheetFormatPr defaultColWidth="9" defaultRowHeight="12" x14ac:dyDescent="0.15"/>
  <cols>
    <col min="1" max="2" width="9" style="2"/>
    <col min="3" max="3" width="21.5703125" style="2" bestFit="1" customWidth="1"/>
    <col min="4" max="4" width="35.5703125" style="2" customWidth="1"/>
    <col min="5" max="5" width="30.5703125" style="2" customWidth="1"/>
    <col min="6" max="6" width="52" style="2" customWidth="1"/>
    <col min="7" max="7" width="9" style="2"/>
    <col min="8" max="8" width="9.7109375" style="2" bestFit="1" customWidth="1"/>
    <col min="9" max="9" width="9" style="2"/>
    <col min="10" max="10" width="19.42578125" style="2" bestFit="1" customWidth="1"/>
    <col min="11" max="12" width="9" style="2"/>
    <col min="13" max="13" width="9.7109375" style="2" bestFit="1" customWidth="1"/>
    <col min="14" max="14" width="22.7109375" style="2" customWidth="1"/>
    <col min="15" max="15" width="5.7109375" style="2" bestFit="1" customWidth="1"/>
    <col min="16" max="16384" width="9" style="2"/>
  </cols>
  <sheetData>
    <row r="1" spans="1:15"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1419</v>
      </c>
      <c r="O1" s="11" t="s">
        <v>6</v>
      </c>
    </row>
    <row r="2" spans="1:15" s="45" customFormat="1" ht="48" x14ac:dyDescent="0.15">
      <c r="A2" s="65" t="s">
        <v>1243</v>
      </c>
      <c r="B2" s="64" t="s">
        <v>131</v>
      </c>
      <c r="C2" s="68" t="s">
        <v>1228</v>
      </c>
      <c r="D2" s="68" t="s">
        <v>1223</v>
      </c>
      <c r="E2" s="63" t="s">
        <v>1244</v>
      </c>
      <c r="F2" s="63" t="s">
        <v>1231</v>
      </c>
      <c r="G2" s="65" t="s">
        <v>35</v>
      </c>
      <c r="H2" s="65" t="s">
        <v>23</v>
      </c>
      <c r="I2" s="65" t="s">
        <v>36</v>
      </c>
      <c r="J2" s="65" t="s">
        <v>1242</v>
      </c>
      <c r="K2" s="65" t="s">
        <v>25</v>
      </c>
      <c r="L2" s="65" t="s">
        <v>25</v>
      </c>
      <c r="M2" s="84" t="s">
        <v>196</v>
      </c>
      <c r="N2" s="78"/>
      <c r="O2" s="65"/>
    </row>
    <row r="3" spans="1:15" s="45" customFormat="1" ht="48" x14ac:dyDescent="0.15">
      <c r="A3" s="64" t="s">
        <v>1221</v>
      </c>
      <c r="B3" s="64" t="s">
        <v>131</v>
      </c>
      <c r="C3" s="68" t="s">
        <v>1229</v>
      </c>
      <c r="D3" s="68" t="s">
        <v>1224</v>
      </c>
      <c r="E3" s="69" t="s">
        <v>1227</v>
      </c>
      <c r="F3" s="69" t="s">
        <v>1233</v>
      </c>
      <c r="G3" s="64" t="s">
        <v>35</v>
      </c>
      <c r="H3" s="64" t="s">
        <v>23</v>
      </c>
      <c r="I3" s="64" t="s">
        <v>36</v>
      </c>
      <c r="J3" s="64" t="s">
        <v>1242</v>
      </c>
      <c r="K3" s="64" t="s">
        <v>25</v>
      </c>
      <c r="L3" s="64" t="s">
        <v>25</v>
      </c>
      <c r="M3" s="85" t="s">
        <v>196</v>
      </c>
      <c r="N3" s="79"/>
      <c r="O3" s="64"/>
    </row>
    <row r="4" spans="1:15" s="45" customFormat="1" ht="48" x14ac:dyDescent="0.15">
      <c r="A4" s="64" t="s">
        <v>1222</v>
      </c>
      <c r="B4" s="64" t="s">
        <v>131</v>
      </c>
      <c r="C4" s="68" t="s">
        <v>1230</v>
      </c>
      <c r="D4" s="68" t="s">
        <v>1225</v>
      </c>
      <c r="E4" s="16" t="s">
        <v>1226</v>
      </c>
      <c r="F4" s="66" t="s">
        <v>1232</v>
      </c>
      <c r="G4" s="64" t="s">
        <v>35</v>
      </c>
      <c r="H4" s="64" t="s">
        <v>23</v>
      </c>
      <c r="I4" s="64" t="s">
        <v>36</v>
      </c>
      <c r="J4" s="64" t="s">
        <v>1242</v>
      </c>
      <c r="K4" s="64" t="s">
        <v>25</v>
      </c>
      <c r="L4" s="64" t="s">
        <v>25</v>
      </c>
      <c r="M4" s="85" t="s">
        <v>196</v>
      </c>
      <c r="N4" s="79"/>
      <c r="O4" s="64"/>
    </row>
  </sheetData>
  <phoneticPr fontId="12"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sqref="A1:XFD1"/>
    </sheetView>
  </sheetViews>
  <sheetFormatPr defaultRowHeight="12" x14ac:dyDescent="0.15"/>
  <cols>
    <col min="4" max="6" width="12.28515625" customWidth="1"/>
    <col min="14" max="14" width="21.28515625" customWidth="1"/>
  </cols>
  <sheetData>
    <row r="1" spans="1:15" s="2" customFormat="1"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1416</v>
      </c>
      <c r="O1" s="11" t="s">
        <v>6</v>
      </c>
    </row>
    <row r="2" spans="1:15" ht="60" x14ac:dyDescent="0.15">
      <c r="A2" s="67" t="s">
        <v>1359</v>
      </c>
      <c r="B2" s="67" t="s">
        <v>131</v>
      </c>
      <c r="C2" s="41" t="s">
        <v>1360</v>
      </c>
      <c r="D2" s="41" t="s">
        <v>1361</v>
      </c>
      <c r="E2" s="41" t="s">
        <v>1362</v>
      </c>
      <c r="F2" s="41" t="s">
        <v>1363</v>
      </c>
      <c r="G2" s="67" t="s">
        <v>1364</v>
      </c>
      <c r="H2" s="64" t="s">
        <v>659</v>
      </c>
      <c r="I2" s="64" t="s">
        <v>1365</v>
      </c>
      <c r="J2" s="62" t="s">
        <v>192</v>
      </c>
      <c r="K2" s="67" t="s">
        <v>25</v>
      </c>
      <c r="L2" s="67" t="s">
        <v>25</v>
      </c>
      <c r="M2" s="67" t="s">
        <v>191</v>
      </c>
      <c r="N2" s="80" t="s">
        <v>1418</v>
      </c>
      <c r="O2" s="64"/>
    </row>
    <row r="3" spans="1:15" ht="108" x14ac:dyDescent="0.15">
      <c r="A3" s="67" t="s">
        <v>1366</v>
      </c>
      <c r="B3" s="67" t="s">
        <v>131</v>
      </c>
      <c r="C3" s="41" t="s">
        <v>1367</v>
      </c>
      <c r="D3" s="41" t="s">
        <v>1368</v>
      </c>
      <c r="E3" s="41" t="s">
        <v>1369</v>
      </c>
      <c r="F3" s="41" t="s">
        <v>1370</v>
      </c>
      <c r="G3" s="67" t="s">
        <v>35</v>
      </c>
      <c r="H3" s="64" t="s">
        <v>659</v>
      </c>
      <c r="I3" s="46" t="s">
        <v>548</v>
      </c>
      <c r="J3" s="47" t="s">
        <v>192</v>
      </c>
      <c r="K3" s="67" t="s">
        <v>25</v>
      </c>
      <c r="L3" s="67" t="s">
        <v>25</v>
      </c>
      <c r="M3" s="67" t="s">
        <v>191</v>
      </c>
      <c r="N3" s="80" t="s">
        <v>1418</v>
      </c>
      <c r="O3" s="46"/>
    </row>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E13" sqref="E13"/>
    </sheetView>
  </sheetViews>
  <sheetFormatPr defaultRowHeight="12" x14ac:dyDescent="0.15"/>
  <sheetData>
    <row r="1" spans="1:15" s="2" customFormat="1" ht="48"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1416</v>
      </c>
      <c r="O1" s="11" t="s">
        <v>6</v>
      </c>
    </row>
    <row r="2" spans="1:15" ht="48" x14ac:dyDescent="0.15">
      <c r="A2" s="121" t="s">
        <v>1774</v>
      </c>
      <c r="B2" s="121" t="s">
        <v>1775</v>
      </c>
      <c r="C2" s="41" t="s">
        <v>1776</v>
      </c>
      <c r="D2" s="41" t="s">
        <v>1777</v>
      </c>
      <c r="E2" s="41" t="s">
        <v>1778</v>
      </c>
      <c r="F2" s="121" t="s">
        <v>117</v>
      </c>
      <c r="G2" s="121" t="s">
        <v>35</v>
      </c>
      <c r="H2" s="121" t="s">
        <v>108</v>
      </c>
      <c r="I2" s="121" t="s">
        <v>90</v>
      </c>
      <c r="J2" s="119" t="s">
        <v>1779</v>
      </c>
      <c r="K2" s="121" t="s">
        <v>25</v>
      </c>
      <c r="L2" s="121" t="s">
        <v>25</v>
      </c>
      <c r="M2" s="121" t="s">
        <v>1780</v>
      </c>
      <c r="N2" s="121" t="s">
        <v>1781</v>
      </c>
      <c r="O2" s="120"/>
    </row>
    <row r="3" spans="1:15" ht="48" x14ac:dyDescent="0.15">
      <c r="A3" s="121" t="s">
        <v>1782</v>
      </c>
      <c r="B3" s="121" t="s">
        <v>1775</v>
      </c>
      <c r="C3" s="41" t="s">
        <v>1783</v>
      </c>
      <c r="D3" s="41" t="s">
        <v>1784</v>
      </c>
      <c r="E3" s="41" t="s">
        <v>1785</v>
      </c>
      <c r="F3" s="121" t="s">
        <v>117</v>
      </c>
      <c r="G3" s="121" t="s">
        <v>35</v>
      </c>
      <c r="H3" s="121" t="s">
        <v>108</v>
      </c>
      <c r="I3" s="121" t="s">
        <v>90</v>
      </c>
      <c r="J3" s="119" t="s">
        <v>1779</v>
      </c>
      <c r="K3" s="121" t="s">
        <v>25</v>
      </c>
      <c r="L3" s="121" t="s">
        <v>25</v>
      </c>
      <c r="M3" s="121" t="s">
        <v>1780</v>
      </c>
      <c r="N3" s="121" t="s">
        <v>1781</v>
      </c>
      <c r="O3" s="4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24"/>
  <sheetViews>
    <sheetView workbookViewId="0">
      <selection activeCell="E12" sqref="E12:E14"/>
    </sheetView>
  </sheetViews>
  <sheetFormatPr defaultColWidth="9" defaultRowHeight="12" x14ac:dyDescent="0.15"/>
  <cols>
    <col min="1" max="1" width="9" style="2"/>
    <col min="2" max="2" width="7.7109375" style="2" bestFit="1" customWidth="1"/>
    <col min="3" max="3" width="29.42578125" style="2" bestFit="1" customWidth="1"/>
    <col min="4" max="4" width="20.42578125" style="2" bestFit="1" customWidth="1"/>
    <col min="5" max="5" width="45.42578125" style="2" customWidth="1"/>
    <col min="6" max="6" width="40.5703125" style="2" customWidth="1"/>
    <col min="7" max="7" width="9" style="2"/>
    <col min="8" max="8" width="9.7109375" style="2" bestFit="1" customWidth="1"/>
    <col min="9" max="9" width="5.7109375" style="2" bestFit="1" customWidth="1"/>
    <col min="10" max="10" width="15" style="2" bestFit="1" customWidth="1"/>
    <col min="11" max="12" width="9" style="2"/>
    <col min="13" max="13" width="9.7109375" style="2" bestFit="1" customWidth="1"/>
    <col min="14" max="14" width="15.140625" style="2" customWidth="1"/>
    <col min="15" max="15" width="8.5703125" style="2" customWidth="1"/>
    <col min="16" max="16384" width="9" style="2"/>
  </cols>
  <sheetData>
    <row r="1" spans="1:15"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1410</v>
      </c>
      <c r="O1" s="11" t="s">
        <v>6</v>
      </c>
    </row>
    <row r="2" spans="1:15" s="45" customFormat="1" ht="84" x14ac:dyDescent="0.15">
      <c r="A2" s="14" t="s">
        <v>782</v>
      </c>
      <c r="B2" s="14" t="s">
        <v>396</v>
      </c>
      <c r="C2" s="12" t="s">
        <v>783</v>
      </c>
      <c r="D2" s="12" t="s">
        <v>165</v>
      </c>
      <c r="E2" s="12" t="s">
        <v>21</v>
      </c>
      <c r="F2" s="12" t="s">
        <v>422</v>
      </c>
      <c r="G2" s="75" t="s">
        <v>1407</v>
      </c>
      <c r="H2" s="14" t="s">
        <v>23</v>
      </c>
      <c r="I2" s="14" t="s">
        <v>24</v>
      </c>
      <c r="J2" s="44" t="s">
        <v>784</v>
      </c>
      <c r="K2" s="14" t="s">
        <v>25</v>
      </c>
      <c r="L2" s="14" t="s">
        <v>25</v>
      </c>
      <c r="M2" s="14" t="s">
        <v>785</v>
      </c>
      <c r="N2" s="79" t="s">
        <v>1412</v>
      </c>
      <c r="O2" s="20"/>
    </row>
    <row r="3" spans="1:15" s="45" customFormat="1" ht="72" x14ac:dyDescent="0.15">
      <c r="A3" s="14" t="s">
        <v>786</v>
      </c>
      <c r="B3" s="14" t="s">
        <v>787</v>
      </c>
      <c r="C3" s="12" t="s">
        <v>788</v>
      </c>
      <c r="D3" s="12" t="s">
        <v>166</v>
      </c>
      <c r="E3" s="12" t="s">
        <v>26</v>
      </c>
      <c r="F3" s="12" t="s">
        <v>423</v>
      </c>
      <c r="G3" s="14" t="s">
        <v>22</v>
      </c>
      <c r="H3" s="14" t="s">
        <v>23</v>
      </c>
      <c r="I3" s="14" t="s">
        <v>24</v>
      </c>
      <c r="J3" s="44" t="s">
        <v>784</v>
      </c>
      <c r="K3" s="14" t="s">
        <v>25</v>
      </c>
      <c r="L3" s="14" t="s">
        <v>25</v>
      </c>
      <c r="M3" s="14" t="s">
        <v>785</v>
      </c>
      <c r="N3" s="79" t="s">
        <v>1412</v>
      </c>
      <c r="O3" s="20"/>
    </row>
    <row r="4" spans="1:15" s="45" customFormat="1" ht="36" x14ac:dyDescent="0.15">
      <c r="A4" s="94" t="s">
        <v>1582</v>
      </c>
      <c r="B4" s="14" t="s">
        <v>787</v>
      </c>
      <c r="C4" s="12" t="s">
        <v>789</v>
      </c>
      <c r="D4" s="12" t="s">
        <v>167</v>
      </c>
      <c r="E4" s="12" t="s">
        <v>27</v>
      </c>
      <c r="F4" s="12" t="s">
        <v>28</v>
      </c>
      <c r="G4" s="14" t="s">
        <v>29</v>
      </c>
      <c r="H4" s="14" t="s">
        <v>790</v>
      </c>
      <c r="I4" s="14" t="s">
        <v>30</v>
      </c>
      <c r="J4" s="44" t="s">
        <v>784</v>
      </c>
      <c r="K4" s="14" t="s">
        <v>25</v>
      </c>
      <c r="L4" s="14" t="s">
        <v>25</v>
      </c>
      <c r="M4" s="14" t="s">
        <v>785</v>
      </c>
      <c r="N4" s="79" t="s">
        <v>1412</v>
      </c>
      <c r="O4" s="20"/>
    </row>
    <row r="5" spans="1:15" s="45" customFormat="1" ht="36" x14ac:dyDescent="0.15">
      <c r="A5" s="14" t="s">
        <v>791</v>
      </c>
      <c r="B5" s="14" t="s">
        <v>787</v>
      </c>
      <c r="C5" s="12" t="s">
        <v>792</v>
      </c>
      <c r="D5" s="12" t="s">
        <v>168</v>
      </c>
      <c r="E5" s="12" t="s">
        <v>31</v>
      </c>
      <c r="F5" s="12" t="s">
        <v>32</v>
      </c>
      <c r="G5" s="14" t="s">
        <v>29</v>
      </c>
      <c r="H5" s="14" t="s">
        <v>23</v>
      </c>
      <c r="I5" s="14" t="s">
        <v>30</v>
      </c>
      <c r="J5" s="44" t="s">
        <v>784</v>
      </c>
      <c r="K5" s="14" t="s">
        <v>25</v>
      </c>
      <c r="L5" s="14" t="s">
        <v>25</v>
      </c>
      <c r="M5" s="14" t="s">
        <v>785</v>
      </c>
      <c r="N5" s="79" t="s">
        <v>1412</v>
      </c>
      <c r="O5" s="20"/>
    </row>
    <row r="6" spans="1:15" s="45" customFormat="1" ht="27.95" customHeight="1" x14ac:dyDescent="0.15">
      <c r="A6" s="127" t="s">
        <v>793</v>
      </c>
      <c r="B6" s="14" t="s">
        <v>794</v>
      </c>
      <c r="C6" s="12" t="s">
        <v>795</v>
      </c>
      <c r="D6" s="12" t="s">
        <v>796</v>
      </c>
      <c r="E6" s="134" t="s">
        <v>797</v>
      </c>
      <c r="F6" s="134" t="s">
        <v>798</v>
      </c>
      <c r="G6" s="127" t="s">
        <v>799</v>
      </c>
      <c r="H6" s="127" t="s">
        <v>800</v>
      </c>
      <c r="I6" s="127" t="s">
        <v>801</v>
      </c>
      <c r="J6" s="127" t="s">
        <v>784</v>
      </c>
      <c r="K6" s="127" t="s">
        <v>802</v>
      </c>
      <c r="L6" s="127" t="s">
        <v>802</v>
      </c>
      <c r="M6" s="133" t="s">
        <v>785</v>
      </c>
      <c r="N6" s="127" t="s">
        <v>1411</v>
      </c>
      <c r="O6" s="133"/>
    </row>
    <row r="7" spans="1:15" s="45" customFormat="1" ht="24" x14ac:dyDescent="0.15">
      <c r="A7" s="128"/>
      <c r="B7" s="14" t="s">
        <v>803</v>
      </c>
      <c r="C7" s="12" t="s">
        <v>33</v>
      </c>
      <c r="D7" s="12" t="s">
        <v>804</v>
      </c>
      <c r="E7" s="135" t="s">
        <v>34</v>
      </c>
      <c r="F7" s="135"/>
      <c r="G7" s="128" t="s">
        <v>35</v>
      </c>
      <c r="H7" s="128" t="s">
        <v>23</v>
      </c>
      <c r="I7" s="128" t="s">
        <v>36</v>
      </c>
      <c r="J7" s="128" t="s">
        <v>155</v>
      </c>
      <c r="K7" s="128" t="s">
        <v>802</v>
      </c>
      <c r="L7" s="128" t="s">
        <v>802</v>
      </c>
      <c r="M7" s="133"/>
      <c r="N7" s="128"/>
      <c r="O7" s="133"/>
    </row>
    <row r="8" spans="1:15" s="45" customFormat="1" ht="23.1" customHeight="1" x14ac:dyDescent="0.15">
      <c r="A8" s="127" t="s">
        <v>805</v>
      </c>
      <c r="B8" s="14" t="s">
        <v>794</v>
      </c>
      <c r="C8" s="12" t="s">
        <v>806</v>
      </c>
      <c r="D8" s="12" t="s">
        <v>169</v>
      </c>
      <c r="E8" s="134" t="s">
        <v>1747</v>
      </c>
      <c r="F8" s="134" t="s">
        <v>807</v>
      </c>
      <c r="G8" s="127" t="s">
        <v>799</v>
      </c>
      <c r="H8" s="127" t="s">
        <v>800</v>
      </c>
      <c r="I8" s="127" t="s">
        <v>801</v>
      </c>
      <c r="J8" s="127" t="s">
        <v>784</v>
      </c>
      <c r="K8" s="127" t="s">
        <v>802</v>
      </c>
      <c r="L8" s="127" t="s">
        <v>802</v>
      </c>
      <c r="M8" s="127" t="s">
        <v>785</v>
      </c>
      <c r="N8" s="127" t="s">
        <v>1411</v>
      </c>
      <c r="O8" s="133"/>
    </row>
    <row r="9" spans="1:15" s="45" customFormat="1" ht="28.5" customHeight="1" x14ac:dyDescent="0.15">
      <c r="A9" s="128"/>
      <c r="B9" s="14" t="s">
        <v>803</v>
      </c>
      <c r="C9" s="12" t="s">
        <v>37</v>
      </c>
      <c r="D9" s="12" t="s">
        <v>808</v>
      </c>
      <c r="E9" s="135"/>
      <c r="F9" s="135"/>
      <c r="G9" s="128" t="s">
        <v>35</v>
      </c>
      <c r="H9" s="128" t="s">
        <v>23</v>
      </c>
      <c r="I9" s="128" t="s">
        <v>36</v>
      </c>
      <c r="J9" s="128" t="s">
        <v>784</v>
      </c>
      <c r="K9" s="128" t="s">
        <v>802</v>
      </c>
      <c r="L9" s="128" t="s">
        <v>802</v>
      </c>
      <c r="M9" s="128"/>
      <c r="N9" s="128"/>
      <c r="O9" s="133"/>
    </row>
    <row r="10" spans="1:15" s="45" customFormat="1" ht="36.6" customHeight="1" x14ac:dyDescent="0.15">
      <c r="A10" s="127" t="s">
        <v>809</v>
      </c>
      <c r="B10" s="14" t="s">
        <v>787</v>
      </c>
      <c r="C10" s="12" t="s">
        <v>810</v>
      </c>
      <c r="D10" s="12" t="s">
        <v>170</v>
      </c>
      <c r="E10" s="134" t="s">
        <v>1748</v>
      </c>
      <c r="F10" s="134" t="s">
        <v>811</v>
      </c>
      <c r="G10" s="127" t="s">
        <v>799</v>
      </c>
      <c r="H10" s="127" t="s">
        <v>800</v>
      </c>
      <c r="I10" s="127" t="s">
        <v>801</v>
      </c>
      <c r="J10" s="127" t="s">
        <v>784</v>
      </c>
      <c r="K10" s="127" t="s">
        <v>802</v>
      </c>
      <c r="L10" s="127" t="s">
        <v>802</v>
      </c>
      <c r="M10" s="127" t="s">
        <v>785</v>
      </c>
      <c r="N10" s="127" t="s">
        <v>1411</v>
      </c>
      <c r="O10" s="127"/>
    </row>
    <row r="11" spans="1:15" s="45" customFormat="1" ht="47.65" customHeight="1" x14ac:dyDescent="0.15">
      <c r="A11" s="128"/>
      <c r="B11" s="14" t="s">
        <v>803</v>
      </c>
      <c r="C11" s="12" t="s">
        <v>38</v>
      </c>
      <c r="D11" s="12" t="s">
        <v>812</v>
      </c>
      <c r="E11" s="136"/>
      <c r="F11" s="135"/>
      <c r="G11" s="128"/>
      <c r="H11" s="128"/>
      <c r="I11" s="128"/>
      <c r="J11" s="128"/>
      <c r="K11" s="128"/>
      <c r="L11" s="128"/>
      <c r="M11" s="128"/>
      <c r="N11" s="128"/>
      <c r="O11" s="128"/>
    </row>
    <row r="12" spans="1:15" s="45" customFormat="1" x14ac:dyDescent="0.15">
      <c r="A12" s="127" t="s">
        <v>813</v>
      </c>
      <c r="B12" s="14" t="s">
        <v>787</v>
      </c>
      <c r="C12" s="12" t="s">
        <v>814</v>
      </c>
      <c r="D12" s="12" t="s">
        <v>815</v>
      </c>
      <c r="E12" s="134" t="s">
        <v>816</v>
      </c>
      <c r="F12" s="134" t="s">
        <v>817</v>
      </c>
      <c r="G12" s="127" t="s">
        <v>799</v>
      </c>
      <c r="H12" s="127" t="s">
        <v>800</v>
      </c>
      <c r="I12" s="127" t="s">
        <v>801</v>
      </c>
      <c r="J12" s="127" t="s">
        <v>784</v>
      </c>
      <c r="K12" s="127" t="s">
        <v>802</v>
      </c>
      <c r="L12" s="127" t="s">
        <v>802</v>
      </c>
      <c r="M12" s="127" t="s">
        <v>785</v>
      </c>
      <c r="N12" s="127" t="s">
        <v>1412</v>
      </c>
      <c r="O12" s="127"/>
    </row>
    <row r="13" spans="1:15" s="45" customFormat="1" ht="24" x14ac:dyDescent="0.15">
      <c r="A13" s="129"/>
      <c r="B13" s="14" t="s">
        <v>794</v>
      </c>
      <c r="C13" s="12" t="s">
        <v>818</v>
      </c>
      <c r="D13" s="12" t="s">
        <v>819</v>
      </c>
      <c r="E13" s="137"/>
      <c r="F13" s="137"/>
      <c r="G13" s="129"/>
      <c r="H13" s="129"/>
      <c r="I13" s="129"/>
      <c r="J13" s="129"/>
      <c r="K13" s="129"/>
      <c r="L13" s="129"/>
      <c r="M13" s="129"/>
      <c r="N13" s="129"/>
      <c r="O13" s="129"/>
    </row>
    <row r="14" spans="1:15" s="45" customFormat="1" ht="24" x14ac:dyDescent="0.15">
      <c r="A14" s="128"/>
      <c r="B14" s="14" t="s">
        <v>803</v>
      </c>
      <c r="C14" s="12" t="s">
        <v>820</v>
      </c>
      <c r="D14" s="12" t="s">
        <v>821</v>
      </c>
      <c r="E14" s="136"/>
      <c r="F14" s="135"/>
      <c r="G14" s="128"/>
      <c r="H14" s="128"/>
      <c r="I14" s="128"/>
      <c r="J14" s="128"/>
      <c r="K14" s="128"/>
      <c r="L14" s="128"/>
      <c r="M14" s="128"/>
      <c r="N14" s="128"/>
      <c r="O14" s="128"/>
    </row>
    <row r="15" spans="1:15" s="45" customFormat="1" ht="96" x14ac:dyDescent="0.15">
      <c r="A15" s="130" t="s">
        <v>545</v>
      </c>
      <c r="B15" s="64" t="s">
        <v>787</v>
      </c>
      <c r="C15" s="68" t="s">
        <v>822</v>
      </c>
      <c r="D15" s="68" t="s">
        <v>1200</v>
      </c>
      <c r="E15" s="20" t="s">
        <v>823</v>
      </c>
      <c r="F15" s="16" t="s">
        <v>1219</v>
      </c>
      <c r="G15" s="130" t="s">
        <v>272</v>
      </c>
      <c r="H15" s="130" t="s">
        <v>188</v>
      </c>
      <c r="I15" s="130" t="s">
        <v>548</v>
      </c>
      <c r="J15" s="130" t="s">
        <v>192</v>
      </c>
      <c r="K15" s="130" t="s">
        <v>190</v>
      </c>
      <c r="L15" s="130" t="s">
        <v>190</v>
      </c>
      <c r="M15" s="130" t="s">
        <v>191</v>
      </c>
      <c r="N15" s="130" t="s">
        <v>1412</v>
      </c>
      <c r="O15" s="64"/>
    </row>
    <row r="16" spans="1:15" s="45" customFormat="1" ht="36" x14ac:dyDescent="0.15">
      <c r="A16" s="131"/>
      <c r="B16" s="64" t="s">
        <v>134</v>
      </c>
      <c r="C16" s="68" t="s">
        <v>1194</v>
      </c>
      <c r="D16" s="68" t="s">
        <v>1192</v>
      </c>
      <c r="E16" s="20" t="s">
        <v>1196</v>
      </c>
      <c r="F16" s="16" t="s">
        <v>1198</v>
      </c>
      <c r="G16" s="131" t="s">
        <v>272</v>
      </c>
      <c r="H16" s="131" t="s">
        <v>188</v>
      </c>
      <c r="I16" s="131" t="s">
        <v>548</v>
      </c>
      <c r="J16" s="131" t="s">
        <v>192</v>
      </c>
      <c r="K16" s="131" t="s">
        <v>25</v>
      </c>
      <c r="L16" s="131" t="s">
        <v>25</v>
      </c>
      <c r="M16" s="131" t="s">
        <v>191</v>
      </c>
      <c r="N16" s="131"/>
      <c r="O16" s="64"/>
    </row>
    <row r="17" spans="1:15" s="45" customFormat="1" ht="84" x14ac:dyDescent="0.15">
      <c r="A17" s="132"/>
      <c r="B17" s="64" t="s">
        <v>546</v>
      </c>
      <c r="C17" s="68" t="s">
        <v>1195</v>
      </c>
      <c r="D17" s="68" t="s">
        <v>1193</v>
      </c>
      <c r="E17" s="20" t="s">
        <v>1197</v>
      </c>
      <c r="F17" s="16" t="s">
        <v>1199</v>
      </c>
      <c r="G17" s="132" t="s">
        <v>547</v>
      </c>
      <c r="H17" s="132" t="s">
        <v>643</v>
      </c>
      <c r="I17" s="132" t="s">
        <v>548</v>
      </c>
      <c r="J17" s="132" t="s">
        <v>192</v>
      </c>
      <c r="K17" s="132" t="s">
        <v>25</v>
      </c>
      <c r="L17" s="132" t="s">
        <v>25</v>
      </c>
      <c r="M17" s="132" t="s">
        <v>191</v>
      </c>
      <c r="N17" s="132"/>
      <c r="O17" s="62" t="s">
        <v>686</v>
      </c>
    </row>
    <row r="18" spans="1:15" s="45" customFormat="1" ht="60" x14ac:dyDescent="0.15">
      <c r="A18" s="64" t="s">
        <v>630</v>
      </c>
      <c r="B18" s="64" t="s">
        <v>396</v>
      </c>
      <c r="C18" s="68" t="s">
        <v>825</v>
      </c>
      <c r="D18" s="68" t="s">
        <v>637</v>
      </c>
      <c r="E18" s="16" t="s">
        <v>636</v>
      </c>
      <c r="F18" s="20" t="s">
        <v>596</v>
      </c>
      <c r="G18" s="64" t="s">
        <v>592</v>
      </c>
      <c r="H18" s="64" t="s">
        <v>593</v>
      </c>
      <c r="I18" s="64" t="s">
        <v>826</v>
      </c>
      <c r="J18" s="62" t="s">
        <v>204</v>
      </c>
      <c r="K18" s="64" t="s">
        <v>25</v>
      </c>
      <c r="L18" s="64" t="s">
        <v>25</v>
      </c>
      <c r="M18" s="64" t="s">
        <v>456</v>
      </c>
      <c r="N18" s="79"/>
      <c r="O18" s="64"/>
    </row>
    <row r="19" spans="1:15" s="45" customFormat="1" ht="60" x14ac:dyDescent="0.15">
      <c r="A19" s="64" t="s">
        <v>660</v>
      </c>
      <c r="B19" s="64" t="s">
        <v>396</v>
      </c>
      <c r="C19" s="68" t="s">
        <v>661</v>
      </c>
      <c r="D19" s="68" t="s">
        <v>827</v>
      </c>
      <c r="E19" s="16" t="s">
        <v>662</v>
      </c>
      <c r="F19" s="20" t="s">
        <v>596</v>
      </c>
      <c r="G19" s="64" t="s">
        <v>592</v>
      </c>
      <c r="H19" s="64" t="s">
        <v>525</v>
      </c>
      <c r="I19" s="64" t="s">
        <v>826</v>
      </c>
      <c r="J19" s="62" t="s">
        <v>204</v>
      </c>
      <c r="K19" s="64" t="s">
        <v>25</v>
      </c>
      <c r="L19" s="64" t="s">
        <v>25</v>
      </c>
      <c r="M19" s="64" t="s">
        <v>456</v>
      </c>
      <c r="N19" s="79"/>
      <c r="O19" s="16"/>
    </row>
    <row r="20" spans="1:15" s="45" customFormat="1" ht="36" x14ac:dyDescent="0.15">
      <c r="A20" s="64" t="s">
        <v>828</v>
      </c>
      <c r="B20" s="62" t="s">
        <v>769</v>
      </c>
      <c r="C20" s="16" t="s">
        <v>774</v>
      </c>
      <c r="D20" s="66" t="s">
        <v>829</v>
      </c>
      <c r="E20" s="16" t="s">
        <v>770</v>
      </c>
      <c r="F20" s="71" t="s">
        <v>596</v>
      </c>
      <c r="G20" s="64" t="s">
        <v>592</v>
      </c>
      <c r="H20" s="64" t="s">
        <v>593</v>
      </c>
      <c r="I20" s="64" t="s">
        <v>30</v>
      </c>
      <c r="J20" s="62" t="s">
        <v>204</v>
      </c>
      <c r="K20" s="64" t="s">
        <v>25</v>
      </c>
      <c r="L20" s="64" t="s">
        <v>25</v>
      </c>
      <c r="M20" s="64" t="s">
        <v>456</v>
      </c>
      <c r="N20" s="79"/>
      <c r="O20" s="64"/>
    </row>
    <row r="21" spans="1:15" s="45" customFormat="1" ht="36" x14ac:dyDescent="0.15">
      <c r="A21" s="64" t="s">
        <v>773</v>
      </c>
      <c r="B21" s="46" t="s">
        <v>202</v>
      </c>
      <c r="C21" s="72" t="s">
        <v>830</v>
      </c>
      <c r="D21" s="66" t="s">
        <v>831</v>
      </c>
      <c r="E21" s="16" t="s">
        <v>772</v>
      </c>
      <c r="F21" s="71" t="s">
        <v>596</v>
      </c>
      <c r="G21" s="46" t="s">
        <v>771</v>
      </c>
      <c r="H21" s="46" t="s">
        <v>593</v>
      </c>
      <c r="I21" s="46" t="s">
        <v>526</v>
      </c>
      <c r="J21" s="47" t="s">
        <v>204</v>
      </c>
      <c r="K21" s="46" t="s">
        <v>25</v>
      </c>
      <c r="L21" s="46" t="s">
        <v>25</v>
      </c>
      <c r="M21" s="46" t="s">
        <v>456</v>
      </c>
      <c r="N21" s="46"/>
      <c r="O21" s="46"/>
    </row>
    <row r="22" spans="1:15" ht="60" x14ac:dyDescent="0.15">
      <c r="A22" s="97" t="s">
        <v>1581</v>
      </c>
      <c r="B22" s="97" t="s">
        <v>1512</v>
      </c>
      <c r="C22" s="73" t="s">
        <v>1572</v>
      </c>
      <c r="D22" s="73" t="s">
        <v>1573</v>
      </c>
      <c r="E22" s="73" t="s">
        <v>1574</v>
      </c>
      <c r="F22" s="73" t="s">
        <v>1575</v>
      </c>
      <c r="G22" s="94" t="s">
        <v>29</v>
      </c>
      <c r="H22" s="94" t="s">
        <v>461</v>
      </c>
      <c r="I22" s="94" t="s">
        <v>30</v>
      </c>
      <c r="J22" s="93" t="s">
        <v>192</v>
      </c>
      <c r="K22" s="94" t="s">
        <v>25</v>
      </c>
      <c r="L22" s="94" t="s">
        <v>25</v>
      </c>
      <c r="M22" s="94" t="s">
        <v>191</v>
      </c>
      <c r="N22" s="94"/>
      <c r="O22" s="94"/>
    </row>
    <row r="23" spans="1:15" ht="60" x14ac:dyDescent="0.15">
      <c r="A23" s="97" t="s">
        <v>1576</v>
      </c>
      <c r="B23" s="97" t="s">
        <v>1512</v>
      </c>
      <c r="C23" s="73" t="s">
        <v>1577</v>
      </c>
      <c r="D23" s="73" t="s">
        <v>1578</v>
      </c>
      <c r="E23" s="73" t="s">
        <v>1579</v>
      </c>
      <c r="F23" s="73" t="s">
        <v>1580</v>
      </c>
      <c r="G23" s="94" t="s">
        <v>29</v>
      </c>
      <c r="H23" s="94" t="s">
        <v>23</v>
      </c>
      <c r="I23" s="94" t="s">
        <v>30</v>
      </c>
      <c r="J23" s="93" t="s">
        <v>192</v>
      </c>
      <c r="K23" s="94" t="s">
        <v>25</v>
      </c>
      <c r="L23" s="94" t="s">
        <v>25</v>
      </c>
      <c r="M23" s="94" t="s">
        <v>191</v>
      </c>
      <c r="N23" s="94"/>
      <c r="O23" s="94"/>
    </row>
    <row r="24" spans="1:15" ht="36" x14ac:dyDescent="0.15">
      <c r="A24" s="107" t="s">
        <v>1713</v>
      </c>
      <c r="B24" s="46" t="s">
        <v>1714</v>
      </c>
      <c r="C24" s="72" t="s">
        <v>1715</v>
      </c>
      <c r="D24" s="105" t="s">
        <v>1716</v>
      </c>
      <c r="E24" s="16" t="s">
        <v>1717</v>
      </c>
      <c r="F24" s="71" t="s">
        <v>1683</v>
      </c>
      <c r="G24" s="46" t="s">
        <v>1718</v>
      </c>
      <c r="H24" s="46" t="s">
        <v>1719</v>
      </c>
      <c r="I24" s="46" t="s">
        <v>1653</v>
      </c>
      <c r="J24" s="47" t="s">
        <v>1652</v>
      </c>
      <c r="K24" s="46" t="s">
        <v>25</v>
      </c>
      <c r="L24" s="46" t="s">
        <v>25</v>
      </c>
      <c r="M24" s="46" t="s">
        <v>1650</v>
      </c>
      <c r="N24" s="46"/>
      <c r="O24" s="46"/>
    </row>
  </sheetData>
  <mergeCells count="57">
    <mergeCell ref="H10:H11"/>
    <mergeCell ref="I10:I11"/>
    <mergeCell ref="A15:A17"/>
    <mergeCell ref="A12:A14"/>
    <mergeCell ref="E10:E11"/>
    <mergeCell ref="E12:E14"/>
    <mergeCell ref="F12:F14"/>
    <mergeCell ref="G12:G14"/>
    <mergeCell ref="A10:A11"/>
    <mergeCell ref="G10:G11"/>
    <mergeCell ref="F10:F11"/>
    <mergeCell ref="H12:H14"/>
    <mergeCell ref="I12:I14"/>
    <mergeCell ref="G15:G17"/>
    <mergeCell ref="H15:H17"/>
    <mergeCell ref="I15:I17"/>
    <mergeCell ref="N6:N7"/>
    <mergeCell ref="A6:A7"/>
    <mergeCell ref="A8:A9"/>
    <mergeCell ref="E8:E9"/>
    <mergeCell ref="F8:F9"/>
    <mergeCell ref="G8:G9"/>
    <mergeCell ref="H8:H9"/>
    <mergeCell ref="F6:F7"/>
    <mergeCell ref="E6:E7"/>
    <mergeCell ref="G6:G7"/>
    <mergeCell ref="I8:I9"/>
    <mergeCell ref="H6:H7"/>
    <mergeCell ref="I6:I7"/>
    <mergeCell ref="N8:N9"/>
    <mergeCell ref="O12:O14"/>
    <mergeCell ref="J6:J7"/>
    <mergeCell ref="O6:O7"/>
    <mergeCell ref="O8:O9"/>
    <mergeCell ref="O10:O11"/>
    <mergeCell ref="M8:M9"/>
    <mergeCell ref="K6:K7"/>
    <mergeCell ref="L6:L7"/>
    <mergeCell ref="M6:M7"/>
    <mergeCell ref="J8:J9"/>
    <mergeCell ref="K8:K9"/>
    <mergeCell ref="K10:K11"/>
    <mergeCell ref="L10:L11"/>
    <mergeCell ref="M10:M11"/>
    <mergeCell ref="L8:L9"/>
    <mergeCell ref="J10:J11"/>
    <mergeCell ref="N10:N11"/>
    <mergeCell ref="N12:N14"/>
    <mergeCell ref="N15:N17"/>
    <mergeCell ref="J12:J14"/>
    <mergeCell ref="K12:K14"/>
    <mergeCell ref="L12:L14"/>
    <mergeCell ref="M12:M14"/>
    <mergeCell ref="J15:J17"/>
    <mergeCell ref="K15:K17"/>
    <mergeCell ref="L15:L17"/>
    <mergeCell ref="M15:M17"/>
  </mergeCells>
  <phoneticPr fontId="2"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52"/>
  <sheetViews>
    <sheetView topLeftCell="A44" workbookViewId="0">
      <selection activeCell="D51" sqref="D51"/>
    </sheetView>
  </sheetViews>
  <sheetFormatPr defaultColWidth="9" defaultRowHeight="12" x14ac:dyDescent="0.15"/>
  <cols>
    <col min="1" max="2" width="9" style="2"/>
    <col min="3" max="3" width="32.7109375" style="2" bestFit="1" customWidth="1"/>
    <col min="4" max="4" width="27.5703125" style="2" customWidth="1"/>
    <col min="5" max="5" width="30.5703125" style="2" customWidth="1"/>
    <col min="6" max="6" width="47.5703125" style="2" customWidth="1"/>
    <col min="7" max="7" width="9" style="2"/>
    <col min="8" max="8" width="9.7109375" style="2" bestFit="1" customWidth="1"/>
    <col min="9" max="9" width="9" style="2"/>
    <col min="10" max="10" width="13.5703125" style="2" customWidth="1"/>
    <col min="11" max="12" width="9" style="2"/>
    <col min="13" max="13" width="9.7109375" style="2" bestFit="1" customWidth="1"/>
    <col min="14" max="14" width="16.7109375" style="2" customWidth="1"/>
    <col min="15" max="15" width="31.140625" style="2" bestFit="1" customWidth="1"/>
    <col min="16" max="16384" width="9" style="2"/>
  </cols>
  <sheetData>
    <row r="1" spans="1:15"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1410</v>
      </c>
      <c r="O1" s="11" t="s">
        <v>6</v>
      </c>
    </row>
    <row r="2" spans="1:15" s="45" customFormat="1" x14ac:dyDescent="0.15">
      <c r="A2" s="130" t="s">
        <v>1246</v>
      </c>
      <c r="B2" s="14" t="s">
        <v>396</v>
      </c>
      <c r="C2" s="12" t="s">
        <v>832</v>
      </c>
      <c r="D2" s="12" t="s">
        <v>164</v>
      </c>
      <c r="E2" s="134" t="s">
        <v>39</v>
      </c>
      <c r="F2" s="134" t="s">
        <v>40</v>
      </c>
      <c r="G2" s="130" t="s">
        <v>29</v>
      </c>
      <c r="H2" s="130" t="s">
        <v>41</v>
      </c>
      <c r="I2" s="130" t="s">
        <v>30</v>
      </c>
      <c r="J2" s="130" t="s">
        <v>155</v>
      </c>
      <c r="K2" s="130" t="s">
        <v>802</v>
      </c>
      <c r="L2" s="130" t="s">
        <v>802</v>
      </c>
      <c r="M2" s="138" t="s">
        <v>1420</v>
      </c>
      <c r="N2" s="130" t="s">
        <v>1412</v>
      </c>
      <c r="O2" s="138"/>
    </row>
    <row r="3" spans="1:15" s="45" customFormat="1" x14ac:dyDescent="0.15">
      <c r="A3" s="132"/>
      <c r="B3" s="14" t="s">
        <v>787</v>
      </c>
      <c r="C3" s="59" t="s">
        <v>1248</v>
      </c>
      <c r="D3" s="59" t="s">
        <v>1247</v>
      </c>
      <c r="E3" s="135"/>
      <c r="F3" s="135"/>
      <c r="G3" s="132"/>
      <c r="H3" s="132"/>
      <c r="I3" s="132"/>
      <c r="J3" s="132"/>
      <c r="K3" s="132"/>
      <c r="L3" s="132"/>
      <c r="M3" s="138"/>
      <c r="N3" s="132"/>
      <c r="O3" s="138"/>
    </row>
    <row r="4" spans="1:15" s="45" customFormat="1" ht="113.45" customHeight="1" x14ac:dyDescent="0.15">
      <c r="A4" s="14" t="s">
        <v>833</v>
      </c>
      <c r="B4" s="14" t="s">
        <v>834</v>
      </c>
      <c r="C4" s="12" t="s">
        <v>835</v>
      </c>
      <c r="D4" s="12" t="s">
        <v>836</v>
      </c>
      <c r="E4" s="12" t="s">
        <v>837</v>
      </c>
      <c r="F4" s="17" t="s">
        <v>838</v>
      </c>
      <c r="G4" s="14" t="s">
        <v>22</v>
      </c>
      <c r="H4" s="14" t="s">
        <v>23</v>
      </c>
      <c r="I4" s="14" t="s">
        <v>42</v>
      </c>
      <c r="J4" s="44" t="s">
        <v>784</v>
      </c>
      <c r="K4" s="14" t="s">
        <v>25</v>
      </c>
      <c r="L4" s="14" t="s">
        <v>25</v>
      </c>
      <c r="M4" s="85" t="s">
        <v>191</v>
      </c>
      <c r="N4" s="79"/>
      <c r="O4" s="14"/>
    </row>
    <row r="5" spans="1:15" s="45" customFormat="1" ht="108" x14ac:dyDescent="0.15">
      <c r="A5" s="14" t="s">
        <v>839</v>
      </c>
      <c r="B5" s="14" t="s">
        <v>787</v>
      </c>
      <c r="C5" s="12" t="s">
        <v>840</v>
      </c>
      <c r="D5" s="12" t="s">
        <v>841</v>
      </c>
      <c r="E5" s="12" t="s">
        <v>842</v>
      </c>
      <c r="F5" s="17" t="s">
        <v>843</v>
      </c>
      <c r="G5" s="14" t="s">
        <v>22</v>
      </c>
      <c r="H5" s="14" t="s">
        <v>23</v>
      </c>
      <c r="I5" s="14" t="s">
        <v>42</v>
      </c>
      <c r="J5" s="44" t="s">
        <v>784</v>
      </c>
      <c r="K5" s="14" t="s">
        <v>25</v>
      </c>
      <c r="L5" s="14" t="s">
        <v>25</v>
      </c>
      <c r="M5" s="85" t="s">
        <v>191</v>
      </c>
      <c r="N5" s="79"/>
      <c r="O5" s="14"/>
    </row>
    <row r="6" spans="1:15" s="45" customFormat="1" ht="38.85" customHeight="1" x14ac:dyDescent="0.15">
      <c r="A6" s="130" t="s">
        <v>844</v>
      </c>
      <c r="B6" s="48" t="s">
        <v>787</v>
      </c>
      <c r="C6" s="12" t="s">
        <v>845</v>
      </c>
      <c r="D6" s="12" t="s">
        <v>846</v>
      </c>
      <c r="E6" s="134" t="s">
        <v>43</v>
      </c>
      <c r="F6" s="134" t="s">
        <v>847</v>
      </c>
      <c r="G6" s="130" t="s">
        <v>35</v>
      </c>
      <c r="H6" s="130" t="s">
        <v>23</v>
      </c>
      <c r="I6" s="130" t="s">
        <v>30</v>
      </c>
      <c r="J6" s="130" t="s">
        <v>784</v>
      </c>
      <c r="K6" s="130" t="s">
        <v>25</v>
      </c>
      <c r="L6" s="130" t="s">
        <v>25</v>
      </c>
      <c r="M6" s="130" t="s">
        <v>191</v>
      </c>
      <c r="N6" s="130" t="s">
        <v>1412</v>
      </c>
      <c r="O6" s="127" t="s">
        <v>848</v>
      </c>
    </row>
    <row r="7" spans="1:15" s="45" customFormat="1" ht="25.9" customHeight="1" x14ac:dyDescent="0.15">
      <c r="A7" s="132"/>
      <c r="B7" s="48" t="s">
        <v>787</v>
      </c>
      <c r="C7" s="12" t="s">
        <v>849</v>
      </c>
      <c r="D7" s="12" t="s">
        <v>850</v>
      </c>
      <c r="E7" s="135"/>
      <c r="F7" s="135"/>
      <c r="G7" s="132"/>
      <c r="H7" s="132"/>
      <c r="I7" s="132"/>
      <c r="J7" s="132"/>
      <c r="K7" s="132"/>
      <c r="L7" s="132"/>
      <c r="M7" s="132"/>
      <c r="N7" s="132"/>
      <c r="O7" s="128"/>
    </row>
    <row r="8" spans="1:15" s="45" customFormat="1" ht="36.6" customHeight="1" x14ac:dyDescent="0.15">
      <c r="A8" s="130" t="s">
        <v>851</v>
      </c>
      <c r="B8" s="48" t="s">
        <v>852</v>
      </c>
      <c r="C8" s="12" t="s">
        <v>853</v>
      </c>
      <c r="D8" s="12" t="s">
        <v>854</v>
      </c>
      <c r="E8" s="134" t="s">
        <v>855</v>
      </c>
      <c r="F8" s="134" t="s">
        <v>856</v>
      </c>
      <c r="G8" s="130" t="s">
        <v>35</v>
      </c>
      <c r="H8" s="130" t="s">
        <v>23</v>
      </c>
      <c r="I8" s="130" t="s">
        <v>30</v>
      </c>
      <c r="J8" s="130" t="s">
        <v>784</v>
      </c>
      <c r="K8" s="130" t="s">
        <v>25</v>
      </c>
      <c r="L8" s="130" t="s">
        <v>25</v>
      </c>
      <c r="M8" s="130" t="s">
        <v>1421</v>
      </c>
      <c r="N8" s="130" t="s">
        <v>1411</v>
      </c>
      <c r="O8" s="130"/>
    </row>
    <row r="9" spans="1:15" s="45" customFormat="1" ht="48.95" customHeight="1" x14ac:dyDescent="0.15">
      <c r="A9" s="132"/>
      <c r="B9" s="48" t="s">
        <v>787</v>
      </c>
      <c r="C9" s="12" t="s">
        <v>858</v>
      </c>
      <c r="D9" s="12" t="s">
        <v>859</v>
      </c>
      <c r="E9" s="135"/>
      <c r="F9" s="135"/>
      <c r="G9" s="132"/>
      <c r="H9" s="132"/>
      <c r="I9" s="132"/>
      <c r="J9" s="132"/>
      <c r="K9" s="132"/>
      <c r="L9" s="132"/>
      <c r="M9" s="132"/>
      <c r="N9" s="132"/>
      <c r="O9" s="132"/>
    </row>
    <row r="10" spans="1:15" s="45" customFormat="1" ht="40.700000000000003" customHeight="1" x14ac:dyDescent="0.15">
      <c r="A10" s="130" t="s">
        <v>860</v>
      </c>
      <c r="B10" s="48" t="s">
        <v>794</v>
      </c>
      <c r="C10" s="12" t="s">
        <v>861</v>
      </c>
      <c r="D10" s="12" t="s">
        <v>862</v>
      </c>
      <c r="E10" s="134" t="s">
        <v>863</v>
      </c>
      <c r="F10" s="134" t="s">
        <v>864</v>
      </c>
      <c r="G10" s="130" t="s">
        <v>35</v>
      </c>
      <c r="H10" s="130" t="s">
        <v>23</v>
      </c>
      <c r="I10" s="130" t="s">
        <v>30</v>
      </c>
      <c r="J10" s="130" t="s">
        <v>784</v>
      </c>
      <c r="K10" s="130" t="s">
        <v>25</v>
      </c>
      <c r="L10" s="130" t="s">
        <v>25</v>
      </c>
      <c r="M10" s="130" t="s">
        <v>1421</v>
      </c>
      <c r="N10" s="130" t="s">
        <v>1412</v>
      </c>
      <c r="O10" s="130"/>
    </row>
    <row r="11" spans="1:15" s="45" customFormat="1" ht="41.45" customHeight="1" x14ac:dyDescent="0.15">
      <c r="A11" s="132"/>
      <c r="B11" s="48" t="s">
        <v>787</v>
      </c>
      <c r="C11" s="12" t="s">
        <v>865</v>
      </c>
      <c r="D11" s="12" t="s">
        <v>866</v>
      </c>
      <c r="E11" s="135"/>
      <c r="F11" s="135"/>
      <c r="G11" s="132"/>
      <c r="H11" s="132"/>
      <c r="I11" s="132"/>
      <c r="J11" s="132"/>
      <c r="K11" s="132"/>
      <c r="L11" s="132"/>
      <c r="M11" s="132"/>
      <c r="N11" s="132"/>
      <c r="O11" s="132"/>
    </row>
    <row r="12" spans="1:15" s="45" customFormat="1" ht="42.95" customHeight="1" x14ac:dyDescent="0.15">
      <c r="A12" s="130" t="s">
        <v>867</v>
      </c>
      <c r="B12" s="14" t="s">
        <v>787</v>
      </c>
      <c r="C12" s="12" t="s">
        <v>868</v>
      </c>
      <c r="D12" s="12" t="s">
        <v>869</v>
      </c>
      <c r="E12" s="134" t="s">
        <v>870</v>
      </c>
      <c r="F12" s="134" t="s">
        <v>871</v>
      </c>
      <c r="G12" s="130" t="s">
        <v>35</v>
      </c>
      <c r="H12" s="130" t="s">
        <v>23</v>
      </c>
      <c r="I12" s="130" t="s">
        <v>30</v>
      </c>
      <c r="J12" s="130" t="s">
        <v>784</v>
      </c>
      <c r="K12" s="130" t="s">
        <v>25</v>
      </c>
      <c r="L12" s="130" t="s">
        <v>25</v>
      </c>
      <c r="M12" s="130" t="s">
        <v>191</v>
      </c>
      <c r="N12" s="130" t="s">
        <v>1411</v>
      </c>
      <c r="O12" s="134" t="s">
        <v>872</v>
      </c>
    </row>
    <row r="13" spans="1:15" s="45" customFormat="1" ht="42.95" customHeight="1" x14ac:dyDescent="0.15">
      <c r="A13" s="131"/>
      <c r="B13" s="14" t="s">
        <v>787</v>
      </c>
      <c r="C13" s="12" t="s">
        <v>873</v>
      </c>
      <c r="D13" s="12" t="s">
        <v>874</v>
      </c>
      <c r="E13" s="137"/>
      <c r="F13" s="137"/>
      <c r="G13" s="131"/>
      <c r="H13" s="131"/>
      <c r="I13" s="131"/>
      <c r="J13" s="131"/>
      <c r="K13" s="131"/>
      <c r="L13" s="131"/>
      <c r="M13" s="131"/>
      <c r="N13" s="131"/>
      <c r="O13" s="137"/>
    </row>
    <row r="14" spans="1:15" s="45" customFormat="1" ht="42.95" customHeight="1" x14ac:dyDescent="0.15">
      <c r="A14" s="131"/>
      <c r="B14" s="14" t="s">
        <v>787</v>
      </c>
      <c r="C14" s="17" t="s">
        <v>875</v>
      </c>
      <c r="D14" s="12" t="s">
        <v>876</v>
      </c>
      <c r="E14" s="137"/>
      <c r="F14" s="137"/>
      <c r="G14" s="131"/>
      <c r="H14" s="131"/>
      <c r="I14" s="131"/>
      <c r="J14" s="131"/>
      <c r="K14" s="131"/>
      <c r="L14" s="131"/>
      <c r="M14" s="131"/>
      <c r="N14" s="131"/>
      <c r="O14" s="137"/>
    </row>
    <row r="15" spans="1:15" s="45" customFormat="1" ht="42.95" customHeight="1" x14ac:dyDescent="0.15">
      <c r="A15" s="131"/>
      <c r="B15" s="14" t="s">
        <v>877</v>
      </c>
      <c r="C15" s="17" t="s">
        <v>878</v>
      </c>
      <c r="D15" s="12" t="s">
        <v>879</v>
      </c>
      <c r="E15" s="137"/>
      <c r="F15" s="137"/>
      <c r="G15" s="131"/>
      <c r="H15" s="131"/>
      <c r="I15" s="131"/>
      <c r="J15" s="131"/>
      <c r="K15" s="131"/>
      <c r="L15" s="131"/>
      <c r="M15" s="131"/>
      <c r="N15" s="131"/>
      <c r="O15" s="137"/>
    </row>
    <row r="16" spans="1:15" s="45" customFormat="1" ht="41.45" customHeight="1" x14ac:dyDescent="0.15">
      <c r="A16" s="132"/>
      <c r="B16" s="14" t="s">
        <v>803</v>
      </c>
      <c r="C16" s="12" t="s">
        <v>880</v>
      </c>
      <c r="D16" s="12" t="s">
        <v>881</v>
      </c>
      <c r="E16" s="135"/>
      <c r="F16" s="135"/>
      <c r="G16" s="132"/>
      <c r="H16" s="132"/>
      <c r="I16" s="132"/>
      <c r="J16" s="132"/>
      <c r="K16" s="132"/>
      <c r="L16" s="132"/>
      <c r="M16" s="132"/>
      <c r="N16" s="132"/>
      <c r="O16" s="135"/>
    </row>
    <row r="17" spans="1:15" s="45" customFormat="1" ht="25.15" customHeight="1" x14ac:dyDescent="0.15">
      <c r="A17" s="130" t="s">
        <v>882</v>
      </c>
      <c r="B17" s="14" t="s">
        <v>834</v>
      </c>
      <c r="C17" s="12" t="s">
        <v>883</v>
      </c>
      <c r="D17" s="12" t="s">
        <v>884</v>
      </c>
      <c r="E17" s="134" t="s">
        <v>44</v>
      </c>
      <c r="F17" s="134" t="s">
        <v>45</v>
      </c>
      <c r="G17" s="130" t="s">
        <v>35</v>
      </c>
      <c r="H17" s="130" t="s">
        <v>23</v>
      </c>
      <c r="I17" s="130" t="s">
        <v>30</v>
      </c>
      <c r="J17" s="130" t="s">
        <v>784</v>
      </c>
      <c r="K17" s="130" t="s">
        <v>25</v>
      </c>
      <c r="L17" s="130" t="s">
        <v>25</v>
      </c>
      <c r="M17" s="130" t="s">
        <v>1427</v>
      </c>
      <c r="N17" s="130"/>
      <c r="O17" s="130"/>
    </row>
    <row r="18" spans="1:15" s="45" customFormat="1" ht="30.6" customHeight="1" x14ac:dyDescent="0.15">
      <c r="A18" s="132"/>
      <c r="B18" s="14" t="s">
        <v>787</v>
      </c>
      <c r="C18" s="12" t="s">
        <v>885</v>
      </c>
      <c r="D18" s="12" t="s">
        <v>886</v>
      </c>
      <c r="E18" s="135"/>
      <c r="F18" s="135"/>
      <c r="G18" s="132"/>
      <c r="H18" s="132"/>
      <c r="I18" s="132"/>
      <c r="J18" s="132"/>
      <c r="K18" s="132"/>
      <c r="L18" s="132"/>
      <c r="M18" s="132"/>
      <c r="N18" s="132"/>
      <c r="O18" s="132"/>
    </row>
    <row r="19" spans="1:15" s="45" customFormat="1" ht="24.4" customHeight="1" x14ac:dyDescent="0.15">
      <c r="A19" s="130" t="s">
        <v>887</v>
      </c>
      <c r="B19" s="14" t="s">
        <v>787</v>
      </c>
      <c r="C19" s="12" t="s">
        <v>888</v>
      </c>
      <c r="D19" s="12" t="s">
        <v>889</v>
      </c>
      <c r="E19" s="134" t="s">
        <v>46</v>
      </c>
      <c r="F19" s="134" t="s">
        <v>47</v>
      </c>
      <c r="G19" s="130" t="s">
        <v>35</v>
      </c>
      <c r="H19" s="130" t="s">
        <v>23</v>
      </c>
      <c r="I19" s="130" t="s">
        <v>30</v>
      </c>
      <c r="J19" s="130" t="s">
        <v>784</v>
      </c>
      <c r="K19" s="130" t="s">
        <v>25</v>
      </c>
      <c r="L19" s="130" t="s">
        <v>25</v>
      </c>
      <c r="M19" s="130" t="s">
        <v>196</v>
      </c>
      <c r="N19" s="130"/>
      <c r="O19" s="130"/>
    </row>
    <row r="20" spans="1:15" s="45" customFormat="1" ht="28.5" customHeight="1" x14ac:dyDescent="0.15">
      <c r="A20" s="132"/>
      <c r="B20" s="14" t="s">
        <v>787</v>
      </c>
      <c r="C20" s="12" t="s">
        <v>890</v>
      </c>
      <c r="D20" s="12" t="s">
        <v>891</v>
      </c>
      <c r="E20" s="135"/>
      <c r="F20" s="135"/>
      <c r="G20" s="132"/>
      <c r="H20" s="132"/>
      <c r="I20" s="132"/>
      <c r="J20" s="132"/>
      <c r="K20" s="132"/>
      <c r="L20" s="132"/>
      <c r="M20" s="132"/>
      <c r="N20" s="132"/>
      <c r="O20" s="132"/>
    </row>
    <row r="21" spans="1:15" s="45" customFormat="1" ht="22.5" customHeight="1" x14ac:dyDescent="0.15">
      <c r="A21" s="130" t="s">
        <v>892</v>
      </c>
      <c r="B21" s="14" t="s">
        <v>787</v>
      </c>
      <c r="C21" s="12" t="s">
        <v>893</v>
      </c>
      <c r="D21" s="12" t="s">
        <v>894</v>
      </c>
      <c r="E21" s="134" t="s">
        <v>48</v>
      </c>
      <c r="F21" s="134" t="s">
        <v>49</v>
      </c>
      <c r="G21" s="130" t="s">
        <v>35</v>
      </c>
      <c r="H21" s="130" t="s">
        <v>23</v>
      </c>
      <c r="I21" s="130" t="s">
        <v>30</v>
      </c>
      <c r="J21" s="130" t="s">
        <v>784</v>
      </c>
      <c r="K21" s="130" t="s">
        <v>25</v>
      </c>
      <c r="L21" s="130" t="s">
        <v>25</v>
      </c>
      <c r="M21" s="130" t="s">
        <v>196</v>
      </c>
      <c r="N21" s="130"/>
      <c r="O21" s="130"/>
    </row>
    <row r="22" spans="1:15" s="45" customFormat="1" ht="27.95" customHeight="1" x14ac:dyDescent="0.15">
      <c r="A22" s="132"/>
      <c r="B22" s="14" t="s">
        <v>803</v>
      </c>
      <c r="C22" s="12" t="s">
        <v>895</v>
      </c>
      <c r="D22" s="12" t="s">
        <v>896</v>
      </c>
      <c r="E22" s="135"/>
      <c r="F22" s="135"/>
      <c r="G22" s="132"/>
      <c r="H22" s="132"/>
      <c r="I22" s="132"/>
      <c r="J22" s="132"/>
      <c r="K22" s="132"/>
      <c r="L22" s="132"/>
      <c r="M22" s="132"/>
      <c r="N22" s="132"/>
      <c r="O22" s="132"/>
    </row>
    <row r="23" spans="1:15" s="45" customFormat="1" ht="41.45" customHeight="1" x14ac:dyDescent="0.15">
      <c r="A23" s="130" t="s">
        <v>897</v>
      </c>
      <c r="B23" s="14" t="s">
        <v>794</v>
      </c>
      <c r="C23" s="60" t="s">
        <v>1250</v>
      </c>
      <c r="D23" s="12" t="s">
        <v>898</v>
      </c>
      <c r="E23" s="16" t="s">
        <v>899</v>
      </c>
      <c r="F23" s="134" t="s">
        <v>1259</v>
      </c>
      <c r="G23" s="130" t="s">
        <v>35</v>
      </c>
      <c r="H23" s="130" t="s">
        <v>900</v>
      </c>
      <c r="I23" s="130" t="s">
        <v>30</v>
      </c>
      <c r="J23" s="127" t="s">
        <v>901</v>
      </c>
      <c r="K23" s="127" t="s">
        <v>902</v>
      </c>
      <c r="L23" s="127" t="s">
        <v>902</v>
      </c>
      <c r="M23" s="130" t="s">
        <v>1421</v>
      </c>
      <c r="N23" s="130" t="s">
        <v>1412</v>
      </c>
      <c r="O23" s="127"/>
    </row>
    <row r="24" spans="1:15" s="45" customFormat="1" ht="41.45" customHeight="1" x14ac:dyDescent="0.15">
      <c r="A24" s="131"/>
      <c r="B24" s="64" t="s">
        <v>1249</v>
      </c>
      <c r="C24" s="68" t="s">
        <v>1254</v>
      </c>
      <c r="D24" s="68" t="s">
        <v>1255</v>
      </c>
      <c r="E24" s="16" t="s">
        <v>1252</v>
      </c>
      <c r="F24" s="137"/>
      <c r="G24" s="131"/>
      <c r="H24" s="131"/>
      <c r="I24" s="131"/>
      <c r="J24" s="129"/>
      <c r="K24" s="129"/>
      <c r="L24" s="129"/>
      <c r="M24" s="131"/>
      <c r="N24" s="131"/>
      <c r="O24" s="129"/>
    </row>
    <row r="25" spans="1:15" s="45" customFormat="1" ht="42.95" customHeight="1" x14ac:dyDescent="0.15">
      <c r="A25" s="131"/>
      <c r="B25" s="14" t="s">
        <v>903</v>
      </c>
      <c r="C25" s="12" t="s">
        <v>1260</v>
      </c>
      <c r="D25" s="16" t="s">
        <v>1251</v>
      </c>
      <c r="E25" s="16" t="s">
        <v>904</v>
      </c>
      <c r="F25" s="137"/>
      <c r="G25" s="131"/>
      <c r="H25" s="131" t="s">
        <v>23</v>
      </c>
      <c r="I25" s="131"/>
      <c r="J25" s="129"/>
      <c r="K25" s="129" t="s">
        <v>25</v>
      </c>
      <c r="L25" s="129" t="s">
        <v>25</v>
      </c>
      <c r="M25" s="131"/>
      <c r="N25" s="131"/>
      <c r="O25" s="129"/>
    </row>
    <row r="26" spans="1:15" s="45" customFormat="1" ht="42.95" customHeight="1" x14ac:dyDescent="0.15">
      <c r="A26" s="131"/>
      <c r="B26" s="14" t="s">
        <v>787</v>
      </c>
      <c r="C26" s="12" t="s">
        <v>905</v>
      </c>
      <c r="D26" s="16" t="s">
        <v>906</v>
      </c>
      <c r="E26" s="15" t="s">
        <v>907</v>
      </c>
      <c r="F26" s="137"/>
      <c r="G26" s="131"/>
      <c r="H26" s="131"/>
      <c r="I26" s="131"/>
      <c r="J26" s="129"/>
      <c r="K26" s="129"/>
      <c r="L26" s="129"/>
      <c r="M26" s="131"/>
      <c r="N26" s="131"/>
      <c r="O26" s="129"/>
    </row>
    <row r="27" spans="1:15" s="45" customFormat="1" ht="62.45" customHeight="1" x14ac:dyDescent="0.15">
      <c r="A27" s="131"/>
      <c r="B27" s="14" t="s">
        <v>794</v>
      </c>
      <c r="C27" s="17" t="s">
        <v>908</v>
      </c>
      <c r="D27" s="12" t="s">
        <v>909</v>
      </c>
      <c r="E27" s="15" t="s">
        <v>910</v>
      </c>
      <c r="F27" s="137"/>
      <c r="G27" s="131"/>
      <c r="H27" s="131" t="s">
        <v>23</v>
      </c>
      <c r="I27" s="131"/>
      <c r="J27" s="129"/>
      <c r="K27" s="129" t="s">
        <v>802</v>
      </c>
      <c r="L27" s="129" t="s">
        <v>802</v>
      </c>
      <c r="M27" s="131"/>
      <c r="N27" s="131"/>
      <c r="O27" s="129"/>
    </row>
    <row r="28" spans="1:15" s="45" customFormat="1" ht="59.1" customHeight="1" x14ac:dyDescent="0.15">
      <c r="A28" s="132"/>
      <c r="B28" s="14" t="s">
        <v>787</v>
      </c>
      <c r="C28" s="17" t="s">
        <v>911</v>
      </c>
      <c r="D28" s="12" t="s">
        <v>912</v>
      </c>
      <c r="E28" s="15" t="s">
        <v>913</v>
      </c>
      <c r="F28" s="135"/>
      <c r="G28" s="132"/>
      <c r="H28" s="132"/>
      <c r="I28" s="132"/>
      <c r="J28" s="128"/>
      <c r="K28" s="128"/>
      <c r="L28" s="128"/>
      <c r="M28" s="132"/>
      <c r="N28" s="132"/>
      <c r="O28" s="128"/>
    </row>
    <row r="29" spans="1:15" s="45" customFormat="1" ht="59.1" customHeight="1" x14ac:dyDescent="0.15">
      <c r="A29" s="130" t="s">
        <v>914</v>
      </c>
      <c r="B29" s="14" t="s">
        <v>794</v>
      </c>
      <c r="C29" s="17" t="s">
        <v>915</v>
      </c>
      <c r="D29" s="12" t="s">
        <v>916</v>
      </c>
      <c r="E29" s="127" t="s">
        <v>917</v>
      </c>
      <c r="F29" s="134" t="s">
        <v>424</v>
      </c>
      <c r="G29" s="130" t="s">
        <v>35</v>
      </c>
      <c r="H29" s="130" t="s">
        <v>23</v>
      </c>
      <c r="I29" s="130" t="s">
        <v>30</v>
      </c>
      <c r="J29" s="130" t="s">
        <v>784</v>
      </c>
      <c r="K29" s="130" t="s">
        <v>25</v>
      </c>
      <c r="L29" s="130" t="s">
        <v>25</v>
      </c>
      <c r="M29" s="130" t="s">
        <v>1421</v>
      </c>
      <c r="N29" s="130"/>
      <c r="O29" s="130"/>
    </row>
    <row r="30" spans="1:15" s="45" customFormat="1" ht="68.650000000000006" customHeight="1" x14ac:dyDescent="0.15">
      <c r="A30" s="132"/>
      <c r="B30" s="14" t="s">
        <v>787</v>
      </c>
      <c r="C30" s="17" t="s">
        <v>918</v>
      </c>
      <c r="D30" s="12" t="s">
        <v>919</v>
      </c>
      <c r="E30" s="128"/>
      <c r="F30" s="135"/>
      <c r="G30" s="132"/>
      <c r="H30" s="132"/>
      <c r="I30" s="132"/>
      <c r="J30" s="132"/>
      <c r="K30" s="132"/>
      <c r="L30" s="132"/>
      <c r="M30" s="132"/>
      <c r="N30" s="132"/>
      <c r="O30" s="132"/>
    </row>
    <row r="31" spans="1:15" s="45" customFormat="1" ht="39.4" customHeight="1" x14ac:dyDescent="0.15">
      <c r="A31" s="130" t="s">
        <v>920</v>
      </c>
      <c r="B31" s="14" t="s">
        <v>787</v>
      </c>
      <c r="C31" s="12" t="s">
        <v>921</v>
      </c>
      <c r="D31" s="12" t="s">
        <v>922</v>
      </c>
      <c r="E31" s="134" t="s">
        <v>50</v>
      </c>
      <c r="F31" s="134" t="s">
        <v>425</v>
      </c>
      <c r="G31" s="130" t="s">
        <v>35</v>
      </c>
      <c r="H31" s="130" t="s">
        <v>23</v>
      </c>
      <c r="I31" s="130" t="s">
        <v>30</v>
      </c>
      <c r="J31" s="130" t="s">
        <v>784</v>
      </c>
      <c r="K31" s="130" t="s">
        <v>25</v>
      </c>
      <c r="L31" s="130" t="s">
        <v>25</v>
      </c>
      <c r="M31" s="130" t="s">
        <v>196</v>
      </c>
      <c r="N31" s="130"/>
      <c r="O31" s="130"/>
    </row>
    <row r="32" spans="1:15" s="45" customFormat="1" ht="41.45" customHeight="1" x14ac:dyDescent="0.15">
      <c r="A32" s="132"/>
      <c r="B32" s="14" t="s">
        <v>787</v>
      </c>
      <c r="C32" s="12" t="s">
        <v>923</v>
      </c>
      <c r="D32" s="12" t="s">
        <v>924</v>
      </c>
      <c r="E32" s="135"/>
      <c r="F32" s="135"/>
      <c r="G32" s="132"/>
      <c r="H32" s="132"/>
      <c r="I32" s="132"/>
      <c r="J32" s="132"/>
      <c r="K32" s="132"/>
      <c r="L32" s="132"/>
      <c r="M32" s="132"/>
      <c r="N32" s="132"/>
      <c r="O32" s="132"/>
    </row>
    <row r="33" spans="1:15" s="45" customFormat="1" ht="54.95" customHeight="1" x14ac:dyDescent="0.15">
      <c r="A33" s="130" t="s">
        <v>925</v>
      </c>
      <c r="B33" s="14" t="s">
        <v>787</v>
      </c>
      <c r="C33" s="12" t="s">
        <v>926</v>
      </c>
      <c r="D33" s="12" t="s">
        <v>927</v>
      </c>
      <c r="E33" s="134" t="s">
        <v>928</v>
      </c>
      <c r="F33" s="134" t="s">
        <v>426</v>
      </c>
      <c r="G33" s="130" t="s">
        <v>35</v>
      </c>
      <c r="H33" s="130" t="s">
        <v>23</v>
      </c>
      <c r="I33" s="130" t="s">
        <v>30</v>
      </c>
      <c r="J33" s="130" t="s">
        <v>929</v>
      </c>
      <c r="K33" s="130" t="s">
        <v>25</v>
      </c>
      <c r="L33" s="130" t="s">
        <v>25</v>
      </c>
      <c r="M33" s="130" t="s">
        <v>1427</v>
      </c>
      <c r="N33" s="130"/>
      <c r="O33" s="130"/>
    </row>
    <row r="34" spans="1:15" s="45" customFormat="1" ht="39.4" customHeight="1" x14ac:dyDescent="0.15">
      <c r="A34" s="132"/>
      <c r="B34" s="14" t="s">
        <v>787</v>
      </c>
      <c r="C34" s="12" t="s">
        <v>201</v>
      </c>
      <c r="D34" s="12" t="s">
        <v>930</v>
      </c>
      <c r="E34" s="135"/>
      <c r="F34" s="135"/>
      <c r="G34" s="132"/>
      <c r="H34" s="132"/>
      <c r="I34" s="132"/>
      <c r="J34" s="132"/>
      <c r="K34" s="132"/>
      <c r="L34" s="132"/>
      <c r="M34" s="132"/>
      <c r="N34" s="132"/>
      <c r="O34" s="132"/>
    </row>
    <row r="35" spans="1:15" s="45" customFormat="1" ht="30.6" customHeight="1" x14ac:dyDescent="0.15">
      <c r="A35" s="138" t="s">
        <v>931</v>
      </c>
      <c r="B35" s="14" t="s">
        <v>932</v>
      </c>
      <c r="C35" s="12" t="s">
        <v>933</v>
      </c>
      <c r="D35" s="12" t="s">
        <v>934</v>
      </c>
      <c r="E35" s="126" t="s">
        <v>935</v>
      </c>
      <c r="F35" s="126" t="s">
        <v>1204</v>
      </c>
      <c r="G35" s="138" t="s">
        <v>51</v>
      </c>
      <c r="H35" s="138" t="s">
        <v>23</v>
      </c>
      <c r="I35" s="138" t="s">
        <v>30</v>
      </c>
      <c r="J35" s="138" t="s">
        <v>784</v>
      </c>
      <c r="K35" s="138" t="s">
        <v>25</v>
      </c>
      <c r="L35" s="138" t="s">
        <v>25</v>
      </c>
      <c r="M35" s="138" t="s">
        <v>1420</v>
      </c>
      <c r="N35" s="130" t="s">
        <v>1412</v>
      </c>
      <c r="O35" s="127" t="s">
        <v>936</v>
      </c>
    </row>
    <row r="36" spans="1:15" s="45" customFormat="1" ht="31.9" customHeight="1" x14ac:dyDescent="0.15">
      <c r="A36" s="138"/>
      <c r="B36" s="14" t="s">
        <v>787</v>
      </c>
      <c r="C36" s="12" t="s">
        <v>937</v>
      </c>
      <c r="D36" s="12" t="s">
        <v>938</v>
      </c>
      <c r="E36" s="126"/>
      <c r="F36" s="126"/>
      <c r="G36" s="138"/>
      <c r="H36" s="138"/>
      <c r="I36" s="138"/>
      <c r="J36" s="138"/>
      <c r="K36" s="138"/>
      <c r="L36" s="138"/>
      <c r="M36" s="138"/>
      <c r="N36" s="132"/>
      <c r="O36" s="128"/>
    </row>
    <row r="37" spans="1:15" s="45" customFormat="1" ht="51.75" customHeight="1" x14ac:dyDescent="0.15">
      <c r="A37" s="138" t="s">
        <v>939</v>
      </c>
      <c r="B37" s="44" t="s">
        <v>877</v>
      </c>
      <c r="C37" s="16" t="s">
        <v>940</v>
      </c>
      <c r="D37" s="16" t="s">
        <v>941</v>
      </c>
      <c r="E37" s="127" t="s">
        <v>942</v>
      </c>
      <c r="F37" s="127" t="s">
        <v>943</v>
      </c>
      <c r="G37" s="127" t="s">
        <v>944</v>
      </c>
      <c r="H37" s="127" t="s">
        <v>945</v>
      </c>
      <c r="I37" s="127" t="s">
        <v>946</v>
      </c>
      <c r="J37" s="127" t="s">
        <v>664</v>
      </c>
      <c r="K37" s="127" t="s">
        <v>947</v>
      </c>
      <c r="L37" s="127" t="s">
        <v>947</v>
      </c>
      <c r="M37" s="130" t="s">
        <v>1420</v>
      </c>
      <c r="N37" s="130"/>
      <c r="O37" s="127"/>
    </row>
    <row r="38" spans="1:15" s="45" customFormat="1" ht="51.75" customHeight="1" x14ac:dyDescent="0.15">
      <c r="A38" s="138"/>
      <c r="B38" s="44" t="s">
        <v>948</v>
      </c>
      <c r="C38" s="16" t="s">
        <v>949</v>
      </c>
      <c r="D38" s="16" t="s">
        <v>950</v>
      </c>
      <c r="E38" s="128"/>
      <c r="F38" s="128"/>
      <c r="G38" s="128"/>
      <c r="H38" s="128"/>
      <c r="I38" s="128"/>
      <c r="J38" s="128"/>
      <c r="K38" s="128"/>
      <c r="L38" s="128"/>
      <c r="M38" s="132"/>
      <c r="N38" s="132"/>
      <c r="O38" s="128"/>
    </row>
    <row r="39" spans="1:15" s="45" customFormat="1" ht="51.75" customHeight="1" x14ac:dyDescent="0.15">
      <c r="A39" s="138" t="s">
        <v>951</v>
      </c>
      <c r="B39" s="44" t="s">
        <v>877</v>
      </c>
      <c r="C39" s="16" t="s">
        <v>952</v>
      </c>
      <c r="D39" s="16" t="s">
        <v>953</v>
      </c>
      <c r="E39" s="127" t="s">
        <v>954</v>
      </c>
      <c r="F39" s="127" t="s">
        <v>943</v>
      </c>
      <c r="G39" s="127" t="s">
        <v>944</v>
      </c>
      <c r="H39" s="127" t="s">
        <v>955</v>
      </c>
      <c r="I39" s="127" t="s">
        <v>946</v>
      </c>
      <c r="J39" s="127" t="s">
        <v>664</v>
      </c>
      <c r="K39" s="127" t="s">
        <v>947</v>
      </c>
      <c r="L39" s="127" t="s">
        <v>947</v>
      </c>
      <c r="M39" s="130" t="s">
        <v>1420</v>
      </c>
      <c r="N39" s="130"/>
      <c r="O39" s="127"/>
    </row>
    <row r="40" spans="1:15" s="45" customFormat="1" ht="51.75" customHeight="1" x14ac:dyDescent="0.15">
      <c r="A40" s="138"/>
      <c r="B40" s="44" t="s">
        <v>948</v>
      </c>
      <c r="C40" s="16" t="s">
        <v>956</v>
      </c>
      <c r="D40" s="16" t="s">
        <v>957</v>
      </c>
      <c r="E40" s="128"/>
      <c r="F40" s="128"/>
      <c r="G40" s="128"/>
      <c r="H40" s="128"/>
      <c r="I40" s="128"/>
      <c r="J40" s="128"/>
      <c r="K40" s="128"/>
      <c r="L40" s="128"/>
      <c r="M40" s="132"/>
      <c r="N40" s="132"/>
      <c r="O40" s="128"/>
    </row>
    <row r="41" spans="1:15" s="45" customFormat="1" ht="54.75" customHeight="1" x14ac:dyDescent="0.15">
      <c r="A41" s="138" t="s">
        <v>958</v>
      </c>
      <c r="B41" s="44" t="s">
        <v>877</v>
      </c>
      <c r="C41" s="16" t="s">
        <v>959</v>
      </c>
      <c r="D41" s="16" t="s">
        <v>960</v>
      </c>
      <c r="E41" s="127" t="s">
        <v>961</v>
      </c>
      <c r="F41" s="127" t="s">
        <v>943</v>
      </c>
      <c r="G41" s="127" t="s">
        <v>944</v>
      </c>
      <c r="H41" s="127" t="s">
        <v>945</v>
      </c>
      <c r="I41" s="127" t="s">
        <v>946</v>
      </c>
      <c r="J41" s="127" t="s">
        <v>664</v>
      </c>
      <c r="K41" s="127" t="s">
        <v>947</v>
      </c>
      <c r="L41" s="127" t="s">
        <v>947</v>
      </c>
      <c r="M41" s="130" t="s">
        <v>1420</v>
      </c>
      <c r="N41" s="130"/>
      <c r="O41" s="127"/>
    </row>
    <row r="42" spans="1:15" s="45" customFormat="1" ht="54.75" customHeight="1" x14ac:dyDescent="0.15">
      <c r="A42" s="138"/>
      <c r="B42" s="44" t="s">
        <v>948</v>
      </c>
      <c r="C42" s="16" t="s">
        <v>962</v>
      </c>
      <c r="D42" s="16" t="s">
        <v>963</v>
      </c>
      <c r="E42" s="128"/>
      <c r="F42" s="128"/>
      <c r="G42" s="128"/>
      <c r="H42" s="128"/>
      <c r="I42" s="128"/>
      <c r="J42" s="128"/>
      <c r="K42" s="128"/>
      <c r="L42" s="128"/>
      <c r="M42" s="132"/>
      <c r="N42" s="132"/>
      <c r="O42" s="128"/>
    </row>
    <row r="43" spans="1:15" s="45" customFormat="1" ht="54.75" customHeight="1" x14ac:dyDescent="0.15">
      <c r="A43" s="138" t="s">
        <v>964</v>
      </c>
      <c r="B43" s="44" t="s">
        <v>877</v>
      </c>
      <c r="C43" s="16" t="s">
        <v>965</v>
      </c>
      <c r="D43" s="16" t="s">
        <v>966</v>
      </c>
      <c r="E43" s="127" t="s">
        <v>967</v>
      </c>
      <c r="F43" s="127" t="s">
        <v>943</v>
      </c>
      <c r="G43" s="127" t="s">
        <v>944</v>
      </c>
      <c r="H43" s="127" t="s">
        <v>955</v>
      </c>
      <c r="I43" s="127" t="s">
        <v>946</v>
      </c>
      <c r="J43" s="127" t="s">
        <v>664</v>
      </c>
      <c r="K43" s="127" t="s">
        <v>947</v>
      </c>
      <c r="L43" s="127" t="s">
        <v>947</v>
      </c>
      <c r="M43" s="130" t="s">
        <v>1420</v>
      </c>
      <c r="N43" s="130"/>
      <c r="O43" s="127"/>
    </row>
    <row r="44" spans="1:15" s="45" customFormat="1" ht="54.75" customHeight="1" x14ac:dyDescent="0.15">
      <c r="A44" s="138"/>
      <c r="B44" s="44" t="s">
        <v>948</v>
      </c>
      <c r="C44" s="16" t="s">
        <v>1408</v>
      </c>
      <c r="D44" s="16" t="s">
        <v>968</v>
      </c>
      <c r="E44" s="128"/>
      <c r="F44" s="128"/>
      <c r="G44" s="128"/>
      <c r="H44" s="128"/>
      <c r="I44" s="128"/>
      <c r="J44" s="128"/>
      <c r="K44" s="128"/>
      <c r="L44" s="128"/>
      <c r="M44" s="132"/>
      <c r="N44" s="132"/>
      <c r="O44" s="128"/>
    </row>
    <row r="45" spans="1:15" ht="21.75" customHeight="1" x14ac:dyDescent="0.15">
      <c r="A45" s="130" t="s">
        <v>1396</v>
      </c>
      <c r="B45" s="62" t="s">
        <v>1390</v>
      </c>
      <c r="C45" s="16" t="s">
        <v>1391</v>
      </c>
      <c r="D45" s="16" t="s">
        <v>1397</v>
      </c>
      <c r="E45" s="127" t="s">
        <v>1392</v>
      </c>
      <c r="F45" s="127" t="s">
        <v>1393</v>
      </c>
      <c r="G45" s="127" t="s">
        <v>1350</v>
      </c>
      <c r="H45" s="127" t="s">
        <v>1394</v>
      </c>
      <c r="I45" s="127" t="s">
        <v>946</v>
      </c>
      <c r="J45" s="127" t="s">
        <v>664</v>
      </c>
      <c r="K45" s="127" t="s">
        <v>1354</v>
      </c>
      <c r="L45" s="127" t="s">
        <v>1354</v>
      </c>
      <c r="M45" s="130" t="s">
        <v>196</v>
      </c>
      <c r="N45" s="130"/>
      <c r="O45" s="127"/>
    </row>
    <row r="46" spans="1:15" ht="24" x14ac:dyDescent="0.15">
      <c r="A46" s="132"/>
      <c r="B46" s="62" t="s">
        <v>1390</v>
      </c>
      <c r="C46" s="16" t="s">
        <v>1409</v>
      </c>
      <c r="D46" s="16" t="s">
        <v>1395</v>
      </c>
      <c r="E46" s="128"/>
      <c r="F46" s="128"/>
      <c r="G46" s="128"/>
      <c r="H46" s="128"/>
      <c r="I46" s="128"/>
      <c r="J46" s="128"/>
      <c r="K46" s="128"/>
      <c r="L46" s="128"/>
      <c r="M46" s="132"/>
      <c r="N46" s="132"/>
      <c r="O46" s="128"/>
    </row>
    <row r="47" spans="1:15" x14ac:dyDescent="0.15">
      <c r="A47" s="130" t="s">
        <v>1467</v>
      </c>
      <c r="B47" s="87" t="s">
        <v>1468</v>
      </c>
      <c r="C47" s="90" t="s">
        <v>1469</v>
      </c>
      <c r="D47" s="90" t="s">
        <v>1482</v>
      </c>
      <c r="E47" s="134" t="s">
        <v>1470</v>
      </c>
      <c r="F47" s="134" t="s">
        <v>1471</v>
      </c>
      <c r="G47" s="130" t="s">
        <v>35</v>
      </c>
      <c r="H47" s="130" t="s">
        <v>23</v>
      </c>
      <c r="I47" s="130" t="s">
        <v>30</v>
      </c>
      <c r="J47" s="130" t="s">
        <v>1438</v>
      </c>
      <c r="K47" s="130" t="s">
        <v>25</v>
      </c>
      <c r="L47" s="130" t="s">
        <v>25</v>
      </c>
      <c r="M47" s="130" t="s">
        <v>1440</v>
      </c>
      <c r="N47" s="130" t="s">
        <v>1440</v>
      </c>
      <c r="O47" s="130"/>
    </row>
    <row r="48" spans="1:15" x14ac:dyDescent="0.15">
      <c r="A48" s="132"/>
      <c r="B48" s="87" t="s">
        <v>1472</v>
      </c>
      <c r="C48" s="90" t="s">
        <v>1473</v>
      </c>
      <c r="D48" s="90" t="s">
        <v>1474</v>
      </c>
      <c r="E48" s="135"/>
      <c r="F48" s="135"/>
      <c r="G48" s="132"/>
      <c r="H48" s="132"/>
      <c r="I48" s="132"/>
      <c r="J48" s="132"/>
      <c r="K48" s="132"/>
      <c r="L48" s="132"/>
      <c r="M48" s="132"/>
      <c r="N48" s="132"/>
      <c r="O48" s="132"/>
    </row>
    <row r="49" spans="1:15" x14ac:dyDescent="0.15">
      <c r="A49" s="130" t="s">
        <v>1475</v>
      </c>
      <c r="B49" s="87" t="s">
        <v>1468</v>
      </c>
      <c r="C49" s="90" t="s">
        <v>1476</v>
      </c>
      <c r="D49" s="90" t="s">
        <v>1477</v>
      </c>
      <c r="E49" s="134" t="s">
        <v>1478</v>
      </c>
      <c r="F49" s="134" t="s">
        <v>1479</v>
      </c>
      <c r="G49" s="130" t="s">
        <v>35</v>
      </c>
      <c r="H49" s="130" t="s">
        <v>23</v>
      </c>
      <c r="I49" s="130" t="s">
        <v>30</v>
      </c>
      <c r="J49" s="130" t="s">
        <v>1438</v>
      </c>
      <c r="K49" s="130" t="s">
        <v>25</v>
      </c>
      <c r="L49" s="130" t="s">
        <v>25</v>
      </c>
      <c r="M49" s="130" t="s">
        <v>1440</v>
      </c>
      <c r="N49" s="130" t="s">
        <v>1440</v>
      </c>
      <c r="O49" s="130"/>
    </row>
    <row r="50" spans="1:15" x14ac:dyDescent="0.15">
      <c r="A50" s="132"/>
      <c r="B50" s="89" t="s">
        <v>1472</v>
      </c>
      <c r="C50" s="90" t="s">
        <v>1480</v>
      </c>
      <c r="D50" s="90" t="s">
        <v>1481</v>
      </c>
      <c r="E50" s="135"/>
      <c r="F50" s="135"/>
      <c r="G50" s="132"/>
      <c r="H50" s="132"/>
      <c r="I50" s="132"/>
      <c r="J50" s="132"/>
      <c r="K50" s="132"/>
      <c r="L50" s="132"/>
      <c r="M50" s="132"/>
      <c r="N50" s="132"/>
      <c r="O50" s="132"/>
    </row>
    <row r="51" spans="1:15" x14ac:dyDescent="0.15">
      <c r="A51" s="130" t="s">
        <v>1728</v>
      </c>
      <c r="B51" s="110" t="s">
        <v>1722</v>
      </c>
      <c r="C51" s="111" t="s">
        <v>1727</v>
      </c>
      <c r="D51" s="111" t="s">
        <v>1729</v>
      </c>
      <c r="E51" s="134" t="s">
        <v>1726</v>
      </c>
      <c r="F51" s="134" t="s">
        <v>1725</v>
      </c>
      <c r="G51" s="130" t="s">
        <v>29</v>
      </c>
      <c r="H51" s="130" t="s">
        <v>41</v>
      </c>
      <c r="I51" s="130" t="s">
        <v>30</v>
      </c>
      <c r="J51" s="130" t="s">
        <v>155</v>
      </c>
      <c r="K51" s="130" t="s">
        <v>1724</v>
      </c>
      <c r="L51" s="130" t="s">
        <v>1724</v>
      </c>
      <c r="M51" s="138" t="s">
        <v>1723</v>
      </c>
      <c r="N51" s="130" t="s">
        <v>1723</v>
      </c>
      <c r="O51" s="138"/>
    </row>
    <row r="52" spans="1:15" x14ac:dyDescent="0.15">
      <c r="A52" s="132"/>
      <c r="B52" s="110" t="s">
        <v>1722</v>
      </c>
      <c r="C52" s="111" t="s">
        <v>1721</v>
      </c>
      <c r="D52" s="111" t="s">
        <v>1720</v>
      </c>
      <c r="E52" s="135"/>
      <c r="F52" s="135"/>
      <c r="G52" s="132"/>
      <c r="H52" s="132"/>
      <c r="I52" s="132"/>
      <c r="J52" s="132"/>
      <c r="K52" s="132"/>
      <c r="L52" s="132"/>
      <c r="M52" s="138"/>
      <c r="N52" s="132"/>
      <c r="O52" s="138"/>
    </row>
  </sheetData>
  <mergeCells count="251">
    <mergeCell ref="M51:M52"/>
    <mergeCell ref="N51:N52"/>
    <mergeCell ref="O51:O52"/>
    <mergeCell ref="A51:A52"/>
    <mergeCell ref="E51:E52"/>
    <mergeCell ref="F51:F52"/>
    <mergeCell ref="G51:G52"/>
    <mergeCell ref="H51:H52"/>
    <mergeCell ref="I51:I52"/>
    <mergeCell ref="J51:J52"/>
    <mergeCell ref="K51:K52"/>
    <mergeCell ref="L51:L52"/>
    <mergeCell ref="M47:M48"/>
    <mergeCell ref="N47:N48"/>
    <mergeCell ref="O47:O48"/>
    <mergeCell ref="A49:A50"/>
    <mergeCell ref="E49:E50"/>
    <mergeCell ref="F49:F50"/>
    <mergeCell ref="G49:G50"/>
    <mergeCell ref="H49:H50"/>
    <mergeCell ref="I49:I50"/>
    <mergeCell ref="J49:J50"/>
    <mergeCell ref="K49:K50"/>
    <mergeCell ref="L49:L50"/>
    <mergeCell ref="M49:M50"/>
    <mergeCell ref="N49:N50"/>
    <mergeCell ref="O49:O50"/>
    <mergeCell ref="A47:A48"/>
    <mergeCell ref="E47:E48"/>
    <mergeCell ref="F47:F48"/>
    <mergeCell ref="G47:G48"/>
    <mergeCell ref="H47:H48"/>
    <mergeCell ref="I47:I48"/>
    <mergeCell ref="J47:J48"/>
    <mergeCell ref="K47:K48"/>
    <mergeCell ref="L47:L48"/>
    <mergeCell ref="O8:O9"/>
    <mergeCell ref="O10:O11"/>
    <mergeCell ref="M12:M16"/>
    <mergeCell ref="M17:M18"/>
    <mergeCell ref="M19:M20"/>
    <mergeCell ref="M21:M22"/>
    <mergeCell ref="A29:A30"/>
    <mergeCell ref="O35:O36"/>
    <mergeCell ref="A35:A36"/>
    <mergeCell ref="E31:E32"/>
    <mergeCell ref="F31:F32"/>
    <mergeCell ref="G31:G32"/>
    <mergeCell ref="H31:H32"/>
    <mergeCell ref="I31:I32"/>
    <mergeCell ref="J31:J32"/>
    <mergeCell ref="K31:K32"/>
    <mergeCell ref="L31:L32"/>
    <mergeCell ref="M31:M32"/>
    <mergeCell ref="O31:O32"/>
    <mergeCell ref="A31:A32"/>
    <mergeCell ref="A33:A34"/>
    <mergeCell ref="E33:E34"/>
    <mergeCell ref="F33:F34"/>
    <mergeCell ref="K33:K34"/>
    <mergeCell ref="L33:L34"/>
    <mergeCell ref="M33:M34"/>
    <mergeCell ref="E35:E36"/>
    <mergeCell ref="F35:F36"/>
    <mergeCell ref="G35:G36"/>
    <mergeCell ref="H35:H36"/>
    <mergeCell ref="I35:I36"/>
    <mergeCell ref="J35:J36"/>
    <mergeCell ref="K35:K36"/>
    <mergeCell ref="L35:L36"/>
    <mergeCell ref="M35:M36"/>
    <mergeCell ref="A23:A28"/>
    <mergeCell ref="G23:G28"/>
    <mergeCell ref="H23:H28"/>
    <mergeCell ref="I23:I28"/>
    <mergeCell ref="J23:J28"/>
    <mergeCell ref="K23:K28"/>
    <mergeCell ref="L23:L28"/>
    <mergeCell ref="K2:K3"/>
    <mergeCell ref="L2:L3"/>
    <mergeCell ref="E8:E9"/>
    <mergeCell ref="F8:F9"/>
    <mergeCell ref="G8:G9"/>
    <mergeCell ref="H8:H9"/>
    <mergeCell ref="I8:I9"/>
    <mergeCell ref="J8:J9"/>
    <mergeCell ref="K8:K9"/>
    <mergeCell ref="L8:L9"/>
    <mergeCell ref="G10:G11"/>
    <mergeCell ref="H10:H11"/>
    <mergeCell ref="I10:I11"/>
    <mergeCell ref="J10:J11"/>
    <mergeCell ref="K10:K11"/>
    <mergeCell ref="L10:L11"/>
    <mergeCell ref="A8:A9"/>
    <mergeCell ref="M2:M3"/>
    <mergeCell ref="O2:O3"/>
    <mergeCell ref="A2:A3"/>
    <mergeCell ref="A6:A7"/>
    <mergeCell ref="E6:E7"/>
    <mergeCell ref="F6:F7"/>
    <mergeCell ref="G6:G7"/>
    <mergeCell ref="E2:E3"/>
    <mergeCell ref="F2:F3"/>
    <mergeCell ref="G2:G3"/>
    <mergeCell ref="H2:H3"/>
    <mergeCell ref="I2:I3"/>
    <mergeCell ref="J2:J3"/>
    <mergeCell ref="O6:O7"/>
    <mergeCell ref="H6:H7"/>
    <mergeCell ref="I6:I7"/>
    <mergeCell ref="J6:J7"/>
    <mergeCell ref="K6:K7"/>
    <mergeCell ref="L6:L7"/>
    <mergeCell ref="M6:M7"/>
    <mergeCell ref="N2:N3"/>
    <mergeCell ref="N6:N7"/>
    <mergeCell ref="A10:A11"/>
    <mergeCell ref="E10:E11"/>
    <mergeCell ref="F10:F11"/>
    <mergeCell ref="K12:K16"/>
    <mergeCell ref="L12:L16"/>
    <mergeCell ref="A12:A16"/>
    <mergeCell ref="E12:E16"/>
    <mergeCell ref="F12:F16"/>
    <mergeCell ref="G12:G16"/>
    <mergeCell ref="H12:H16"/>
    <mergeCell ref="I12:I16"/>
    <mergeCell ref="J12:J16"/>
    <mergeCell ref="A17:A18"/>
    <mergeCell ref="A19:A20"/>
    <mergeCell ref="E17:E18"/>
    <mergeCell ref="F17:F18"/>
    <mergeCell ref="G17:G18"/>
    <mergeCell ref="H17:H18"/>
    <mergeCell ref="I17:I18"/>
    <mergeCell ref="J17:J18"/>
    <mergeCell ref="K17:K18"/>
    <mergeCell ref="A21:A22"/>
    <mergeCell ref="G19:G20"/>
    <mergeCell ref="H19:H20"/>
    <mergeCell ref="I19:I20"/>
    <mergeCell ref="J19:J20"/>
    <mergeCell ref="K19:K20"/>
    <mergeCell ref="L19:L20"/>
    <mergeCell ref="J21:J22"/>
    <mergeCell ref="K21:K22"/>
    <mergeCell ref="L21:L22"/>
    <mergeCell ref="F19:F20"/>
    <mergeCell ref="E21:E22"/>
    <mergeCell ref="F21:F22"/>
    <mergeCell ref="G21:G22"/>
    <mergeCell ref="H21:H22"/>
    <mergeCell ref="I21:I22"/>
    <mergeCell ref="O33:O34"/>
    <mergeCell ref="O12:O16"/>
    <mergeCell ref="O17:O18"/>
    <mergeCell ref="O19:O20"/>
    <mergeCell ref="O21:O22"/>
    <mergeCell ref="O23:O28"/>
    <mergeCell ref="O29:O30"/>
    <mergeCell ref="E29:E30"/>
    <mergeCell ref="F29:F30"/>
    <mergeCell ref="G29:G30"/>
    <mergeCell ref="H29:H30"/>
    <mergeCell ref="I29:I30"/>
    <mergeCell ref="J29:J30"/>
    <mergeCell ref="K29:K30"/>
    <mergeCell ref="L29:L30"/>
    <mergeCell ref="L17:L18"/>
    <mergeCell ref="E19:E20"/>
    <mergeCell ref="F23:F28"/>
    <mergeCell ref="N12:N16"/>
    <mergeCell ref="M29:M30"/>
    <mergeCell ref="G33:G34"/>
    <mergeCell ref="H33:H34"/>
    <mergeCell ref="I33:I34"/>
    <mergeCell ref="J33:J34"/>
    <mergeCell ref="E37:E38"/>
    <mergeCell ref="F37:F38"/>
    <mergeCell ref="F39:F40"/>
    <mergeCell ref="E39:E40"/>
    <mergeCell ref="G37:G38"/>
    <mergeCell ref="H37:H38"/>
    <mergeCell ref="I37:I38"/>
    <mergeCell ref="J37:J38"/>
    <mergeCell ref="K37:K38"/>
    <mergeCell ref="L37:L38"/>
    <mergeCell ref="M37:M38"/>
    <mergeCell ref="O37:O38"/>
    <mergeCell ref="G39:G40"/>
    <mergeCell ref="H39:H40"/>
    <mergeCell ref="I39:I40"/>
    <mergeCell ref="J39:J40"/>
    <mergeCell ref="K39:K40"/>
    <mergeCell ref="L39:L40"/>
    <mergeCell ref="M39:M40"/>
    <mergeCell ref="O39:O40"/>
    <mergeCell ref="A37:A38"/>
    <mergeCell ref="A39:A40"/>
    <mergeCell ref="A41:A42"/>
    <mergeCell ref="A43:A44"/>
    <mergeCell ref="M41:M42"/>
    <mergeCell ref="O41:O42"/>
    <mergeCell ref="F43:F44"/>
    <mergeCell ref="G43:G44"/>
    <mergeCell ref="H43:H44"/>
    <mergeCell ref="I43:I44"/>
    <mergeCell ref="J43:J44"/>
    <mergeCell ref="K43:K44"/>
    <mergeCell ref="L43:L44"/>
    <mergeCell ref="M43:M44"/>
    <mergeCell ref="O43:O44"/>
    <mergeCell ref="E41:E42"/>
    <mergeCell ref="E43:E44"/>
    <mergeCell ref="F41:F42"/>
    <mergeCell ref="G41:G42"/>
    <mergeCell ref="H41:H42"/>
    <mergeCell ref="I41:I42"/>
    <mergeCell ref="J41:J42"/>
    <mergeCell ref="K41:K42"/>
    <mergeCell ref="L41:L42"/>
    <mergeCell ref="O45:O46"/>
    <mergeCell ref="A45:A46"/>
    <mergeCell ref="E45:E46"/>
    <mergeCell ref="F45:F46"/>
    <mergeCell ref="G45:G46"/>
    <mergeCell ref="H45:H46"/>
    <mergeCell ref="I45:I46"/>
    <mergeCell ref="J45:J46"/>
    <mergeCell ref="K45:K46"/>
    <mergeCell ref="L45:L46"/>
    <mergeCell ref="M8:M9"/>
    <mergeCell ref="M10:M11"/>
    <mergeCell ref="M23:M28"/>
    <mergeCell ref="N35:N36"/>
    <mergeCell ref="N37:N38"/>
    <mergeCell ref="N39:N40"/>
    <mergeCell ref="N41:N42"/>
    <mergeCell ref="N43:N44"/>
    <mergeCell ref="N45:N46"/>
    <mergeCell ref="N10:N11"/>
    <mergeCell ref="N8:N9"/>
    <mergeCell ref="N17:N18"/>
    <mergeCell ref="N19:N20"/>
    <mergeCell ref="N21:N22"/>
    <mergeCell ref="N23:N28"/>
    <mergeCell ref="N29:N30"/>
    <mergeCell ref="N31:N32"/>
    <mergeCell ref="N33:N34"/>
    <mergeCell ref="M45:M46"/>
  </mergeCells>
  <phoneticPr fontId="2"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19"/>
  <sheetViews>
    <sheetView topLeftCell="A19" workbookViewId="0">
      <selection activeCell="Q8" sqref="Q8"/>
    </sheetView>
  </sheetViews>
  <sheetFormatPr defaultColWidth="9" defaultRowHeight="12" x14ac:dyDescent="0.15"/>
  <cols>
    <col min="1" max="2" width="9" style="2"/>
    <col min="3" max="3" width="30.42578125" style="2" bestFit="1" customWidth="1"/>
    <col min="4" max="4" width="35.5703125" style="2" customWidth="1"/>
    <col min="5" max="5" width="30.5703125" style="2" customWidth="1"/>
    <col min="6" max="6" width="40.5703125" style="2" customWidth="1"/>
    <col min="7" max="7" width="9" style="2"/>
    <col min="8" max="8" width="9.7109375" style="2" bestFit="1" customWidth="1"/>
    <col min="9" max="9" width="9" style="2"/>
    <col min="10" max="10" width="15" style="2" bestFit="1" customWidth="1"/>
    <col min="11" max="12" width="9" style="2"/>
    <col min="13" max="13" width="9.7109375" style="2" bestFit="1" customWidth="1"/>
    <col min="14" max="14" width="17.28515625" style="2" customWidth="1"/>
    <col min="15" max="15" width="38" style="2" customWidth="1"/>
    <col min="16" max="16384" width="9" style="2"/>
  </cols>
  <sheetData>
    <row r="1" spans="1:15"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1410</v>
      </c>
      <c r="O1" s="11" t="s">
        <v>6</v>
      </c>
    </row>
    <row r="2" spans="1:15" s="45" customFormat="1" ht="52.5" customHeight="1" x14ac:dyDescent="0.15">
      <c r="A2" s="130" t="s">
        <v>969</v>
      </c>
      <c r="B2" s="14" t="s">
        <v>396</v>
      </c>
      <c r="C2" s="12" t="s">
        <v>970</v>
      </c>
      <c r="D2" s="12" t="s">
        <v>971</v>
      </c>
      <c r="E2" s="12" t="s">
        <v>52</v>
      </c>
      <c r="F2" s="12" t="s">
        <v>53</v>
      </c>
      <c r="G2" s="130" t="s">
        <v>646</v>
      </c>
      <c r="H2" s="130" t="s">
        <v>188</v>
      </c>
      <c r="I2" s="130" t="s">
        <v>760</v>
      </c>
      <c r="J2" s="130" t="s">
        <v>192</v>
      </c>
      <c r="K2" s="130" t="s">
        <v>190</v>
      </c>
      <c r="L2" s="130" t="s">
        <v>190</v>
      </c>
      <c r="M2" s="82" t="s">
        <v>1421</v>
      </c>
      <c r="N2" s="130" t="s">
        <v>1412</v>
      </c>
      <c r="O2" s="139" t="s">
        <v>1203</v>
      </c>
    </row>
    <row r="3" spans="1:15" s="45" customFormat="1" ht="48" x14ac:dyDescent="0.15">
      <c r="A3" s="132"/>
      <c r="B3" s="14" t="s">
        <v>787</v>
      </c>
      <c r="C3" s="17" t="s">
        <v>972</v>
      </c>
      <c r="D3" s="12" t="s">
        <v>973</v>
      </c>
      <c r="E3" s="12" t="s">
        <v>974</v>
      </c>
      <c r="F3" s="17" t="s">
        <v>975</v>
      </c>
      <c r="G3" s="132" t="s">
        <v>646</v>
      </c>
      <c r="H3" s="132" t="s">
        <v>23</v>
      </c>
      <c r="I3" s="132" t="s">
        <v>30</v>
      </c>
      <c r="J3" s="132" t="s">
        <v>784</v>
      </c>
      <c r="K3" s="132" t="s">
        <v>25</v>
      </c>
      <c r="L3" s="132" t="s">
        <v>25</v>
      </c>
      <c r="M3" s="82" t="s">
        <v>1420</v>
      </c>
      <c r="N3" s="132"/>
      <c r="O3" s="140"/>
    </row>
    <row r="4" spans="1:15" s="45" customFormat="1" x14ac:dyDescent="0.15">
      <c r="A4" s="130" t="s">
        <v>976</v>
      </c>
      <c r="B4" s="14" t="s">
        <v>794</v>
      </c>
      <c r="C4" s="12" t="s">
        <v>54</v>
      </c>
      <c r="D4" s="12" t="s">
        <v>55</v>
      </c>
      <c r="E4" s="12" t="s">
        <v>56</v>
      </c>
      <c r="F4" s="130" t="s">
        <v>57</v>
      </c>
      <c r="G4" s="130" t="s">
        <v>35</v>
      </c>
      <c r="H4" s="130" t="s">
        <v>23</v>
      </c>
      <c r="I4" s="130" t="s">
        <v>30</v>
      </c>
      <c r="J4" s="130" t="s">
        <v>784</v>
      </c>
      <c r="K4" s="130" t="s">
        <v>25</v>
      </c>
      <c r="L4" s="130" t="s">
        <v>25</v>
      </c>
      <c r="M4" s="130" t="s">
        <v>1421</v>
      </c>
      <c r="N4" s="130" t="s">
        <v>1412</v>
      </c>
      <c r="O4" s="130"/>
    </row>
    <row r="5" spans="1:15" s="45" customFormat="1" ht="24" x14ac:dyDescent="0.15">
      <c r="A5" s="132"/>
      <c r="B5" s="14" t="s">
        <v>787</v>
      </c>
      <c r="C5" s="12" t="s">
        <v>977</v>
      </c>
      <c r="D5" s="12" t="s">
        <v>978</v>
      </c>
      <c r="E5" s="12" t="s">
        <v>979</v>
      </c>
      <c r="F5" s="132"/>
      <c r="G5" s="132"/>
      <c r="H5" s="132"/>
      <c r="I5" s="132"/>
      <c r="J5" s="132"/>
      <c r="K5" s="132"/>
      <c r="L5" s="132"/>
      <c r="M5" s="132"/>
      <c r="N5" s="132"/>
      <c r="O5" s="132"/>
    </row>
    <row r="6" spans="1:15" s="45" customFormat="1" ht="38.85" customHeight="1" x14ac:dyDescent="0.15">
      <c r="A6" s="138" t="s">
        <v>980</v>
      </c>
      <c r="B6" s="14" t="s">
        <v>787</v>
      </c>
      <c r="C6" s="12" t="s">
        <v>981</v>
      </c>
      <c r="D6" s="12" t="s">
        <v>982</v>
      </c>
      <c r="E6" s="126" t="s">
        <v>59</v>
      </c>
      <c r="F6" s="126" t="s">
        <v>60</v>
      </c>
      <c r="G6" s="138" t="s">
        <v>35</v>
      </c>
      <c r="H6" s="138" t="s">
        <v>23</v>
      </c>
      <c r="I6" s="138" t="s">
        <v>30</v>
      </c>
      <c r="J6" s="138" t="s">
        <v>784</v>
      </c>
      <c r="K6" s="138" t="s">
        <v>25</v>
      </c>
      <c r="L6" s="138" t="s">
        <v>25</v>
      </c>
      <c r="M6" s="138" t="s">
        <v>1420</v>
      </c>
      <c r="N6" s="130" t="s">
        <v>1412</v>
      </c>
      <c r="O6" s="138"/>
    </row>
    <row r="7" spans="1:15" s="45" customFormat="1" ht="44.25" customHeight="1" x14ac:dyDescent="0.15">
      <c r="A7" s="138"/>
      <c r="B7" s="14" t="s">
        <v>803</v>
      </c>
      <c r="C7" s="12" t="s">
        <v>58</v>
      </c>
      <c r="D7" s="12" t="s">
        <v>983</v>
      </c>
      <c r="E7" s="126"/>
      <c r="F7" s="126"/>
      <c r="G7" s="138"/>
      <c r="H7" s="138"/>
      <c r="I7" s="138"/>
      <c r="J7" s="138"/>
      <c r="K7" s="138"/>
      <c r="L7" s="138"/>
      <c r="M7" s="138"/>
      <c r="N7" s="132"/>
      <c r="O7" s="138"/>
    </row>
    <row r="8" spans="1:15" s="45" customFormat="1" ht="39.75" customHeight="1" x14ac:dyDescent="0.15">
      <c r="A8" s="138" t="s">
        <v>984</v>
      </c>
      <c r="B8" s="14" t="s">
        <v>787</v>
      </c>
      <c r="C8" s="12" t="s">
        <v>985</v>
      </c>
      <c r="D8" s="12" t="s">
        <v>986</v>
      </c>
      <c r="E8" s="12" t="s">
        <v>61</v>
      </c>
      <c r="F8" s="12" t="s">
        <v>62</v>
      </c>
      <c r="G8" s="130" t="s">
        <v>646</v>
      </c>
      <c r="H8" s="130" t="s">
        <v>188</v>
      </c>
      <c r="I8" s="130" t="s">
        <v>760</v>
      </c>
      <c r="J8" s="130" t="s">
        <v>192</v>
      </c>
      <c r="K8" s="130" t="s">
        <v>190</v>
      </c>
      <c r="L8" s="130" t="s">
        <v>190</v>
      </c>
      <c r="M8" s="130" t="s">
        <v>1420</v>
      </c>
      <c r="N8" s="130" t="s">
        <v>1412</v>
      </c>
      <c r="O8" s="139" t="s">
        <v>1203</v>
      </c>
    </row>
    <row r="9" spans="1:15" s="45" customFormat="1" ht="35.25" customHeight="1" x14ac:dyDescent="0.15">
      <c r="A9" s="138"/>
      <c r="B9" s="14" t="s">
        <v>787</v>
      </c>
      <c r="C9" s="17" t="s">
        <v>987</v>
      </c>
      <c r="D9" s="12" t="s">
        <v>988</v>
      </c>
      <c r="E9" s="12" t="s">
        <v>989</v>
      </c>
      <c r="F9" s="12" t="s">
        <v>990</v>
      </c>
      <c r="G9" s="132" t="s">
        <v>35</v>
      </c>
      <c r="H9" s="132" t="s">
        <v>23</v>
      </c>
      <c r="I9" s="132" t="s">
        <v>30</v>
      </c>
      <c r="J9" s="132" t="s">
        <v>784</v>
      </c>
      <c r="K9" s="132" t="s">
        <v>25</v>
      </c>
      <c r="L9" s="132" t="s">
        <v>25</v>
      </c>
      <c r="M9" s="132"/>
      <c r="N9" s="132"/>
      <c r="O9" s="140"/>
    </row>
    <row r="10" spans="1:15" s="45" customFormat="1" ht="24" x14ac:dyDescent="0.15">
      <c r="A10" s="130" t="s">
        <v>991</v>
      </c>
      <c r="B10" s="14" t="s">
        <v>787</v>
      </c>
      <c r="C10" s="12" t="s">
        <v>992</v>
      </c>
      <c r="D10" s="12" t="s">
        <v>993</v>
      </c>
      <c r="E10" s="12" t="s">
        <v>63</v>
      </c>
      <c r="F10" s="127" t="s">
        <v>64</v>
      </c>
      <c r="G10" s="130" t="s">
        <v>35</v>
      </c>
      <c r="H10" s="130" t="s">
        <v>23</v>
      </c>
      <c r="I10" s="130" t="s">
        <v>30</v>
      </c>
      <c r="J10" s="130" t="s">
        <v>784</v>
      </c>
      <c r="K10" s="130" t="s">
        <v>25</v>
      </c>
      <c r="L10" s="130" t="s">
        <v>25</v>
      </c>
      <c r="M10" s="130" t="s">
        <v>1420</v>
      </c>
      <c r="N10" s="130" t="s">
        <v>1412</v>
      </c>
      <c r="O10" s="130"/>
    </row>
    <row r="11" spans="1:15" s="45" customFormat="1" ht="24" x14ac:dyDescent="0.15">
      <c r="A11" s="132"/>
      <c r="B11" s="14" t="s">
        <v>787</v>
      </c>
      <c r="C11" s="12" t="s">
        <v>994</v>
      </c>
      <c r="D11" s="12" t="s">
        <v>995</v>
      </c>
      <c r="E11" s="12" t="s">
        <v>996</v>
      </c>
      <c r="F11" s="128"/>
      <c r="G11" s="132"/>
      <c r="H11" s="132"/>
      <c r="I11" s="132"/>
      <c r="J11" s="132"/>
      <c r="K11" s="132"/>
      <c r="L11" s="132"/>
      <c r="M11" s="132"/>
      <c r="N11" s="132"/>
      <c r="O11" s="132"/>
    </row>
    <row r="12" spans="1:15" s="45" customFormat="1" ht="48" x14ac:dyDescent="0.15">
      <c r="A12" s="14" t="s">
        <v>997</v>
      </c>
      <c r="B12" s="14" t="s">
        <v>787</v>
      </c>
      <c r="C12" s="12" t="s">
        <v>65</v>
      </c>
      <c r="D12" s="12" t="s">
        <v>66</v>
      </c>
      <c r="E12" s="12" t="s">
        <v>67</v>
      </c>
      <c r="F12" s="12" t="s">
        <v>68</v>
      </c>
      <c r="G12" s="14" t="s">
        <v>35</v>
      </c>
      <c r="H12" s="14" t="s">
        <v>23</v>
      </c>
      <c r="I12" s="14" t="s">
        <v>30</v>
      </c>
      <c r="J12" s="44" t="s">
        <v>784</v>
      </c>
      <c r="K12" s="14" t="s">
        <v>25</v>
      </c>
      <c r="L12" s="14" t="s">
        <v>25</v>
      </c>
      <c r="M12" s="82" t="s">
        <v>1420</v>
      </c>
      <c r="N12" s="79"/>
      <c r="O12" s="20"/>
    </row>
    <row r="13" spans="1:15" s="45" customFormat="1" ht="26.65" customHeight="1" x14ac:dyDescent="0.15">
      <c r="A13" s="138" t="s">
        <v>1261</v>
      </c>
      <c r="B13" s="14" t="s">
        <v>794</v>
      </c>
      <c r="C13" s="12" t="s">
        <v>998</v>
      </c>
      <c r="D13" s="12" t="s">
        <v>999</v>
      </c>
      <c r="E13" s="126" t="s">
        <v>1000</v>
      </c>
      <c r="F13" s="126" t="s">
        <v>1422</v>
      </c>
      <c r="G13" s="138" t="s">
        <v>35</v>
      </c>
      <c r="H13" s="138" t="s">
        <v>23</v>
      </c>
      <c r="I13" s="138" t="s">
        <v>30</v>
      </c>
      <c r="J13" s="138" t="s">
        <v>784</v>
      </c>
      <c r="K13" s="138" t="s">
        <v>25</v>
      </c>
      <c r="L13" s="138" t="s">
        <v>25</v>
      </c>
      <c r="M13" s="138" t="s">
        <v>1420</v>
      </c>
      <c r="N13" s="130" t="s">
        <v>1412</v>
      </c>
      <c r="O13" s="138"/>
    </row>
    <row r="14" spans="1:15" s="45" customFormat="1" ht="26.65" customHeight="1" x14ac:dyDescent="0.15">
      <c r="A14" s="138"/>
      <c r="B14" s="64" t="s">
        <v>1249</v>
      </c>
      <c r="C14" s="68" t="s">
        <v>1262</v>
      </c>
      <c r="D14" s="68" t="s">
        <v>1256</v>
      </c>
      <c r="E14" s="126"/>
      <c r="F14" s="126"/>
      <c r="G14" s="138"/>
      <c r="H14" s="138"/>
      <c r="I14" s="138"/>
      <c r="J14" s="138"/>
      <c r="K14" s="138"/>
      <c r="L14" s="138"/>
      <c r="M14" s="138"/>
      <c r="N14" s="131"/>
      <c r="O14" s="138"/>
    </row>
    <row r="15" spans="1:15" s="45" customFormat="1" ht="26.65" customHeight="1" x14ac:dyDescent="0.15">
      <c r="A15" s="138"/>
      <c r="B15" s="14" t="s">
        <v>803</v>
      </c>
      <c r="C15" s="17" t="s">
        <v>1263</v>
      </c>
      <c r="D15" s="12" t="s">
        <v>1001</v>
      </c>
      <c r="E15" s="126"/>
      <c r="F15" s="126"/>
      <c r="G15" s="138"/>
      <c r="H15" s="138"/>
      <c r="I15" s="138"/>
      <c r="J15" s="138"/>
      <c r="K15" s="138"/>
      <c r="L15" s="138"/>
      <c r="M15" s="138"/>
      <c r="N15" s="131"/>
      <c r="O15" s="138"/>
    </row>
    <row r="16" spans="1:15" s="45" customFormat="1" ht="21.75" customHeight="1" x14ac:dyDescent="0.15">
      <c r="A16" s="138"/>
      <c r="B16" s="14" t="s">
        <v>794</v>
      </c>
      <c r="C16" s="17" t="s">
        <v>1002</v>
      </c>
      <c r="D16" s="12" t="s">
        <v>1003</v>
      </c>
      <c r="E16" s="126"/>
      <c r="F16" s="126"/>
      <c r="G16" s="138"/>
      <c r="H16" s="138"/>
      <c r="I16" s="138"/>
      <c r="J16" s="138"/>
      <c r="K16" s="138"/>
      <c r="L16" s="138"/>
      <c r="M16" s="138"/>
      <c r="N16" s="132"/>
      <c r="O16" s="138"/>
    </row>
    <row r="17" spans="1:15" s="45" customFormat="1" ht="24.4" customHeight="1" x14ac:dyDescent="0.15">
      <c r="A17" s="138" t="s">
        <v>1004</v>
      </c>
      <c r="B17" s="14" t="s">
        <v>787</v>
      </c>
      <c r="C17" s="12" t="s">
        <v>1005</v>
      </c>
      <c r="D17" s="12" t="s">
        <v>1006</v>
      </c>
      <c r="E17" s="126" t="s">
        <v>1007</v>
      </c>
      <c r="F17" s="126" t="s">
        <v>70</v>
      </c>
      <c r="G17" s="138" t="s">
        <v>35</v>
      </c>
      <c r="H17" s="138" t="s">
        <v>23</v>
      </c>
      <c r="I17" s="138" t="s">
        <v>30</v>
      </c>
      <c r="J17" s="138" t="s">
        <v>784</v>
      </c>
      <c r="K17" s="138" t="s">
        <v>25</v>
      </c>
      <c r="L17" s="138" t="s">
        <v>25</v>
      </c>
      <c r="M17" s="138" t="s">
        <v>1420</v>
      </c>
      <c r="N17" s="130"/>
      <c r="O17" s="138"/>
    </row>
    <row r="18" spans="1:15" s="45" customFormat="1" ht="30.6" customHeight="1" x14ac:dyDescent="0.15">
      <c r="A18" s="138"/>
      <c r="B18" s="14" t="s">
        <v>803</v>
      </c>
      <c r="C18" s="12" t="s">
        <v>69</v>
      </c>
      <c r="D18" s="12" t="s">
        <v>1008</v>
      </c>
      <c r="E18" s="126"/>
      <c r="F18" s="126"/>
      <c r="G18" s="138"/>
      <c r="H18" s="138"/>
      <c r="I18" s="138"/>
      <c r="J18" s="138"/>
      <c r="K18" s="138"/>
      <c r="L18" s="138"/>
      <c r="M18" s="138"/>
      <c r="N18" s="132"/>
      <c r="O18" s="138"/>
    </row>
    <row r="19" spans="1:15" s="45" customFormat="1" ht="53.25" customHeight="1" x14ac:dyDescent="0.15">
      <c r="A19" s="56" t="s">
        <v>1009</v>
      </c>
      <c r="B19" s="14" t="s">
        <v>794</v>
      </c>
      <c r="C19" s="12" t="s">
        <v>1010</v>
      </c>
      <c r="D19" s="12" t="s">
        <v>1011</v>
      </c>
      <c r="E19" s="17" t="s">
        <v>1012</v>
      </c>
      <c r="F19" s="16" t="s">
        <v>1013</v>
      </c>
      <c r="G19" s="49" t="s">
        <v>51</v>
      </c>
      <c r="H19" s="14" t="s">
        <v>23</v>
      </c>
      <c r="I19" s="14" t="s">
        <v>30</v>
      </c>
      <c r="J19" s="44" t="s">
        <v>784</v>
      </c>
      <c r="K19" s="14" t="s">
        <v>25</v>
      </c>
      <c r="L19" s="14" t="s">
        <v>25</v>
      </c>
      <c r="M19" s="82" t="s">
        <v>1421</v>
      </c>
      <c r="N19" s="79" t="s">
        <v>1412</v>
      </c>
      <c r="O19" s="20"/>
    </row>
  </sheetData>
  <mergeCells count="77">
    <mergeCell ref="O2:O3"/>
    <mergeCell ref="O8:O9"/>
    <mergeCell ref="G8:G9"/>
    <mergeCell ref="H8:H9"/>
    <mergeCell ref="I8:I9"/>
    <mergeCell ref="J8:J9"/>
    <mergeCell ref="K8:K9"/>
    <mergeCell ref="L8:L9"/>
    <mergeCell ref="M8:M9"/>
    <mergeCell ref="O6:O7"/>
    <mergeCell ref="I6:I7"/>
    <mergeCell ref="J6:J7"/>
    <mergeCell ref="K6:K7"/>
    <mergeCell ref="L6:L7"/>
    <mergeCell ref="M6:M7"/>
    <mergeCell ref="M4:M5"/>
    <mergeCell ref="A6:A7"/>
    <mergeCell ref="E6:E7"/>
    <mergeCell ref="F6:F7"/>
    <mergeCell ref="G6:G7"/>
    <mergeCell ref="H6:H7"/>
    <mergeCell ref="A13:A16"/>
    <mergeCell ref="E13:E16"/>
    <mergeCell ref="F13:F16"/>
    <mergeCell ref="G13:G16"/>
    <mergeCell ref="H13:H16"/>
    <mergeCell ref="O13:O16"/>
    <mergeCell ref="M17:M18"/>
    <mergeCell ref="J17:J18"/>
    <mergeCell ref="K17:K18"/>
    <mergeCell ref="L17:L18"/>
    <mergeCell ref="O17:O18"/>
    <mergeCell ref="N13:N16"/>
    <mergeCell ref="N17:N18"/>
    <mergeCell ref="I17:I18"/>
    <mergeCell ref="J13:J16"/>
    <mergeCell ref="K13:K16"/>
    <mergeCell ref="L13:L16"/>
    <mergeCell ref="M13:M16"/>
    <mergeCell ref="I13:I16"/>
    <mergeCell ref="A17:A18"/>
    <mergeCell ref="E17:E18"/>
    <mergeCell ref="F17:F18"/>
    <mergeCell ref="G17:G18"/>
    <mergeCell ref="H17:H18"/>
    <mergeCell ref="F4:F5"/>
    <mergeCell ref="A2:A3"/>
    <mergeCell ref="A4:A5"/>
    <mergeCell ref="G4:G5"/>
    <mergeCell ref="H4:H5"/>
    <mergeCell ref="J2:J3"/>
    <mergeCell ref="K2:K3"/>
    <mergeCell ref="L2:L3"/>
    <mergeCell ref="G2:G3"/>
    <mergeCell ref="H2:H3"/>
    <mergeCell ref="I2:I3"/>
    <mergeCell ref="O4:O5"/>
    <mergeCell ref="A8:A9"/>
    <mergeCell ref="A10:A11"/>
    <mergeCell ref="F10:F11"/>
    <mergeCell ref="G10:G11"/>
    <mergeCell ref="H10:H11"/>
    <mergeCell ref="I10:I11"/>
    <mergeCell ref="J10:J11"/>
    <mergeCell ref="K10:K11"/>
    <mergeCell ref="L10:L11"/>
    <mergeCell ref="M10:M11"/>
    <mergeCell ref="O10:O11"/>
    <mergeCell ref="I4:I5"/>
    <mergeCell ref="J4:J5"/>
    <mergeCell ref="K4:K5"/>
    <mergeCell ref="L4:L5"/>
    <mergeCell ref="N2:N3"/>
    <mergeCell ref="N4:N5"/>
    <mergeCell ref="N6:N7"/>
    <mergeCell ref="N8:N9"/>
    <mergeCell ref="N10:N11"/>
  </mergeCells>
  <phoneticPr fontId="2"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52"/>
  <sheetViews>
    <sheetView topLeftCell="A47" workbookViewId="0">
      <selection activeCell="C17" sqref="C17"/>
    </sheetView>
  </sheetViews>
  <sheetFormatPr defaultColWidth="9" defaultRowHeight="12" x14ac:dyDescent="0.15"/>
  <cols>
    <col min="1" max="1" width="9.7109375" style="2" bestFit="1" customWidth="1"/>
    <col min="2" max="2" width="7.7109375" style="2" bestFit="1" customWidth="1"/>
    <col min="3" max="3" width="25" style="2" bestFit="1" customWidth="1"/>
    <col min="4" max="4" width="15.85546875" style="2" customWidth="1"/>
    <col min="5" max="5" width="23.5703125" style="2" customWidth="1"/>
    <col min="6" max="6" width="48.85546875" style="2" customWidth="1"/>
    <col min="7" max="7" width="9" style="2"/>
    <col min="8" max="8" width="9.7109375" style="2" bestFit="1" customWidth="1"/>
    <col min="9" max="9" width="9" style="2"/>
    <col min="10" max="10" width="13.5703125" style="2" customWidth="1"/>
    <col min="11" max="12" width="9" style="2"/>
    <col min="13" max="13" width="9.7109375" style="2" bestFit="1" customWidth="1"/>
    <col min="14" max="14" width="17.7109375" style="2" customWidth="1"/>
    <col min="15" max="15" width="5.7109375" style="2" bestFit="1" customWidth="1"/>
    <col min="16" max="16384" width="9" style="2"/>
  </cols>
  <sheetData>
    <row r="1" spans="1:15"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1410</v>
      </c>
      <c r="O1" s="11" t="s">
        <v>6</v>
      </c>
    </row>
    <row r="2" spans="1:15" s="45" customFormat="1" ht="24" x14ac:dyDescent="0.15">
      <c r="A2" s="130" t="s">
        <v>243</v>
      </c>
      <c r="B2" s="64" t="s">
        <v>198</v>
      </c>
      <c r="C2" s="68" t="s">
        <v>237</v>
      </c>
      <c r="D2" s="69" t="s">
        <v>232</v>
      </c>
      <c r="E2" s="127" t="s">
        <v>1450</v>
      </c>
      <c r="F2" s="127" t="s">
        <v>687</v>
      </c>
      <c r="G2" s="127" t="s">
        <v>646</v>
      </c>
      <c r="H2" s="127" t="s">
        <v>188</v>
      </c>
      <c r="I2" s="127" t="s">
        <v>189</v>
      </c>
      <c r="J2" s="127" t="s">
        <v>203</v>
      </c>
      <c r="K2" s="127" t="s">
        <v>190</v>
      </c>
      <c r="L2" s="127" t="s">
        <v>190</v>
      </c>
      <c r="M2" s="127" t="s">
        <v>196</v>
      </c>
      <c r="N2" s="127" t="s">
        <v>1412</v>
      </c>
      <c r="O2" s="127"/>
    </row>
    <row r="3" spans="1:15" s="45" customFormat="1" ht="24" x14ac:dyDescent="0.15">
      <c r="A3" s="131"/>
      <c r="B3" s="89" t="s">
        <v>198</v>
      </c>
      <c r="C3" s="90" t="s">
        <v>740</v>
      </c>
      <c r="D3" s="91" t="s">
        <v>688</v>
      </c>
      <c r="E3" s="129"/>
      <c r="F3" s="129"/>
      <c r="G3" s="129"/>
      <c r="H3" s="129"/>
      <c r="I3" s="129"/>
      <c r="J3" s="129"/>
      <c r="K3" s="129"/>
      <c r="L3" s="129"/>
      <c r="M3" s="129"/>
      <c r="N3" s="129"/>
      <c r="O3" s="129"/>
    </row>
    <row r="4" spans="1:15" s="45" customFormat="1" ht="24" x14ac:dyDescent="0.15">
      <c r="A4" s="132"/>
      <c r="B4" s="64" t="s">
        <v>198</v>
      </c>
      <c r="C4" s="90" t="s">
        <v>1444</v>
      </c>
      <c r="D4" s="91" t="s">
        <v>1456</v>
      </c>
      <c r="E4" s="128"/>
      <c r="F4" s="128"/>
      <c r="G4" s="128"/>
      <c r="H4" s="128"/>
      <c r="I4" s="128"/>
      <c r="J4" s="128"/>
      <c r="K4" s="128"/>
      <c r="L4" s="128"/>
      <c r="M4" s="128"/>
      <c r="N4" s="128"/>
      <c r="O4" s="128"/>
    </row>
    <row r="5" spans="1:15" s="45" customFormat="1" ht="24" x14ac:dyDescent="0.15">
      <c r="A5" s="130" t="s">
        <v>244</v>
      </c>
      <c r="B5" s="64" t="s">
        <v>134</v>
      </c>
      <c r="C5" s="68" t="s">
        <v>238</v>
      </c>
      <c r="D5" s="69" t="s">
        <v>233</v>
      </c>
      <c r="E5" s="127" t="s">
        <v>689</v>
      </c>
      <c r="F5" s="127" t="s">
        <v>222</v>
      </c>
      <c r="G5" s="127" t="s">
        <v>646</v>
      </c>
      <c r="H5" s="127" t="s">
        <v>188</v>
      </c>
      <c r="I5" s="127" t="s">
        <v>189</v>
      </c>
      <c r="J5" s="127" t="s">
        <v>203</v>
      </c>
      <c r="K5" s="127" t="s">
        <v>190</v>
      </c>
      <c r="L5" s="127" t="s">
        <v>190</v>
      </c>
      <c r="M5" s="127" t="s">
        <v>196</v>
      </c>
      <c r="N5" s="127" t="s">
        <v>1412</v>
      </c>
      <c r="O5" s="127"/>
    </row>
    <row r="6" spans="1:15" s="45" customFormat="1" ht="36" x14ac:dyDescent="0.15">
      <c r="A6" s="132"/>
      <c r="B6" s="64" t="s">
        <v>134</v>
      </c>
      <c r="C6" s="68" t="s">
        <v>741</v>
      </c>
      <c r="D6" s="69" t="s">
        <v>690</v>
      </c>
      <c r="E6" s="128" t="s">
        <v>691</v>
      </c>
      <c r="F6" s="128" t="s">
        <v>222</v>
      </c>
      <c r="G6" s="128" t="s">
        <v>646</v>
      </c>
      <c r="H6" s="128" t="s">
        <v>188</v>
      </c>
      <c r="I6" s="128" t="s">
        <v>189</v>
      </c>
      <c r="J6" s="128" t="s">
        <v>203</v>
      </c>
      <c r="K6" s="128" t="s">
        <v>190</v>
      </c>
      <c r="L6" s="128" t="s">
        <v>190</v>
      </c>
      <c r="M6" s="128" t="s">
        <v>196</v>
      </c>
      <c r="N6" s="128"/>
      <c r="O6" s="128"/>
    </row>
    <row r="7" spans="1:15" s="45" customFormat="1" ht="24" x14ac:dyDescent="0.15">
      <c r="A7" s="130" t="s">
        <v>245</v>
      </c>
      <c r="B7" s="64" t="s">
        <v>134</v>
      </c>
      <c r="C7" s="68" t="s">
        <v>225</v>
      </c>
      <c r="D7" s="69" t="s">
        <v>220</v>
      </c>
      <c r="E7" s="127" t="s">
        <v>692</v>
      </c>
      <c r="F7" s="127" t="s">
        <v>223</v>
      </c>
      <c r="G7" s="127" t="s">
        <v>646</v>
      </c>
      <c r="H7" s="127" t="s">
        <v>188</v>
      </c>
      <c r="I7" s="127" t="s">
        <v>189</v>
      </c>
      <c r="J7" s="127" t="s">
        <v>203</v>
      </c>
      <c r="K7" s="127" t="s">
        <v>190</v>
      </c>
      <c r="L7" s="127" t="s">
        <v>190</v>
      </c>
      <c r="M7" s="127" t="s">
        <v>200</v>
      </c>
      <c r="N7" s="127" t="s">
        <v>1412</v>
      </c>
      <c r="O7" s="127"/>
    </row>
    <row r="8" spans="1:15" s="45" customFormat="1" ht="36" x14ac:dyDescent="0.15">
      <c r="A8" s="132"/>
      <c r="B8" s="64" t="s">
        <v>134</v>
      </c>
      <c r="C8" s="68" t="s">
        <v>742</v>
      </c>
      <c r="D8" s="69" t="s">
        <v>693</v>
      </c>
      <c r="E8" s="128" t="s">
        <v>694</v>
      </c>
      <c r="F8" s="128" t="s">
        <v>223</v>
      </c>
      <c r="G8" s="128" t="s">
        <v>646</v>
      </c>
      <c r="H8" s="128" t="s">
        <v>188</v>
      </c>
      <c r="I8" s="128" t="s">
        <v>189</v>
      </c>
      <c r="J8" s="128" t="s">
        <v>203</v>
      </c>
      <c r="K8" s="128" t="s">
        <v>190</v>
      </c>
      <c r="L8" s="128" t="s">
        <v>190</v>
      </c>
      <c r="M8" s="128" t="s">
        <v>200</v>
      </c>
      <c r="N8" s="128"/>
      <c r="O8" s="128"/>
    </row>
    <row r="9" spans="1:15" s="45" customFormat="1" ht="24" x14ac:dyDescent="0.15">
      <c r="A9" s="130" t="s">
        <v>412</v>
      </c>
      <c r="B9" s="64" t="s">
        <v>198</v>
      </c>
      <c r="C9" s="69" t="s">
        <v>239</v>
      </c>
      <c r="D9" s="69" t="s">
        <v>404</v>
      </c>
      <c r="E9" s="127" t="s">
        <v>1451</v>
      </c>
      <c r="F9" s="127" t="s">
        <v>647</v>
      </c>
      <c r="G9" s="127" t="s">
        <v>646</v>
      </c>
      <c r="H9" s="127" t="s">
        <v>188</v>
      </c>
      <c r="I9" s="127" t="s">
        <v>189</v>
      </c>
      <c r="J9" s="127" t="s">
        <v>203</v>
      </c>
      <c r="K9" s="127" t="s">
        <v>190</v>
      </c>
      <c r="L9" s="127" t="s">
        <v>190</v>
      </c>
      <c r="M9" s="127" t="s">
        <v>196</v>
      </c>
      <c r="N9" s="127" t="s">
        <v>1412</v>
      </c>
      <c r="O9" s="127"/>
    </row>
    <row r="10" spans="1:15" s="45" customFormat="1" ht="24" x14ac:dyDescent="0.15">
      <c r="A10" s="131"/>
      <c r="B10" s="89" t="s">
        <v>198</v>
      </c>
      <c r="C10" s="91" t="s">
        <v>743</v>
      </c>
      <c r="D10" s="91" t="s">
        <v>695</v>
      </c>
      <c r="E10" s="129"/>
      <c r="F10" s="129"/>
      <c r="G10" s="129"/>
      <c r="H10" s="129"/>
      <c r="I10" s="129"/>
      <c r="J10" s="129"/>
      <c r="K10" s="129"/>
      <c r="L10" s="129"/>
      <c r="M10" s="129"/>
      <c r="N10" s="129"/>
      <c r="O10" s="129"/>
    </row>
    <row r="11" spans="1:15" s="45" customFormat="1" ht="24" x14ac:dyDescent="0.15">
      <c r="A11" s="132"/>
      <c r="B11" s="64" t="s">
        <v>198</v>
      </c>
      <c r="C11" s="91" t="s">
        <v>1445</v>
      </c>
      <c r="D11" s="91" t="s">
        <v>1457</v>
      </c>
      <c r="E11" s="128" t="s">
        <v>227</v>
      </c>
      <c r="F11" s="128" t="s">
        <v>647</v>
      </c>
      <c r="G11" s="128" t="s">
        <v>646</v>
      </c>
      <c r="H11" s="128" t="s">
        <v>188</v>
      </c>
      <c r="I11" s="128" t="s">
        <v>189</v>
      </c>
      <c r="J11" s="128" t="s">
        <v>203</v>
      </c>
      <c r="K11" s="128" t="s">
        <v>190</v>
      </c>
      <c r="L11" s="128" t="s">
        <v>190</v>
      </c>
      <c r="M11" s="128" t="s">
        <v>196</v>
      </c>
      <c r="N11" s="128"/>
      <c r="O11" s="128"/>
    </row>
    <row r="12" spans="1:15" s="45" customFormat="1" ht="24" customHeight="1" x14ac:dyDescent="0.15">
      <c r="A12" s="65" t="s">
        <v>549</v>
      </c>
      <c r="B12" s="64" t="s">
        <v>134</v>
      </c>
      <c r="C12" s="69" t="s">
        <v>696</v>
      </c>
      <c r="D12" s="69" t="s">
        <v>697</v>
      </c>
      <c r="E12" s="61" t="s">
        <v>1185</v>
      </c>
      <c r="F12" s="61" t="s">
        <v>463</v>
      </c>
      <c r="G12" s="61" t="s">
        <v>698</v>
      </c>
      <c r="H12" s="61" t="s">
        <v>188</v>
      </c>
      <c r="I12" s="61" t="s">
        <v>699</v>
      </c>
      <c r="J12" s="61" t="s">
        <v>203</v>
      </c>
      <c r="K12" s="61" t="s">
        <v>190</v>
      </c>
      <c r="L12" s="61" t="s">
        <v>190</v>
      </c>
      <c r="M12" s="61" t="s">
        <v>200</v>
      </c>
      <c r="N12" s="76" t="s">
        <v>1412</v>
      </c>
      <c r="O12" s="61"/>
    </row>
    <row r="13" spans="1:15" s="45" customFormat="1" ht="24" x14ac:dyDescent="0.15">
      <c r="A13" s="130" t="s">
        <v>550</v>
      </c>
      <c r="B13" s="64" t="s">
        <v>134</v>
      </c>
      <c r="C13" s="69" t="s">
        <v>269</v>
      </c>
      <c r="D13" s="69" t="s">
        <v>270</v>
      </c>
      <c r="E13" s="127" t="s">
        <v>700</v>
      </c>
      <c r="F13" s="127" t="s">
        <v>431</v>
      </c>
      <c r="G13" s="130" t="s">
        <v>272</v>
      </c>
      <c r="H13" s="130" t="s">
        <v>188</v>
      </c>
      <c r="I13" s="130" t="s">
        <v>189</v>
      </c>
      <c r="J13" s="130" t="s">
        <v>203</v>
      </c>
      <c r="K13" s="130" t="s">
        <v>190</v>
      </c>
      <c r="L13" s="130" t="s">
        <v>190</v>
      </c>
      <c r="M13" s="130" t="s">
        <v>196</v>
      </c>
      <c r="N13" s="130"/>
      <c r="O13" s="130"/>
    </row>
    <row r="14" spans="1:15" s="45" customFormat="1" ht="24" x14ac:dyDescent="0.15">
      <c r="A14" s="132"/>
      <c r="B14" s="64" t="s">
        <v>134</v>
      </c>
      <c r="C14" s="69" t="s">
        <v>744</v>
      </c>
      <c r="D14" s="69" t="s">
        <v>701</v>
      </c>
      <c r="E14" s="128" t="s">
        <v>702</v>
      </c>
      <c r="F14" s="128" t="s">
        <v>431</v>
      </c>
      <c r="G14" s="132" t="s">
        <v>272</v>
      </c>
      <c r="H14" s="132" t="s">
        <v>188</v>
      </c>
      <c r="I14" s="132" t="s">
        <v>189</v>
      </c>
      <c r="J14" s="132" t="s">
        <v>203</v>
      </c>
      <c r="K14" s="132" t="s">
        <v>190</v>
      </c>
      <c r="L14" s="132" t="s">
        <v>190</v>
      </c>
      <c r="M14" s="132" t="s">
        <v>196</v>
      </c>
      <c r="N14" s="132"/>
      <c r="O14" s="132"/>
    </row>
    <row r="15" spans="1:15" s="45" customFormat="1" ht="24" x14ac:dyDescent="0.15">
      <c r="A15" s="130" t="s">
        <v>551</v>
      </c>
      <c r="B15" s="64" t="s">
        <v>198</v>
      </c>
      <c r="C15" s="68" t="s">
        <v>240</v>
      </c>
      <c r="D15" s="69" t="s">
        <v>235</v>
      </c>
      <c r="E15" s="127" t="s">
        <v>1452</v>
      </c>
      <c r="F15" s="127" t="s">
        <v>704</v>
      </c>
      <c r="G15" s="130" t="s">
        <v>35</v>
      </c>
      <c r="H15" s="130" t="s">
        <v>23</v>
      </c>
      <c r="I15" s="130" t="s">
        <v>36</v>
      </c>
      <c r="J15" s="130" t="s">
        <v>203</v>
      </c>
      <c r="K15" s="130" t="s">
        <v>25</v>
      </c>
      <c r="L15" s="130" t="s">
        <v>25</v>
      </c>
      <c r="M15" s="130" t="s">
        <v>196</v>
      </c>
      <c r="N15" s="127" t="s">
        <v>1412</v>
      </c>
      <c r="O15" s="130"/>
    </row>
    <row r="16" spans="1:15" s="45" customFormat="1" ht="24" x14ac:dyDescent="0.15">
      <c r="A16" s="131"/>
      <c r="B16" s="89" t="s">
        <v>198</v>
      </c>
      <c r="C16" s="90" t="s">
        <v>745</v>
      </c>
      <c r="D16" s="91" t="s">
        <v>705</v>
      </c>
      <c r="E16" s="129"/>
      <c r="F16" s="129"/>
      <c r="G16" s="131"/>
      <c r="H16" s="131"/>
      <c r="I16" s="131"/>
      <c r="J16" s="131"/>
      <c r="K16" s="131"/>
      <c r="L16" s="131"/>
      <c r="M16" s="131"/>
      <c r="N16" s="129"/>
      <c r="O16" s="131"/>
    </row>
    <row r="17" spans="1:15" s="45" customFormat="1" ht="24" x14ac:dyDescent="0.15">
      <c r="A17" s="132" t="s">
        <v>551</v>
      </c>
      <c r="B17" s="64" t="s">
        <v>198</v>
      </c>
      <c r="C17" s="90" t="s">
        <v>1446</v>
      </c>
      <c r="D17" s="91" t="s">
        <v>1458</v>
      </c>
      <c r="E17" s="128" t="s">
        <v>703</v>
      </c>
      <c r="F17" s="128" t="s">
        <v>704</v>
      </c>
      <c r="G17" s="132" t="s">
        <v>35</v>
      </c>
      <c r="H17" s="132" t="s">
        <v>23</v>
      </c>
      <c r="I17" s="132" t="s">
        <v>36</v>
      </c>
      <c r="J17" s="132" t="s">
        <v>203</v>
      </c>
      <c r="K17" s="132" t="s">
        <v>25</v>
      </c>
      <c r="L17" s="132" t="s">
        <v>25</v>
      </c>
      <c r="M17" s="132" t="s">
        <v>196</v>
      </c>
      <c r="N17" s="128"/>
      <c r="O17" s="132"/>
    </row>
    <row r="18" spans="1:15" s="45" customFormat="1" ht="24" x14ac:dyDescent="0.15">
      <c r="A18" s="130" t="s">
        <v>552</v>
      </c>
      <c r="B18" s="64" t="s">
        <v>134</v>
      </c>
      <c r="C18" s="124" t="s">
        <v>1790</v>
      </c>
      <c r="D18" s="69" t="s">
        <v>211</v>
      </c>
      <c r="E18" s="127" t="s">
        <v>706</v>
      </c>
      <c r="F18" s="127" t="s">
        <v>707</v>
      </c>
      <c r="G18" s="130" t="s">
        <v>35</v>
      </c>
      <c r="H18" s="130" t="s">
        <v>23</v>
      </c>
      <c r="I18" s="130" t="s">
        <v>36</v>
      </c>
      <c r="J18" s="130" t="s">
        <v>203</v>
      </c>
      <c r="K18" s="130" t="s">
        <v>25</v>
      </c>
      <c r="L18" s="130" t="s">
        <v>25</v>
      </c>
      <c r="M18" s="130" t="s">
        <v>196</v>
      </c>
      <c r="N18" s="127" t="s">
        <v>1412</v>
      </c>
      <c r="O18" s="130"/>
    </row>
    <row r="19" spans="1:15" s="45" customFormat="1" ht="36" x14ac:dyDescent="0.15">
      <c r="A19" s="132" t="s">
        <v>552</v>
      </c>
      <c r="B19" s="64" t="s">
        <v>134</v>
      </c>
      <c r="C19" s="124" t="s">
        <v>1791</v>
      </c>
      <c r="D19" s="69" t="s">
        <v>708</v>
      </c>
      <c r="E19" s="128" t="s">
        <v>709</v>
      </c>
      <c r="F19" s="128" t="s">
        <v>707</v>
      </c>
      <c r="G19" s="132" t="s">
        <v>35</v>
      </c>
      <c r="H19" s="132" t="s">
        <v>23</v>
      </c>
      <c r="I19" s="132" t="s">
        <v>36</v>
      </c>
      <c r="J19" s="132" t="s">
        <v>203</v>
      </c>
      <c r="K19" s="132" t="s">
        <v>25</v>
      </c>
      <c r="L19" s="132" t="s">
        <v>25</v>
      </c>
      <c r="M19" s="132" t="s">
        <v>196</v>
      </c>
      <c r="N19" s="128"/>
      <c r="O19" s="132"/>
    </row>
    <row r="20" spans="1:15" s="45" customFormat="1" ht="24" x14ac:dyDescent="0.15">
      <c r="A20" s="130" t="s">
        <v>553</v>
      </c>
      <c r="B20" s="64" t="s">
        <v>134</v>
      </c>
      <c r="C20" s="68" t="s">
        <v>241</v>
      </c>
      <c r="D20" s="69" t="s">
        <v>162</v>
      </c>
      <c r="E20" s="127" t="s">
        <v>710</v>
      </c>
      <c r="F20" s="127" t="s">
        <v>228</v>
      </c>
      <c r="G20" s="130" t="s">
        <v>35</v>
      </c>
      <c r="H20" s="130" t="s">
        <v>23</v>
      </c>
      <c r="I20" s="130" t="s">
        <v>36</v>
      </c>
      <c r="J20" s="130" t="s">
        <v>203</v>
      </c>
      <c r="K20" s="130" t="s">
        <v>25</v>
      </c>
      <c r="L20" s="130" t="s">
        <v>25</v>
      </c>
      <c r="M20" s="130" t="s">
        <v>200</v>
      </c>
      <c r="N20" s="127" t="s">
        <v>1412</v>
      </c>
      <c r="O20" s="130"/>
    </row>
    <row r="21" spans="1:15" s="45" customFormat="1" ht="36" x14ac:dyDescent="0.15">
      <c r="A21" s="132" t="s">
        <v>553</v>
      </c>
      <c r="B21" s="64" t="s">
        <v>134</v>
      </c>
      <c r="C21" s="68" t="s">
        <v>746</v>
      </c>
      <c r="D21" s="69" t="s">
        <v>711</v>
      </c>
      <c r="E21" s="128"/>
      <c r="F21" s="128" t="s">
        <v>228</v>
      </c>
      <c r="G21" s="132" t="s">
        <v>35</v>
      </c>
      <c r="H21" s="132" t="s">
        <v>23</v>
      </c>
      <c r="I21" s="132" t="s">
        <v>36</v>
      </c>
      <c r="J21" s="132" t="s">
        <v>203</v>
      </c>
      <c r="K21" s="132" t="s">
        <v>25</v>
      </c>
      <c r="L21" s="132" t="s">
        <v>25</v>
      </c>
      <c r="M21" s="132" t="s">
        <v>200</v>
      </c>
      <c r="N21" s="128"/>
      <c r="O21" s="132"/>
    </row>
    <row r="22" spans="1:15" s="45" customFormat="1" ht="24" x14ac:dyDescent="0.15">
      <c r="A22" s="130" t="s">
        <v>554</v>
      </c>
      <c r="B22" s="64" t="s">
        <v>198</v>
      </c>
      <c r="C22" s="68" t="s">
        <v>242</v>
      </c>
      <c r="D22" s="69" t="s">
        <v>712</v>
      </c>
      <c r="E22" s="127" t="s">
        <v>1453</v>
      </c>
      <c r="F22" s="127" t="s">
        <v>714</v>
      </c>
      <c r="G22" s="130" t="s">
        <v>35</v>
      </c>
      <c r="H22" s="130" t="s">
        <v>23</v>
      </c>
      <c r="I22" s="130" t="s">
        <v>36</v>
      </c>
      <c r="J22" s="130" t="s">
        <v>203</v>
      </c>
      <c r="K22" s="130" t="s">
        <v>25</v>
      </c>
      <c r="L22" s="130" t="s">
        <v>25</v>
      </c>
      <c r="M22" s="130" t="s">
        <v>196</v>
      </c>
      <c r="N22" s="127" t="s">
        <v>1412</v>
      </c>
      <c r="O22" s="130"/>
    </row>
    <row r="23" spans="1:15" s="45" customFormat="1" ht="24" x14ac:dyDescent="0.15">
      <c r="A23" s="131"/>
      <c r="B23" s="89" t="s">
        <v>198</v>
      </c>
      <c r="C23" s="90" t="s">
        <v>747</v>
      </c>
      <c r="D23" s="91" t="s">
        <v>715</v>
      </c>
      <c r="E23" s="129"/>
      <c r="F23" s="129"/>
      <c r="G23" s="131"/>
      <c r="H23" s="131"/>
      <c r="I23" s="131"/>
      <c r="J23" s="131"/>
      <c r="K23" s="131"/>
      <c r="L23" s="131"/>
      <c r="M23" s="131"/>
      <c r="N23" s="129"/>
      <c r="O23" s="131"/>
    </row>
    <row r="24" spans="1:15" s="45" customFormat="1" ht="24" x14ac:dyDescent="0.15">
      <c r="A24" s="132" t="s">
        <v>554</v>
      </c>
      <c r="B24" s="64" t="s">
        <v>198</v>
      </c>
      <c r="C24" s="90" t="s">
        <v>1447</v>
      </c>
      <c r="D24" s="91" t="s">
        <v>1459</v>
      </c>
      <c r="E24" s="128" t="s">
        <v>713</v>
      </c>
      <c r="F24" s="128" t="s">
        <v>714</v>
      </c>
      <c r="G24" s="132" t="s">
        <v>35</v>
      </c>
      <c r="H24" s="132" t="s">
        <v>23</v>
      </c>
      <c r="I24" s="132" t="s">
        <v>36</v>
      </c>
      <c r="J24" s="132" t="s">
        <v>203</v>
      </c>
      <c r="K24" s="132" t="s">
        <v>25</v>
      </c>
      <c r="L24" s="132" t="s">
        <v>25</v>
      </c>
      <c r="M24" s="132" t="s">
        <v>196</v>
      </c>
      <c r="N24" s="128"/>
      <c r="O24" s="132"/>
    </row>
    <row r="25" spans="1:15" s="45" customFormat="1" ht="24" customHeight="1" x14ac:dyDescent="0.15">
      <c r="A25" s="65" t="s">
        <v>555</v>
      </c>
      <c r="B25" s="64" t="s">
        <v>134</v>
      </c>
      <c r="C25" s="69" t="s">
        <v>716</v>
      </c>
      <c r="D25" s="69" t="s">
        <v>717</v>
      </c>
      <c r="E25" s="61" t="s">
        <v>1186</v>
      </c>
      <c r="F25" s="61" t="s">
        <v>718</v>
      </c>
      <c r="G25" s="65" t="s">
        <v>698</v>
      </c>
      <c r="H25" s="65" t="s">
        <v>23</v>
      </c>
      <c r="I25" s="65" t="s">
        <v>699</v>
      </c>
      <c r="J25" s="65" t="s">
        <v>203</v>
      </c>
      <c r="K25" s="65" t="s">
        <v>25</v>
      </c>
      <c r="L25" s="65" t="s">
        <v>25</v>
      </c>
      <c r="M25" s="65" t="s">
        <v>200</v>
      </c>
      <c r="N25" s="78" t="s">
        <v>1412</v>
      </c>
      <c r="O25" s="65"/>
    </row>
    <row r="26" spans="1:15" s="45" customFormat="1" ht="24" x14ac:dyDescent="0.15">
      <c r="A26" s="130" t="s">
        <v>556</v>
      </c>
      <c r="B26" s="64" t="s">
        <v>134</v>
      </c>
      <c r="C26" s="69" t="s">
        <v>274</v>
      </c>
      <c r="D26" s="69" t="s">
        <v>273</v>
      </c>
      <c r="E26" s="127" t="s">
        <v>719</v>
      </c>
      <c r="F26" s="127" t="s">
        <v>275</v>
      </c>
      <c r="G26" s="130" t="s">
        <v>272</v>
      </c>
      <c r="H26" s="130" t="s">
        <v>23</v>
      </c>
      <c r="I26" s="130" t="s">
        <v>36</v>
      </c>
      <c r="J26" s="130" t="s">
        <v>203</v>
      </c>
      <c r="K26" s="130" t="s">
        <v>25</v>
      </c>
      <c r="L26" s="130" t="s">
        <v>25</v>
      </c>
      <c r="M26" s="130" t="s">
        <v>196</v>
      </c>
      <c r="N26" s="130"/>
      <c r="O26" s="130"/>
    </row>
    <row r="27" spans="1:15" s="45" customFormat="1" ht="24" x14ac:dyDescent="0.15">
      <c r="A27" s="132" t="s">
        <v>556</v>
      </c>
      <c r="B27" s="64" t="s">
        <v>134</v>
      </c>
      <c r="C27" s="69" t="s">
        <v>748</v>
      </c>
      <c r="D27" s="69" t="s">
        <v>720</v>
      </c>
      <c r="E27" s="128" t="s">
        <v>719</v>
      </c>
      <c r="F27" s="128" t="s">
        <v>275</v>
      </c>
      <c r="G27" s="132" t="s">
        <v>272</v>
      </c>
      <c r="H27" s="132" t="s">
        <v>23</v>
      </c>
      <c r="I27" s="132" t="s">
        <v>36</v>
      </c>
      <c r="J27" s="132" t="s">
        <v>203</v>
      </c>
      <c r="K27" s="132" t="s">
        <v>25</v>
      </c>
      <c r="L27" s="132" t="s">
        <v>25</v>
      </c>
      <c r="M27" s="132" t="s">
        <v>196</v>
      </c>
      <c r="N27" s="132"/>
      <c r="O27" s="132"/>
    </row>
    <row r="28" spans="1:15" s="45" customFormat="1" ht="24" x14ac:dyDescent="0.15">
      <c r="A28" s="130" t="s">
        <v>557</v>
      </c>
      <c r="B28" s="64" t="s">
        <v>198</v>
      </c>
      <c r="C28" s="68" t="s">
        <v>71</v>
      </c>
      <c r="D28" s="69" t="s">
        <v>403</v>
      </c>
      <c r="E28" s="127" t="s">
        <v>1454</v>
      </c>
      <c r="F28" s="127" t="s">
        <v>252</v>
      </c>
      <c r="G28" s="130" t="s">
        <v>35</v>
      </c>
      <c r="H28" s="130" t="s">
        <v>23</v>
      </c>
      <c r="I28" s="130" t="s">
        <v>36</v>
      </c>
      <c r="J28" s="130" t="s">
        <v>203</v>
      </c>
      <c r="K28" s="130" t="s">
        <v>25</v>
      </c>
      <c r="L28" s="130" t="s">
        <v>25</v>
      </c>
      <c r="M28" s="130" t="s">
        <v>200</v>
      </c>
      <c r="N28" s="127"/>
      <c r="O28" s="130"/>
    </row>
    <row r="29" spans="1:15" s="45" customFormat="1" ht="24" x14ac:dyDescent="0.15">
      <c r="A29" s="131"/>
      <c r="B29" s="89" t="s">
        <v>198</v>
      </c>
      <c r="C29" s="90" t="s">
        <v>749</v>
      </c>
      <c r="D29" s="91" t="s">
        <v>722</v>
      </c>
      <c r="E29" s="129"/>
      <c r="F29" s="129"/>
      <c r="G29" s="131"/>
      <c r="H29" s="131"/>
      <c r="I29" s="131"/>
      <c r="J29" s="131"/>
      <c r="K29" s="131"/>
      <c r="L29" s="131"/>
      <c r="M29" s="131"/>
      <c r="N29" s="129"/>
      <c r="O29" s="131"/>
    </row>
    <row r="30" spans="1:15" s="45" customFormat="1" ht="24" x14ac:dyDescent="0.15">
      <c r="A30" s="132" t="s">
        <v>557</v>
      </c>
      <c r="B30" s="64" t="s">
        <v>198</v>
      </c>
      <c r="C30" s="90" t="s">
        <v>1448</v>
      </c>
      <c r="D30" s="91" t="s">
        <v>1460</v>
      </c>
      <c r="E30" s="128" t="s">
        <v>721</v>
      </c>
      <c r="F30" s="128" t="s">
        <v>252</v>
      </c>
      <c r="G30" s="132" t="s">
        <v>35</v>
      </c>
      <c r="H30" s="132" t="s">
        <v>23</v>
      </c>
      <c r="I30" s="132" t="s">
        <v>36</v>
      </c>
      <c r="J30" s="132" t="s">
        <v>203</v>
      </c>
      <c r="K30" s="132" t="s">
        <v>25</v>
      </c>
      <c r="L30" s="132" t="s">
        <v>25</v>
      </c>
      <c r="M30" s="132" t="s">
        <v>200</v>
      </c>
      <c r="N30" s="128"/>
      <c r="O30" s="132"/>
    </row>
    <row r="31" spans="1:15" s="45" customFormat="1" ht="24" x14ac:dyDescent="0.15">
      <c r="A31" s="130" t="s">
        <v>558</v>
      </c>
      <c r="B31" s="64" t="s">
        <v>198</v>
      </c>
      <c r="C31" s="68" t="s">
        <v>72</v>
      </c>
      <c r="D31" s="69" t="s">
        <v>163</v>
      </c>
      <c r="E31" s="127" t="s">
        <v>1455</v>
      </c>
      <c r="F31" s="127" t="s">
        <v>1649</v>
      </c>
      <c r="G31" s="130" t="s">
        <v>35</v>
      </c>
      <c r="H31" s="130" t="s">
        <v>23</v>
      </c>
      <c r="I31" s="130" t="s">
        <v>36</v>
      </c>
      <c r="J31" s="130" t="s">
        <v>203</v>
      </c>
      <c r="K31" s="130" t="s">
        <v>25</v>
      </c>
      <c r="L31" s="130" t="s">
        <v>25</v>
      </c>
      <c r="M31" s="130" t="s">
        <v>200</v>
      </c>
      <c r="N31" s="127"/>
      <c r="O31" s="130"/>
    </row>
    <row r="32" spans="1:15" s="45" customFormat="1" ht="24" x14ac:dyDescent="0.15">
      <c r="A32" s="131"/>
      <c r="B32" s="89" t="s">
        <v>198</v>
      </c>
      <c r="C32" s="90" t="s">
        <v>750</v>
      </c>
      <c r="D32" s="91" t="s">
        <v>725</v>
      </c>
      <c r="E32" s="129"/>
      <c r="F32" s="129"/>
      <c r="G32" s="131"/>
      <c r="H32" s="131"/>
      <c r="I32" s="131"/>
      <c r="J32" s="131"/>
      <c r="K32" s="131"/>
      <c r="L32" s="131"/>
      <c r="M32" s="131"/>
      <c r="N32" s="129"/>
      <c r="O32" s="131"/>
    </row>
    <row r="33" spans="1:15" s="45" customFormat="1" ht="24" x14ac:dyDescent="0.15">
      <c r="A33" s="132" t="s">
        <v>558</v>
      </c>
      <c r="B33" s="64" t="s">
        <v>198</v>
      </c>
      <c r="C33" s="90" t="s">
        <v>1449</v>
      </c>
      <c r="D33" s="91" t="s">
        <v>1461</v>
      </c>
      <c r="E33" s="128" t="s">
        <v>723</v>
      </c>
      <c r="F33" s="128" t="s">
        <v>724</v>
      </c>
      <c r="G33" s="132" t="s">
        <v>35</v>
      </c>
      <c r="H33" s="132" t="s">
        <v>23</v>
      </c>
      <c r="I33" s="132" t="s">
        <v>36</v>
      </c>
      <c r="J33" s="132" t="s">
        <v>203</v>
      </c>
      <c r="K33" s="132" t="s">
        <v>25</v>
      </c>
      <c r="L33" s="132" t="s">
        <v>25</v>
      </c>
      <c r="M33" s="132" t="s">
        <v>200</v>
      </c>
      <c r="N33" s="128"/>
      <c r="O33" s="132"/>
    </row>
    <row r="34" spans="1:15" s="45" customFormat="1" ht="24" x14ac:dyDescent="0.15">
      <c r="A34" s="130" t="s">
        <v>559</v>
      </c>
      <c r="B34" s="64" t="s">
        <v>134</v>
      </c>
      <c r="C34" s="68" t="s">
        <v>247</v>
      </c>
      <c r="D34" s="69" t="s">
        <v>246</v>
      </c>
      <c r="E34" s="127" t="s">
        <v>726</v>
      </c>
      <c r="F34" s="127" t="s">
        <v>253</v>
      </c>
      <c r="G34" s="130" t="s">
        <v>35</v>
      </c>
      <c r="H34" s="130" t="s">
        <v>23</v>
      </c>
      <c r="I34" s="130" t="s">
        <v>36</v>
      </c>
      <c r="J34" s="130" t="s">
        <v>203</v>
      </c>
      <c r="K34" s="130" t="s">
        <v>25</v>
      </c>
      <c r="L34" s="130" t="s">
        <v>25</v>
      </c>
      <c r="M34" s="130" t="s">
        <v>200</v>
      </c>
      <c r="N34" s="127"/>
      <c r="O34" s="130"/>
    </row>
    <row r="35" spans="1:15" s="45" customFormat="1" ht="24" x14ac:dyDescent="0.15">
      <c r="A35" s="132" t="s">
        <v>559</v>
      </c>
      <c r="B35" s="64" t="s">
        <v>134</v>
      </c>
      <c r="C35" s="68" t="s">
        <v>752</v>
      </c>
      <c r="D35" s="69" t="s">
        <v>727</v>
      </c>
      <c r="E35" s="128" t="s">
        <v>726</v>
      </c>
      <c r="F35" s="128" t="s">
        <v>253</v>
      </c>
      <c r="G35" s="132" t="s">
        <v>35</v>
      </c>
      <c r="H35" s="132" t="s">
        <v>23</v>
      </c>
      <c r="I35" s="132" t="s">
        <v>36</v>
      </c>
      <c r="J35" s="132" t="s">
        <v>203</v>
      </c>
      <c r="K35" s="132" t="s">
        <v>25</v>
      </c>
      <c r="L35" s="132" t="s">
        <v>25</v>
      </c>
      <c r="M35" s="132" t="s">
        <v>200</v>
      </c>
      <c r="N35" s="128"/>
      <c r="O35" s="132"/>
    </row>
    <row r="36" spans="1:15" s="45" customFormat="1" ht="24" x14ac:dyDescent="0.15">
      <c r="A36" s="130" t="s">
        <v>560</v>
      </c>
      <c r="B36" s="64" t="s">
        <v>134</v>
      </c>
      <c r="C36" s="68" t="s">
        <v>411</v>
      </c>
      <c r="D36" s="69" t="s">
        <v>728</v>
      </c>
      <c r="E36" s="127" t="s">
        <v>729</v>
      </c>
      <c r="F36" s="127" t="s">
        <v>730</v>
      </c>
      <c r="G36" s="130" t="s">
        <v>35</v>
      </c>
      <c r="H36" s="130" t="s">
        <v>23</v>
      </c>
      <c r="I36" s="130" t="s">
        <v>36</v>
      </c>
      <c r="J36" s="130" t="s">
        <v>203</v>
      </c>
      <c r="K36" s="130" t="s">
        <v>25</v>
      </c>
      <c r="L36" s="130" t="s">
        <v>25</v>
      </c>
      <c r="M36" s="130" t="s">
        <v>200</v>
      </c>
      <c r="N36" s="127"/>
      <c r="O36" s="130"/>
    </row>
    <row r="37" spans="1:15" s="45" customFormat="1" ht="24" x14ac:dyDescent="0.15">
      <c r="A37" s="132" t="s">
        <v>560</v>
      </c>
      <c r="B37" s="64" t="s">
        <v>134</v>
      </c>
      <c r="C37" s="68" t="s">
        <v>751</v>
      </c>
      <c r="D37" s="69" t="s">
        <v>731</v>
      </c>
      <c r="E37" s="128" t="s">
        <v>729</v>
      </c>
      <c r="F37" s="128" t="s">
        <v>730</v>
      </c>
      <c r="G37" s="132" t="s">
        <v>35</v>
      </c>
      <c r="H37" s="132" t="s">
        <v>23</v>
      </c>
      <c r="I37" s="132" t="s">
        <v>36</v>
      </c>
      <c r="J37" s="132" t="s">
        <v>203</v>
      </c>
      <c r="K37" s="132" t="s">
        <v>25</v>
      </c>
      <c r="L37" s="132" t="s">
        <v>25</v>
      </c>
      <c r="M37" s="132" t="s">
        <v>200</v>
      </c>
      <c r="N37" s="128"/>
      <c r="O37" s="132"/>
    </row>
    <row r="38" spans="1:15" s="45" customFormat="1" ht="24" x14ac:dyDescent="0.15">
      <c r="A38" s="130" t="s">
        <v>561</v>
      </c>
      <c r="B38" s="64" t="s">
        <v>134</v>
      </c>
      <c r="C38" s="68" t="s">
        <v>248</v>
      </c>
      <c r="D38" s="69" t="s">
        <v>249</v>
      </c>
      <c r="E38" s="127" t="s">
        <v>732</v>
      </c>
      <c r="F38" s="127" t="s">
        <v>254</v>
      </c>
      <c r="G38" s="130" t="s">
        <v>35</v>
      </c>
      <c r="H38" s="130" t="s">
        <v>23</v>
      </c>
      <c r="I38" s="130" t="s">
        <v>36</v>
      </c>
      <c r="J38" s="130" t="s">
        <v>203</v>
      </c>
      <c r="K38" s="130" t="s">
        <v>25</v>
      </c>
      <c r="L38" s="130" t="s">
        <v>25</v>
      </c>
      <c r="M38" s="130" t="s">
        <v>200</v>
      </c>
      <c r="N38" s="127"/>
      <c r="O38" s="130"/>
    </row>
    <row r="39" spans="1:15" s="45" customFormat="1" ht="24" x14ac:dyDescent="0.15">
      <c r="A39" s="132" t="s">
        <v>561</v>
      </c>
      <c r="B39" s="64" t="s">
        <v>134</v>
      </c>
      <c r="C39" s="68" t="s">
        <v>753</v>
      </c>
      <c r="D39" s="69" t="s">
        <v>733</v>
      </c>
      <c r="E39" s="128" t="s">
        <v>732</v>
      </c>
      <c r="F39" s="128" t="s">
        <v>254</v>
      </c>
      <c r="G39" s="132" t="s">
        <v>35</v>
      </c>
      <c r="H39" s="132" t="s">
        <v>23</v>
      </c>
      <c r="I39" s="132" t="s">
        <v>36</v>
      </c>
      <c r="J39" s="132" t="s">
        <v>203</v>
      </c>
      <c r="K39" s="132" t="s">
        <v>25</v>
      </c>
      <c r="L39" s="132" t="s">
        <v>25</v>
      </c>
      <c r="M39" s="132" t="s">
        <v>200</v>
      </c>
      <c r="N39" s="128"/>
      <c r="O39" s="132"/>
    </row>
    <row r="40" spans="1:15" s="45" customFormat="1" ht="24" x14ac:dyDescent="0.15">
      <c r="A40" s="130" t="s">
        <v>562</v>
      </c>
      <c r="B40" s="64" t="s">
        <v>134</v>
      </c>
      <c r="C40" s="68" t="s">
        <v>734</v>
      </c>
      <c r="D40" s="69" t="s">
        <v>735</v>
      </c>
      <c r="E40" s="127" t="s">
        <v>736</v>
      </c>
      <c r="F40" s="127" t="s">
        <v>730</v>
      </c>
      <c r="G40" s="130" t="s">
        <v>35</v>
      </c>
      <c r="H40" s="130" t="s">
        <v>23</v>
      </c>
      <c r="I40" s="130" t="s">
        <v>36</v>
      </c>
      <c r="J40" s="130" t="s">
        <v>203</v>
      </c>
      <c r="K40" s="130" t="s">
        <v>25</v>
      </c>
      <c r="L40" s="130" t="s">
        <v>25</v>
      </c>
      <c r="M40" s="130" t="s">
        <v>200</v>
      </c>
      <c r="N40" s="127"/>
      <c r="O40" s="130"/>
    </row>
    <row r="41" spans="1:15" s="45" customFormat="1" ht="24" x14ac:dyDescent="0.15">
      <c r="A41" s="132" t="s">
        <v>562</v>
      </c>
      <c r="B41" s="64" t="s">
        <v>134</v>
      </c>
      <c r="C41" s="68" t="s">
        <v>754</v>
      </c>
      <c r="D41" s="69" t="s">
        <v>737</v>
      </c>
      <c r="E41" s="128" t="s">
        <v>736</v>
      </c>
      <c r="F41" s="128" t="s">
        <v>730</v>
      </c>
      <c r="G41" s="132" t="s">
        <v>35</v>
      </c>
      <c r="H41" s="132" t="s">
        <v>23</v>
      </c>
      <c r="I41" s="132" t="s">
        <v>36</v>
      </c>
      <c r="J41" s="132" t="s">
        <v>203</v>
      </c>
      <c r="K41" s="132" t="s">
        <v>25</v>
      </c>
      <c r="L41" s="132" t="s">
        <v>25</v>
      </c>
      <c r="M41" s="132" t="s">
        <v>200</v>
      </c>
      <c r="N41" s="128"/>
      <c r="O41" s="132"/>
    </row>
    <row r="42" spans="1:15" s="45" customFormat="1" x14ac:dyDescent="0.15">
      <c r="A42" s="130" t="s">
        <v>563</v>
      </c>
      <c r="B42" s="64" t="s">
        <v>134</v>
      </c>
      <c r="C42" s="68" t="s">
        <v>215</v>
      </c>
      <c r="D42" s="69" t="s">
        <v>217</v>
      </c>
      <c r="E42" s="134" t="s">
        <v>1187</v>
      </c>
      <c r="F42" s="134" t="s">
        <v>74</v>
      </c>
      <c r="G42" s="130" t="s">
        <v>35</v>
      </c>
      <c r="H42" s="130" t="s">
        <v>23</v>
      </c>
      <c r="I42" s="130" t="s">
        <v>36</v>
      </c>
      <c r="J42" s="130" t="s">
        <v>203</v>
      </c>
      <c r="K42" s="130" t="s">
        <v>25</v>
      </c>
      <c r="L42" s="130" t="s">
        <v>25</v>
      </c>
      <c r="M42" s="130" t="s">
        <v>196</v>
      </c>
      <c r="N42" s="127"/>
      <c r="O42" s="130"/>
    </row>
    <row r="43" spans="1:15" s="45" customFormat="1" ht="24" x14ac:dyDescent="0.15">
      <c r="A43" s="131"/>
      <c r="B43" s="64" t="s">
        <v>187</v>
      </c>
      <c r="C43" s="68" t="s">
        <v>73</v>
      </c>
      <c r="D43" s="69" t="s">
        <v>216</v>
      </c>
      <c r="E43" s="137"/>
      <c r="F43" s="137"/>
      <c r="G43" s="131"/>
      <c r="H43" s="131"/>
      <c r="I43" s="131"/>
      <c r="J43" s="131"/>
      <c r="K43" s="131"/>
      <c r="L43" s="131"/>
      <c r="M43" s="131"/>
      <c r="N43" s="128"/>
      <c r="O43" s="131"/>
    </row>
    <row r="44" spans="1:15" s="45" customFormat="1" ht="24" customHeight="1" x14ac:dyDescent="0.15">
      <c r="A44" s="65" t="s">
        <v>564</v>
      </c>
      <c r="B44" s="64" t="s">
        <v>134</v>
      </c>
      <c r="C44" s="68" t="s">
        <v>738</v>
      </c>
      <c r="D44" s="69" t="s">
        <v>255</v>
      </c>
      <c r="E44" s="61" t="s">
        <v>1188</v>
      </c>
      <c r="F44" s="61" t="s">
        <v>257</v>
      </c>
      <c r="G44" s="65" t="s">
        <v>35</v>
      </c>
      <c r="H44" s="65" t="s">
        <v>23</v>
      </c>
      <c r="I44" s="65" t="s">
        <v>36</v>
      </c>
      <c r="J44" s="65" t="s">
        <v>203</v>
      </c>
      <c r="K44" s="65" t="s">
        <v>25</v>
      </c>
      <c r="L44" s="65" t="s">
        <v>25</v>
      </c>
      <c r="M44" s="84" t="s">
        <v>196</v>
      </c>
      <c r="N44" s="78"/>
      <c r="O44" s="65"/>
    </row>
    <row r="45" spans="1:15" s="45" customFormat="1" ht="24" customHeight="1" x14ac:dyDescent="0.15">
      <c r="A45" s="65" t="s">
        <v>565</v>
      </c>
      <c r="B45" s="64" t="s">
        <v>134</v>
      </c>
      <c r="C45" s="68" t="s">
        <v>75</v>
      </c>
      <c r="D45" s="69" t="s">
        <v>256</v>
      </c>
      <c r="E45" s="61" t="s">
        <v>1189</v>
      </c>
      <c r="F45" s="61" t="s">
        <v>258</v>
      </c>
      <c r="G45" s="65" t="s">
        <v>35</v>
      </c>
      <c r="H45" s="65" t="s">
        <v>23</v>
      </c>
      <c r="I45" s="65" t="s">
        <v>36</v>
      </c>
      <c r="J45" s="65" t="s">
        <v>203</v>
      </c>
      <c r="K45" s="65" t="s">
        <v>25</v>
      </c>
      <c r="L45" s="65" t="s">
        <v>25</v>
      </c>
      <c r="M45" s="65" t="s">
        <v>200</v>
      </c>
      <c r="N45" s="78"/>
      <c r="O45" s="65"/>
    </row>
    <row r="46" spans="1:15" s="45" customFormat="1" ht="24" x14ac:dyDescent="0.15">
      <c r="A46" s="138" t="s">
        <v>566</v>
      </c>
      <c r="B46" s="64" t="s">
        <v>134</v>
      </c>
      <c r="C46" s="68" t="s">
        <v>218</v>
      </c>
      <c r="D46" s="69" t="s">
        <v>259</v>
      </c>
      <c r="E46" s="126" t="s">
        <v>1190</v>
      </c>
      <c r="F46" s="126" t="s">
        <v>261</v>
      </c>
      <c r="G46" s="138" t="s">
        <v>35</v>
      </c>
      <c r="H46" s="138" t="s">
        <v>23</v>
      </c>
      <c r="I46" s="138" t="s">
        <v>36</v>
      </c>
      <c r="J46" s="138" t="s">
        <v>203</v>
      </c>
      <c r="K46" s="138" t="s">
        <v>25</v>
      </c>
      <c r="L46" s="130" t="s">
        <v>25</v>
      </c>
      <c r="M46" s="130" t="s">
        <v>196</v>
      </c>
      <c r="N46" s="127"/>
      <c r="O46" s="130"/>
    </row>
    <row r="47" spans="1:15" s="45" customFormat="1" ht="24" x14ac:dyDescent="0.15">
      <c r="A47" s="138"/>
      <c r="B47" s="64" t="s">
        <v>187</v>
      </c>
      <c r="C47" s="68" t="s">
        <v>76</v>
      </c>
      <c r="D47" s="16" t="s">
        <v>260</v>
      </c>
      <c r="E47" s="126"/>
      <c r="F47" s="126"/>
      <c r="G47" s="138"/>
      <c r="H47" s="138"/>
      <c r="I47" s="138"/>
      <c r="J47" s="138"/>
      <c r="K47" s="138"/>
      <c r="L47" s="131"/>
      <c r="M47" s="131"/>
      <c r="N47" s="128"/>
      <c r="O47" s="131"/>
    </row>
    <row r="48" spans="1:15" s="45" customFormat="1" ht="60" x14ac:dyDescent="0.15">
      <c r="A48" s="62" t="s">
        <v>648</v>
      </c>
      <c r="B48" s="64" t="s">
        <v>198</v>
      </c>
      <c r="C48" s="68" t="s">
        <v>649</v>
      </c>
      <c r="D48" s="69" t="s">
        <v>651</v>
      </c>
      <c r="E48" s="77" t="s">
        <v>1191</v>
      </c>
      <c r="F48" s="77" t="s">
        <v>739</v>
      </c>
      <c r="G48" s="77" t="s">
        <v>646</v>
      </c>
      <c r="H48" s="77" t="s">
        <v>188</v>
      </c>
      <c r="I48" s="77" t="s">
        <v>189</v>
      </c>
      <c r="J48" s="77" t="s">
        <v>203</v>
      </c>
      <c r="K48" s="77" t="s">
        <v>190</v>
      </c>
      <c r="L48" s="77" t="s">
        <v>190</v>
      </c>
      <c r="M48" s="77" t="s">
        <v>200</v>
      </c>
      <c r="N48" s="77"/>
      <c r="O48" s="77"/>
    </row>
    <row r="49" spans="1:15" ht="108" x14ac:dyDescent="0.15">
      <c r="A49" s="106" t="s">
        <v>1678</v>
      </c>
      <c r="B49" s="107" t="s">
        <v>1672</v>
      </c>
      <c r="C49" s="109" t="s">
        <v>1677</v>
      </c>
      <c r="D49" s="109" t="s">
        <v>1676</v>
      </c>
      <c r="E49" s="106" t="s">
        <v>1675</v>
      </c>
      <c r="F49" s="106" t="s">
        <v>1674</v>
      </c>
      <c r="G49" s="106" t="s">
        <v>1655</v>
      </c>
      <c r="H49" s="106" t="s">
        <v>1654</v>
      </c>
      <c r="I49" s="106" t="s">
        <v>1667</v>
      </c>
      <c r="J49" s="106" t="s">
        <v>1652</v>
      </c>
      <c r="K49" s="106" t="s">
        <v>1651</v>
      </c>
      <c r="L49" s="106" t="s">
        <v>1651</v>
      </c>
      <c r="M49" s="106" t="s">
        <v>1650</v>
      </c>
      <c r="N49" s="106"/>
      <c r="O49" s="106"/>
    </row>
    <row r="50" spans="1:15" ht="108" x14ac:dyDescent="0.15">
      <c r="A50" s="106" t="s">
        <v>1673</v>
      </c>
      <c r="B50" s="107" t="s">
        <v>1672</v>
      </c>
      <c r="C50" s="109" t="s">
        <v>1671</v>
      </c>
      <c r="D50" s="109" t="s">
        <v>1670</v>
      </c>
      <c r="E50" s="106" t="s">
        <v>1669</v>
      </c>
      <c r="F50" s="106" t="s">
        <v>1668</v>
      </c>
      <c r="G50" s="106" t="s">
        <v>1655</v>
      </c>
      <c r="H50" s="106" t="s">
        <v>1654</v>
      </c>
      <c r="I50" s="106" t="s">
        <v>1667</v>
      </c>
      <c r="J50" s="106" t="s">
        <v>1652</v>
      </c>
      <c r="K50" s="106" t="s">
        <v>1651</v>
      </c>
      <c r="L50" s="106" t="s">
        <v>1651</v>
      </c>
      <c r="M50" s="106" t="s">
        <v>1650</v>
      </c>
      <c r="N50" s="106"/>
      <c r="O50" s="106"/>
    </row>
    <row r="51" spans="1:15" ht="60" x14ac:dyDescent="0.15">
      <c r="A51" s="106" t="s">
        <v>1666</v>
      </c>
      <c r="B51" s="107" t="s">
        <v>1660</v>
      </c>
      <c r="C51" s="109" t="s">
        <v>1665</v>
      </c>
      <c r="D51" s="109" t="s">
        <v>1664</v>
      </c>
      <c r="E51" s="106" t="s">
        <v>1663</v>
      </c>
      <c r="F51" s="106" t="s">
        <v>1662</v>
      </c>
      <c r="G51" s="106" t="s">
        <v>1655</v>
      </c>
      <c r="H51" s="106" t="s">
        <v>1654</v>
      </c>
      <c r="I51" s="106" t="s">
        <v>1653</v>
      </c>
      <c r="J51" s="106" t="s">
        <v>1652</v>
      </c>
      <c r="K51" s="106" t="s">
        <v>1651</v>
      </c>
      <c r="L51" s="106" t="s">
        <v>1651</v>
      </c>
      <c r="M51" s="106" t="s">
        <v>1650</v>
      </c>
      <c r="N51" s="106"/>
      <c r="O51" s="106"/>
    </row>
    <row r="52" spans="1:15" ht="48" x14ac:dyDescent="0.15">
      <c r="A52" s="106" t="s">
        <v>1661</v>
      </c>
      <c r="B52" s="107" t="s">
        <v>1660</v>
      </c>
      <c r="C52" s="109" t="s">
        <v>1659</v>
      </c>
      <c r="D52" s="109" t="s">
        <v>1658</v>
      </c>
      <c r="E52" s="106" t="s">
        <v>1657</v>
      </c>
      <c r="F52" s="106" t="s">
        <v>1656</v>
      </c>
      <c r="G52" s="106" t="s">
        <v>1655</v>
      </c>
      <c r="H52" s="106" t="s">
        <v>1654</v>
      </c>
      <c r="I52" s="106" t="s">
        <v>1653</v>
      </c>
      <c r="J52" s="106" t="s">
        <v>1652</v>
      </c>
      <c r="K52" s="106" t="s">
        <v>1651</v>
      </c>
      <c r="L52" s="106" t="s">
        <v>1651</v>
      </c>
      <c r="M52" s="106" t="s">
        <v>1650</v>
      </c>
      <c r="N52" s="106"/>
      <c r="O52" s="106"/>
    </row>
  </sheetData>
  <mergeCells count="216">
    <mergeCell ref="M46:M47"/>
    <mergeCell ref="O46:O47"/>
    <mergeCell ref="A46:A47"/>
    <mergeCell ref="E46:E47"/>
    <mergeCell ref="F46:F47"/>
    <mergeCell ref="G46:G47"/>
    <mergeCell ref="H46:H47"/>
    <mergeCell ref="I46:I47"/>
    <mergeCell ref="J46:J47"/>
    <mergeCell ref="K46:K47"/>
    <mergeCell ref="L46:L47"/>
    <mergeCell ref="N46:N47"/>
    <mergeCell ref="O42:O43"/>
    <mergeCell ref="I42:I43"/>
    <mergeCell ref="J42:J43"/>
    <mergeCell ref="K42:K43"/>
    <mergeCell ref="L42:L43"/>
    <mergeCell ref="M42:M43"/>
    <mergeCell ref="A42:A43"/>
    <mergeCell ref="E42:E43"/>
    <mergeCell ref="F42:F43"/>
    <mergeCell ref="G42:G43"/>
    <mergeCell ref="H42:H43"/>
    <mergeCell ref="N42:N43"/>
    <mergeCell ref="O38:O39"/>
    <mergeCell ref="A40:A41"/>
    <mergeCell ref="E40:E41"/>
    <mergeCell ref="F40:F41"/>
    <mergeCell ref="G40:G41"/>
    <mergeCell ref="H40:H41"/>
    <mergeCell ref="I40:I41"/>
    <mergeCell ref="J40:J41"/>
    <mergeCell ref="K40:K41"/>
    <mergeCell ref="L40:L41"/>
    <mergeCell ref="M40:M41"/>
    <mergeCell ref="O40:O41"/>
    <mergeCell ref="I38:I39"/>
    <mergeCell ref="J38:J39"/>
    <mergeCell ref="K38:K39"/>
    <mergeCell ref="L38:L39"/>
    <mergeCell ref="M38:M39"/>
    <mergeCell ref="A38:A39"/>
    <mergeCell ref="E38:E39"/>
    <mergeCell ref="F38:F39"/>
    <mergeCell ref="G38:G39"/>
    <mergeCell ref="H38:H39"/>
    <mergeCell ref="N38:N39"/>
    <mergeCell ref="N40:N41"/>
    <mergeCell ref="O34:O35"/>
    <mergeCell ref="A36:A37"/>
    <mergeCell ref="E36:E37"/>
    <mergeCell ref="F36:F37"/>
    <mergeCell ref="G36:G37"/>
    <mergeCell ref="H36:H37"/>
    <mergeCell ref="I36:I37"/>
    <mergeCell ref="J36:J37"/>
    <mergeCell ref="K36:K37"/>
    <mergeCell ref="L36:L37"/>
    <mergeCell ref="M36:M37"/>
    <mergeCell ref="O36:O37"/>
    <mergeCell ref="I34:I35"/>
    <mergeCell ref="J34:J35"/>
    <mergeCell ref="K34:K35"/>
    <mergeCell ref="L34:L35"/>
    <mergeCell ref="M34:M35"/>
    <mergeCell ref="A34:A35"/>
    <mergeCell ref="E34:E35"/>
    <mergeCell ref="F34:F35"/>
    <mergeCell ref="G34:G35"/>
    <mergeCell ref="H34:H35"/>
    <mergeCell ref="M26:M27"/>
    <mergeCell ref="O26:O27"/>
    <mergeCell ref="O28:O30"/>
    <mergeCell ref="A31:A33"/>
    <mergeCell ref="E31:E33"/>
    <mergeCell ref="F31:F33"/>
    <mergeCell ref="G31:G33"/>
    <mergeCell ref="H31:H33"/>
    <mergeCell ref="I31:I33"/>
    <mergeCell ref="J31:J33"/>
    <mergeCell ref="K31:K33"/>
    <mergeCell ref="L31:L33"/>
    <mergeCell ref="M31:M33"/>
    <mergeCell ref="O31:O33"/>
    <mergeCell ref="I28:I30"/>
    <mergeCell ref="J28:J30"/>
    <mergeCell ref="K28:K30"/>
    <mergeCell ref="L28:L30"/>
    <mergeCell ref="M28:M30"/>
    <mergeCell ref="A28:A30"/>
    <mergeCell ref="E28:E30"/>
    <mergeCell ref="F28:F30"/>
    <mergeCell ref="G28:G30"/>
    <mergeCell ref="H28:H30"/>
    <mergeCell ref="A26:A27"/>
    <mergeCell ref="E26:E27"/>
    <mergeCell ref="F26:F27"/>
    <mergeCell ref="G26:G27"/>
    <mergeCell ref="H26:H27"/>
    <mergeCell ref="I26:I27"/>
    <mergeCell ref="J26:J27"/>
    <mergeCell ref="K26:K27"/>
    <mergeCell ref="L26:L27"/>
    <mergeCell ref="O20:O21"/>
    <mergeCell ref="A22:A24"/>
    <mergeCell ref="E22:E24"/>
    <mergeCell ref="F22:F24"/>
    <mergeCell ref="G22:G24"/>
    <mergeCell ref="H22:H24"/>
    <mergeCell ref="I22:I24"/>
    <mergeCell ref="J22:J24"/>
    <mergeCell ref="K22:K24"/>
    <mergeCell ref="L22:L24"/>
    <mergeCell ref="M22:M24"/>
    <mergeCell ref="O22:O24"/>
    <mergeCell ref="I20:I21"/>
    <mergeCell ref="J20:J21"/>
    <mergeCell ref="K20:K21"/>
    <mergeCell ref="L20:L21"/>
    <mergeCell ref="M20:M21"/>
    <mergeCell ref="A20:A21"/>
    <mergeCell ref="E20:E21"/>
    <mergeCell ref="F20:F21"/>
    <mergeCell ref="G20:G21"/>
    <mergeCell ref="H20:H21"/>
    <mergeCell ref="M13:M14"/>
    <mergeCell ref="O13:O14"/>
    <mergeCell ref="O15:O17"/>
    <mergeCell ref="A18:A19"/>
    <mergeCell ref="E18:E19"/>
    <mergeCell ref="F18:F19"/>
    <mergeCell ref="G18:G19"/>
    <mergeCell ref="H18:H19"/>
    <mergeCell ref="I18:I19"/>
    <mergeCell ref="J18:J19"/>
    <mergeCell ref="K18:K19"/>
    <mergeCell ref="L18:L19"/>
    <mergeCell ref="M18:M19"/>
    <mergeCell ref="O18:O19"/>
    <mergeCell ref="I15:I17"/>
    <mergeCell ref="J15:J17"/>
    <mergeCell ref="K15:K17"/>
    <mergeCell ref="L15:L17"/>
    <mergeCell ref="M15:M17"/>
    <mergeCell ref="A15:A17"/>
    <mergeCell ref="E15:E17"/>
    <mergeCell ref="F15:F17"/>
    <mergeCell ref="G15:G17"/>
    <mergeCell ref="H15:H17"/>
    <mergeCell ref="A13:A14"/>
    <mergeCell ref="E13:E14"/>
    <mergeCell ref="F13:F14"/>
    <mergeCell ref="G13:G14"/>
    <mergeCell ref="H13:H14"/>
    <mergeCell ref="I13:I14"/>
    <mergeCell ref="J13:J14"/>
    <mergeCell ref="K13:K14"/>
    <mergeCell ref="L13:L14"/>
    <mergeCell ref="O7:O8"/>
    <mergeCell ref="A9:A11"/>
    <mergeCell ref="E9:E11"/>
    <mergeCell ref="F9:F11"/>
    <mergeCell ref="G9:G11"/>
    <mergeCell ref="H9:H11"/>
    <mergeCell ref="I9:I11"/>
    <mergeCell ref="J9:J11"/>
    <mergeCell ref="K9:K11"/>
    <mergeCell ref="L9:L11"/>
    <mergeCell ref="M9:M11"/>
    <mergeCell ref="O9:O11"/>
    <mergeCell ref="I7:I8"/>
    <mergeCell ref="J7:J8"/>
    <mergeCell ref="K7:K8"/>
    <mergeCell ref="L7:L8"/>
    <mergeCell ref="M7:M8"/>
    <mergeCell ref="A7:A8"/>
    <mergeCell ref="E7:E8"/>
    <mergeCell ref="F7:F8"/>
    <mergeCell ref="G7:G8"/>
    <mergeCell ref="H7:H8"/>
    <mergeCell ref="N7:N8"/>
    <mergeCell ref="N9:N11"/>
    <mergeCell ref="O2:O4"/>
    <mergeCell ref="A5:A6"/>
    <mergeCell ref="E5:E6"/>
    <mergeCell ref="F5:F6"/>
    <mergeCell ref="G5:G6"/>
    <mergeCell ref="H5:H6"/>
    <mergeCell ref="I5:I6"/>
    <mergeCell ref="J5:J6"/>
    <mergeCell ref="K5:K6"/>
    <mergeCell ref="L5:L6"/>
    <mergeCell ref="M5:M6"/>
    <mergeCell ref="O5:O6"/>
    <mergeCell ref="I2:I4"/>
    <mergeCell ref="J2:J4"/>
    <mergeCell ref="K2:K4"/>
    <mergeCell ref="L2:L4"/>
    <mergeCell ref="M2:M4"/>
    <mergeCell ref="A2:A4"/>
    <mergeCell ref="E2:E4"/>
    <mergeCell ref="F2:F4"/>
    <mergeCell ref="G2:G4"/>
    <mergeCell ref="H2:H4"/>
    <mergeCell ref="N2:N4"/>
    <mergeCell ref="N5:N6"/>
    <mergeCell ref="N15:N17"/>
    <mergeCell ref="N18:N19"/>
    <mergeCell ref="N20:N21"/>
    <mergeCell ref="N22:N24"/>
    <mergeCell ref="N13:N14"/>
    <mergeCell ref="N28:N30"/>
    <mergeCell ref="N31:N33"/>
    <mergeCell ref="N34:N35"/>
    <mergeCell ref="N36:N37"/>
    <mergeCell ref="N26:N27"/>
  </mergeCells>
  <phoneticPr fontId="2"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3"/>
  <sheetViews>
    <sheetView topLeftCell="A19" workbookViewId="0">
      <selection activeCell="E7" sqref="E7"/>
    </sheetView>
  </sheetViews>
  <sheetFormatPr defaultColWidth="9" defaultRowHeight="12" x14ac:dyDescent="0.15"/>
  <cols>
    <col min="1" max="2" width="9" style="2"/>
    <col min="3" max="3" width="30.42578125" style="2" bestFit="1" customWidth="1"/>
    <col min="4" max="4" width="29.85546875" style="2" bestFit="1" customWidth="1"/>
    <col min="5" max="5" width="30.5703125" style="2" customWidth="1"/>
    <col min="6" max="6" width="40.5703125" style="2" customWidth="1"/>
    <col min="7" max="7" width="9" style="2"/>
    <col min="8" max="8" width="9.7109375" style="2" bestFit="1" customWidth="1"/>
    <col min="9" max="9" width="9" style="2"/>
    <col min="10" max="10" width="13.5703125" style="2" customWidth="1"/>
    <col min="11" max="12" width="9" style="2"/>
    <col min="13" max="13" width="9.7109375" style="2" bestFit="1" customWidth="1"/>
    <col min="14" max="14" width="16.140625" style="2" customWidth="1"/>
    <col min="15" max="15" width="10.7109375" style="2" customWidth="1"/>
    <col min="16" max="16384" width="9" style="2"/>
  </cols>
  <sheetData>
    <row r="1" spans="1:15"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1410</v>
      </c>
      <c r="O1" s="11" t="s">
        <v>6</v>
      </c>
    </row>
    <row r="2" spans="1:15" ht="48" x14ac:dyDescent="0.15">
      <c r="A2" s="30" t="s">
        <v>135</v>
      </c>
      <c r="B2" s="30" t="s">
        <v>266</v>
      </c>
      <c r="C2" s="31" t="s">
        <v>294</v>
      </c>
      <c r="D2" s="31" t="s">
        <v>279</v>
      </c>
      <c r="E2" s="41" t="s">
        <v>1731</v>
      </c>
      <c r="F2" s="41" t="s">
        <v>1736</v>
      </c>
      <c r="G2" s="30" t="s">
        <v>35</v>
      </c>
      <c r="H2" s="30" t="s">
        <v>23</v>
      </c>
      <c r="I2" s="30" t="s">
        <v>36</v>
      </c>
      <c r="J2" s="29" t="s">
        <v>263</v>
      </c>
      <c r="K2" s="30" t="s">
        <v>25</v>
      </c>
      <c r="L2" s="30" t="s">
        <v>25</v>
      </c>
      <c r="M2" s="86" t="s">
        <v>196</v>
      </c>
      <c r="N2" s="80" t="s">
        <v>1412</v>
      </c>
      <c r="O2" s="115" t="s">
        <v>1741</v>
      </c>
    </row>
    <row r="3" spans="1:15" ht="60" x14ac:dyDescent="0.15">
      <c r="A3" s="30" t="s">
        <v>136</v>
      </c>
      <c r="B3" s="30" t="s">
        <v>266</v>
      </c>
      <c r="C3" s="31" t="s">
        <v>289</v>
      </c>
      <c r="D3" s="31" t="s">
        <v>280</v>
      </c>
      <c r="E3" s="41" t="s">
        <v>1732</v>
      </c>
      <c r="F3" s="41" t="s">
        <v>1737</v>
      </c>
      <c r="G3" s="30" t="s">
        <v>35</v>
      </c>
      <c r="H3" s="30" t="s">
        <v>23</v>
      </c>
      <c r="I3" s="30" t="s">
        <v>36</v>
      </c>
      <c r="J3" s="29" t="s">
        <v>263</v>
      </c>
      <c r="K3" s="30" t="s">
        <v>25</v>
      </c>
      <c r="L3" s="30" t="s">
        <v>25</v>
      </c>
      <c r="M3" s="86" t="s">
        <v>196</v>
      </c>
      <c r="N3" s="80" t="s">
        <v>1412</v>
      </c>
      <c r="O3" s="115" t="s">
        <v>1742</v>
      </c>
    </row>
    <row r="4" spans="1:15" ht="44.85" customHeight="1" x14ac:dyDescent="0.15">
      <c r="A4" s="141" t="s">
        <v>137</v>
      </c>
      <c r="B4" s="30" t="s">
        <v>266</v>
      </c>
      <c r="C4" s="31" t="s">
        <v>290</v>
      </c>
      <c r="D4" s="31" t="s">
        <v>281</v>
      </c>
      <c r="E4" s="144" t="s">
        <v>1733</v>
      </c>
      <c r="F4" s="144" t="s">
        <v>1738</v>
      </c>
      <c r="G4" s="141" t="s">
        <v>35</v>
      </c>
      <c r="H4" s="141" t="s">
        <v>23</v>
      </c>
      <c r="I4" s="141" t="s">
        <v>36</v>
      </c>
      <c r="J4" s="141" t="s">
        <v>263</v>
      </c>
      <c r="K4" s="141" t="s">
        <v>25</v>
      </c>
      <c r="L4" s="141" t="s">
        <v>25</v>
      </c>
      <c r="M4" s="141" t="s">
        <v>196</v>
      </c>
      <c r="N4" s="142" t="s">
        <v>1412</v>
      </c>
      <c r="O4" s="145" t="s">
        <v>1743</v>
      </c>
    </row>
    <row r="5" spans="1:15" ht="41.45" customHeight="1" x14ac:dyDescent="0.15">
      <c r="A5" s="141"/>
      <c r="B5" s="30" t="s">
        <v>268</v>
      </c>
      <c r="C5" s="31" t="s">
        <v>291</v>
      </c>
      <c r="D5" s="31" t="s">
        <v>282</v>
      </c>
      <c r="E5" s="144"/>
      <c r="F5" s="144"/>
      <c r="G5" s="141"/>
      <c r="H5" s="141"/>
      <c r="I5" s="141"/>
      <c r="J5" s="141"/>
      <c r="K5" s="141"/>
      <c r="L5" s="141"/>
      <c r="M5" s="141"/>
      <c r="N5" s="143"/>
      <c r="O5" s="145"/>
    </row>
    <row r="6" spans="1:15" ht="48" x14ac:dyDescent="0.15">
      <c r="A6" s="30" t="s">
        <v>138</v>
      </c>
      <c r="B6" s="30" t="s">
        <v>266</v>
      </c>
      <c r="C6" s="31" t="s">
        <v>436</v>
      </c>
      <c r="D6" s="31" t="s">
        <v>283</v>
      </c>
      <c r="E6" s="41" t="s">
        <v>1734</v>
      </c>
      <c r="F6" s="41" t="s">
        <v>1739</v>
      </c>
      <c r="G6" s="30" t="s">
        <v>35</v>
      </c>
      <c r="H6" s="30" t="s">
        <v>23</v>
      </c>
      <c r="I6" s="30" t="s">
        <v>36</v>
      </c>
      <c r="J6" s="29" t="s">
        <v>263</v>
      </c>
      <c r="K6" s="30" t="s">
        <v>25</v>
      </c>
      <c r="L6" s="30" t="s">
        <v>25</v>
      </c>
      <c r="M6" s="86" t="s">
        <v>196</v>
      </c>
      <c r="N6" s="80" t="s">
        <v>1412</v>
      </c>
      <c r="O6" s="115" t="s">
        <v>1744</v>
      </c>
    </row>
    <row r="7" spans="1:15" ht="60" x14ac:dyDescent="0.15">
      <c r="A7" s="30" t="s">
        <v>567</v>
      </c>
      <c r="B7" s="30" t="s">
        <v>435</v>
      </c>
      <c r="C7" s="7" t="s">
        <v>437</v>
      </c>
      <c r="D7" s="17" t="s">
        <v>438</v>
      </c>
      <c r="E7" s="36" t="s">
        <v>1735</v>
      </c>
      <c r="F7" s="41" t="s">
        <v>1740</v>
      </c>
      <c r="G7" s="30" t="s">
        <v>443</v>
      </c>
      <c r="H7" s="30" t="s">
        <v>23</v>
      </c>
      <c r="I7" s="30" t="s">
        <v>430</v>
      </c>
      <c r="J7" s="29" t="s">
        <v>192</v>
      </c>
      <c r="K7" s="30" t="s">
        <v>25</v>
      </c>
      <c r="L7" s="30" t="s">
        <v>25</v>
      </c>
      <c r="M7" s="30" t="s">
        <v>191</v>
      </c>
      <c r="N7" s="80" t="s">
        <v>1412</v>
      </c>
      <c r="O7" s="30"/>
    </row>
    <row r="8" spans="1:15" ht="48" x14ac:dyDescent="0.15">
      <c r="A8" s="30" t="s">
        <v>568</v>
      </c>
      <c r="B8" s="30" t="s">
        <v>266</v>
      </c>
      <c r="C8" s="31" t="s">
        <v>276</v>
      </c>
      <c r="D8" s="31" t="s">
        <v>277</v>
      </c>
      <c r="E8" s="31" t="s">
        <v>77</v>
      </c>
      <c r="F8" s="31" t="s">
        <v>324</v>
      </c>
      <c r="G8" s="30" t="s">
        <v>35</v>
      </c>
      <c r="H8" s="30" t="s">
        <v>23</v>
      </c>
      <c r="I8" s="30" t="s">
        <v>36</v>
      </c>
      <c r="J8" s="29" t="s">
        <v>263</v>
      </c>
      <c r="K8" s="30" t="s">
        <v>25</v>
      </c>
      <c r="L8" s="30" t="s">
        <v>25</v>
      </c>
      <c r="M8" s="86" t="s">
        <v>191</v>
      </c>
      <c r="N8" s="80" t="s">
        <v>1412</v>
      </c>
      <c r="O8" s="30"/>
    </row>
    <row r="9" spans="1:15" ht="48" x14ac:dyDescent="0.15">
      <c r="A9" s="30" t="s">
        <v>569</v>
      </c>
      <c r="B9" s="30" t="s">
        <v>266</v>
      </c>
      <c r="C9" s="31" t="s">
        <v>78</v>
      </c>
      <c r="D9" s="31" t="s">
        <v>278</v>
      </c>
      <c r="E9" s="31" t="s">
        <v>79</v>
      </c>
      <c r="F9" s="31" t="s">
        <v>325</v>
      </c>
      <c r="G9" s="30" t="s">
        <v>35</v>
      </c>
      <c r="H9" s="30" t="s">
        <v>23</v>
      </c>
      <c r="I9" s="30" t="s">
        <v>36</v>
      </c>
      <c r="J9" s="29" t="s">
        <v>263</v>
      </c>
      <c r="K9" s="30" t="s">
        <v>25</v>
      </c>
      <c r="L9" s="30" t="s">
        <v>25</v>
      </c>
      <c r="M9" s="86" t="s">
        <v>191</v>
      </c>
      <c r="N9" s="80" t="s">
        <v>1412</v>
      </c>
      <c r="O9" s="30"/>
    </row>
    <row r="10" spans="1:15" ht="31.35" customHeight="1" x14ac:dyDescent="0.15">
      <c r="A10" s="141" t="s">
        <v>570</v>
      </c>
      <c r="B10" s="30" t="s">
        <v>266</v>
      </c>
      <c r="C10" s="31" t="s">
        <v>288</v>
      </c>
      <c r="D10" s="31" t="s">
        <v>323</v>
      </c>
      <c r="E10" s="144" t="s">
        <v>81</v>
      </c>
      <c r="F10" s="144" t="s">
        <v>326</v>
      </c>
      <c r="G10" s="141" t="s">
        <v>35</v>
      </c>
      <c r="H10" s="141" t="s">
        <v>23</v>
      </c>
      <c r="I10" s="141" t="s">
        <v>36</v>
      </c>
      <c r="J10" s="141" t="s">
        <v>263</v>
      </c>
      <c r="K10" s="141" t="s">
        <v>25</v>
      </c>
      <c r="L10" s="141" t="s">
        <v>25</v>
      </c>
      <c r="M10" s="141" t="s">
        <v>191</v>
      </c>
      <c r="N10" s="142" t="s">
        <v>1412</v>
      </c>
      <c r="O10" s="141"/>
    </row>
    <row r="11" spans="1:15" ht="25.9" customHeight="1" x14ac:dyDescent="0.15">
      <c r="A11" s="141"/>
      <c r="B11" s="30" t="s">
        <v>287</v>
      </c>
      <c r="C11" s="31" t="s">
        <v>80</v>
      </c>
      <c r="D11" s="31" t="s">
        <v>284</v>
      </c>
      <c r="E11" s="144"/>
      <c r="F11" s="144"/>
      <c r="G11" s="141"/>
      <c r="H11" s="141"/>
      <c r="I11" s="141"/>
      <c r="J11" s="141"/>
      <c r="K11" s="141"/>
      <c r="L11" s="141"/>
      <c r="M11" s="141"/>
      <c r="N11" s="143"/>
      <c r="O11" s="141"/>
    </row>
    <row r="12" spans="1:15" ht="48" x14ac:dyDescent="0.15">
      <c r="A12" s="30" t="s">
        <v>571</v>
      </c>
      <c r="B12" s="30" t="s">
        <v>266</v>
      </c>
      <c r="C12" s="31" t="s">
        <v>82</v>
      </c>
      <c r="D12" s="31" t="s">
        <v>285</v>
      </c>
      <c r="E12" s="31" t="s">
        <v>83</v>
      </c>
      <c r="F12" s="31" t="s">
        <v>327</v>
      </c>
      <c r="G12" s="30" t="s">
        <v>35</v>
      </c>
      <c r="H12" s="30" t="s">
        <v>23</v>
      </c>
      <c r="I12" s="30" t="s">
        <v>36</v>
      </c>
      <c r="J12" s="29" t="s">
        <v>263</v>
      </c>
      <c r="K12" s="30" t="s">
        <v>25</v>
      </c>
      <c r="L12" s="30" t="s">
        <v>25</v>
      </c>
      <c r="M12" s="86" t="s">
        <v>191</v>
      </c>
      <c r="N12" s="80" t="s">
        <v>1412</v>
      </c>
      <c r="O12" s="30"/>
    </row>
    <row r="13" spans="1:15" ht="60" x14ac:dyDescent="0.15">
      <c r="A13" s="30" t="s">
        <v>572</v>
      </c>
      <c r="B13" s="30" t="s">
        <v>435</v>
      </c>
      <c r="C13" s="7" t="s">
        <v>439</v>
      </c>
      <c r="D13" s="17" t="s">
        <v>440</v>
      </c>
      <c r="E13" s="7" t="s">
        <v>441</v>
      </c>
      <c r="F13" s="31" t="s">
        <v>442</v>
      </c>
      <c r="G13" s="30" t="s">
        <v>443</v>
      </c>
      <c r="H13" s="30" t="s">
        <v>23</v>
      </c>
      <c r="I13" s="30" t="s">
        <v>430</v>
      </c>
      <c r="J13" s="29" t="s">
        <v>192</v>
      </c>
      <c r="K13" s="30" t="s">
        <v>25</v>
      </c>
      <c r="L13" s="30" t="s">
        <v>25</v>
      </c>
      <c r="M13" s="30" t="s">
        <v>191</v>
      </c>
      <c r="N13" s="80"/>
      <c r="O13" s="30"/>
    </row>
    <row r="14" spans="1:15" ht="48" x14ac:dyDescent="0.15">
      <c r="A14" s="30" t="s">
        <v>573</v>
      </c>
      <c r="B14" s="30" t="s">
        <v>266</v>
      </c>
      <c r="C14" s="31" t="s">
        <v>296</v>
      </c>
      <c r="D14" s="31" t="s">
        <v>297</v>
      </c>
      <c r="E14" s="31" t="s">
        <v>302</v>
      </c>
      <c r="F14" s="31" t="s">
        <v>322</v>
      </c>
      <c r="G14" s="30" t="s">
        <v>35</v>
      </c>
      <c r="H14" s="30" t="s">
        <v>23</v>
      </c>
      <c r="I14" s="30" t="s">
        <v>36</v>
      </c>
      <c r="J14" s="29" t="s">
        <v>264</v>
      </c>
      <c r="K14" s="30" t="s">
        <v>25</v>
      </c>
      <c r="L14" s="30" t="s">
        <v>25</v>
      </c>
      <c r="M14" s="86" t="s">
        <v>196</v>
      </c>
      <c r="N14" s="80"/>
      <c r="O14" s="30"/>
    </row>
    <row r="15" spans="1:15" ht="48" x14ac:dyDescent="0.15">
      <c r="A15" s="30" t="s">
        <v>574</v>
      </c>
      <c r="B15" s="30" t="s">
        <v>266</v>
      </c>
      <c r="C15" s="31" t="s">
        <v>292</v>
      </c>
      <c r="D15" s="31" t="s">
        <v>298</v>
      </c>
      <c r="E15" s="31" t="s">
        <v>303</v>
      </c>
      <c r="F15" s="31" t="s">
        <v>328</v>
      </c>
      <c r="G15" s="30" t="s">
        <v>35</v>
      </c>
      <c r="H15" s="30" t="s">
        <v>23</v>
      </c>
      <c r="I15" s="30" t="s">
        <v>36</v>
      </c>
      <c r="J15" s="29" t="s">
        <v>263</v>
      </c>
      <c r="K15" s="30" t="s">
        <v>25</v>
      </c>
      <c r="L15" s="30" t="s">
        <v>25</v>
      </c>
      <c r="M15" s="86" t="s">
        <v>1427</v>
      </c>
      <c r="N15" s="80"/>
      <c r="O15" s="30"/>
    </row>
    <row r="16" spans="1:15" ht="48.95" customHeight="1" x14ac:dyDescent="0.15">
      <c r="A16" s="141" t="s">
        <v>575</v>
      </c>
      <c r="B16" s="28" t="s">
        <v>306</v>
      </c>
      <c r="C16" s="31" t="s">
        <v>299</v>
      </c>
      <c r="D16" s="31" t="s">
        <v>300</v>
      </c>
      <c r="E16" s="144" t="s">
        <v>307</v>
      </c>
      <c r="F16" s="144" t="s">
        <v>329</v>
      </c>
      <c r="G16" s="145" t="s">
        <v>35</v>
      </c>
      <c r="H16" s="145" t="s">
        <v>23</v>
      </c>
      <c r="I16" s="145" t="s">
        <v>36</v>
      </c>
      <c r="J16" s="145" t="s">
        <v>263</v>
      </c>
      <c r="K16" s="145" t="s">
        <v>25</v>
      </c>
      <c r="L16" s="145" t="s">
        <v>25</v>
      </c>
      <c r="M16" s="145" t="s">
        <v>196</v>
      </c>
      <c r="N16" s="146"/>
      <c r="O16" s="145"/>
    </row>
    <row r="17" spans="1:15" ht="24" x14ac:dyDescent="0.15">
      <c r="A17" s="141"/>
      <c r="B17" s="28" t="s">
        <v>287</v>
      </c>
      <c r="C17" s="31" t="s">
        <v>293</v>
      </c>
      <c r="D17" s="31" t="s">
        <v>301</v>
      </c>
      <c r="E17" s="144"/>
      <c r="F17" s="144"/>
      <c r="G17" s="145"/>
      <c r="H17" s="145"/>
      <c r="I17" s="145"/>
      <c r="J17" s="145"/>
      <c r="K17" s="145"/>
      <c r="L17" s="145"/>
      <c r="M17" s="145"/>
      <c r="N17" s="147"/>
      <c r="O17" s="145"/>
    </row>
    <row r="18" spans="1:15" ht="36" x14ac:dyDescent="0.15">
      <c r="A18" s="30" t="s">
        <v>577</v>
      </c>
      <c r="B18" s="30" t="s">
        <v>306</v>
      </c>
      <c r="C18" s="31" t="s">
        <v>305</v>
      </c>
      <c r="D18" s="31" t="s">
        <v>304</v>
      </c>
      <c r="E18" s="7" t="s">
        <v>308</v>
      </c>
      <c r="F18" s="31" t="s">
        <v>309</v>
      </c>
      <c r="G18" s="30" t="s">
        <v>35</v>
      </c>
      <c r="H18" s="30" t="s">
        <v>23</v>
      </c>
      <c r="I18" s="30" t="s">
        <v>36</v>
      </c>
      <c r="J18" s="29" t="s">
        <v>192</v>
      </c>
      <c r="K18" s="30" t="s">
        <v>25</v>
      </c>
      <c r="L18" s="30" t="s">
        <v>25</v>
      </c>
      <c r="M18" s="86" t="s">
        <v>196</v>
      </c>
      <c r="N18" s="80"/>
      <c r="O18" s="30"/>
    </row>
    <row r="19" spans="1:15" ht="60" x14ac:dyDescent="0.15">
      <c r="A19" s="30" t="s">
        <v>576</v>
      </c>
      <c r="B19" s="30" t="s">
        <v>266</v>
      </c>
      <c r="C19" s="31" t="s">
        <v>312</v>
      </c>
      <c r="D19" s="31" t="s">
        <v>310</v>
      </c>
      <c r="E19" s="31" t="s">
        <v>84</v>
      </c>
      <c r="F19" s="31" t="s">
        <v>330</v>
      </c>
      <c r="G19" s="30" t="s">
        <v>35</v>
      </c>
      <c r="H19" s="30" t="s">
        <v>23</v>
      </c>
      <c r="I19" s="30" t="s">
        <v>36</v>
      </c>
      <c r="J19" s="29" t="s">
        <v>263</v>
      </c>
      <c r="K19" s="30" t="s">
        <v>25</v>
      </c>
      <c r="L19" s="30" t="s">
        <v>25</v>
      </c>
      <c r="M19" s="86" t="s">
        <v>191</v>
      </c>
      <c r="N19" s="80"/>
      <c r="O19" s="30"/>
    </row>
    <row r="20" spans="1:15" ht="48" x14ac:dyDescent="0.15">
      <c r="A20" s="30" t="s">
        <v>578</v>
      </c>
      <c r="B20" s="30" t="s">
        <v>266</v>
      </c>
      <c r="C20" s="31" t="s">
        <v>85</v>
      </c>
      <c r="D20" s="31" t="s">
        <v>311</v>
      </c>
      <c r="E20" s="31" t="s">
        <v>86</v>
      </c>
      <c r="F20" s="31" t="s">
        <v>331</v>
      </c>
      <c r="G20" s="30" t="s">
        <v>35</v>
      </c>
      <c r="H20" s="30" t="s">
        <v>23</v>
      </c>
      <c r="I20" s="30" t="s">
        <v>36</v>
      </c>
      <c r="J20" s="29" t="s">
        <v>265</v>
      </c>
      <c r="K20" s="30" t="s">
        <v>25</v>
      </c>
      <c r="L20" s="30" t="s">
        <v>25</v>
      </c>
      <c r="M20" s="86" t="s">
        <v>1428</v>
      </c>
      <c r="N20" s="80"/>
      <c r="O20" s="30"/>
    </row>
    <row r="21" spans="1:15" ht="31.9" customHeight="1" x14ac:dyDescent="0.15">
      <c r="A21" s="141" t="s">
        <v>579</v>
      </c>
      <c r="B21" s="30" t="s">
        <v>267</v>
      </c>
      <c r="C21" s="31" t="s">
        <v>313</v>
      </c>
      <c r="D21" s="31" t="s">
        <v>314</v>
      </c>
      <c r="E21" s="144" t="s">
        <v>87</v>
      </c>
      <c r="F21" s="144" t="s">
        <v>332</v>
      </c>
      <c r="G21" s="141" t="s">
        <v>35</v>
      </c>
      <c r="H21" s="141" t="s">
        <v>23</v>
      </c>
      <c r="I21" s="141" t="s">
        <v>36</v>
      </c>
      <c r="J21" s="141" t="s">
        <v>263</v>
      </c>
      <c r="K21" s="141" t="s">
        <v>25</v>
      </c>
      <c r="L21" s="141" t="s">
        <v>25</v>
      </c>
      <c r="M21" s="141" t="s">
        <v>191</v>
      </c>
      <c r="N21" s="142"/>
      <c r="O21" s="141"/>
    </row>
    <row r="22" spans="1:15" ht="29.25" customHeight="1" x14ac:dyDescent="0.15">
      <c r="A22" s="141"/>
      <c r="B22" s="14" t="s">
        <v>306</v>
      </c>
      <c r="C22" s="31" t="s">
        <v>139</v>
      </c>
      <c r="D22" s="31" t="s">
        <v>315</v>
      </c>
      <c r="E22" s="144"/>
      <c r="F22" s="144"/>
      <c r="G22" s="141"/>
      <c r="H22" s="141"/>
      <c r="I22" s="141"/>
      <c r="J22" s="141"/>
      <c r="K22" s="141"/>
      <c r="L22" s="141"/>
      <c r="M22" s="141"/>
      <c r="N22" s="143"/>
      <c r="O22" s="141"/>
    </row>
    <row r="23" spans="1:15" ht="36" x14ac:dyDescent="0.15">
      <c r="A23" s="30" t="s">
        <v>580</v>
      </c>
      <c r="B23" s="30" t="s">
        <v>306</v>
      </c>
      <c r="C23" s="31" t="s">
        <v>317</v>
      </c>
      <c r="D23" s="12" t="s">
        <v>316</v>
      </c>
      <c r="E23" s="7" t="s">
        <v>318</v>
      </c>
      <c r="F23" s="31" t="s">
        <v>319</v>
      </c>
      <c r="G23" s="30" t="s">
        <v>35</v>
      </c>
      <c r="H23" s="30" t="s">
        <v>23</v>
      </c>
      <c r="I23" s="30" t="s">
        <v>36</v>
      </c>
      <c r="J23" s="29" t="s">
        <v>192</v>
      </c>
      <c r="K23" s="30" t="s">
        <v>25</v>
      </c>
      <c r="L23" s="30" t="s">
        <v>25</v>
      </c>
      <c r="M23" s="86" t="s">
        <v>191</v>
      </c>
      <c r="N23" s="80"/>
      <c r="O23" s="8"/>
    </row>
  </sheetData>
  <mergeCells count="48">
    <mergeCell ref="A4:A5"/>
    <mergeCell ref="E4:E5"/>
    <mergeCell ref="F4:F5"/>
    <mergeCell ref="G4:G5"/>
    <mergeCell ref="H4:H5"/>
    <mergeCell ref="K10:K11"/>
    <mergeCell ref="L10:L11"/>
    <mergeCell ref="M10:M11"/>
    <mergeCell ref="O10:O11"/>
    <mergeCell ref="I4:I5"/>
    <mergeCell ref="I10:I11"/>
    <mergeCell ref="J4:J5"/>
    <mergeCell ref="K4:K5"/>
    <mergeCell ref="L4:L5"/>
    <mergeCell ref="M4:M5"/>
    <mergeCell ref="O4:O5"/>
    <mergeCell ref="N4:N5"/>
    <mergeCell ref="N10:N11"/>
    <mergeCell ref="A16:A17"/>
    <mergeCell ref="E16:E17"/>
    <mergeCell ref="F16:F17"/>
    <mergeCell ref="G16:G17"/>
    <mergeCell ref="J10:J11"/>
    <mergeCell ref="A10:A11"/>
    <mergeCell ref="E10:E11"/>
    <mergeCell ref="F10:F11"/>
    <mergeCell ref="G10:G11"/>
    <mergeCell ref="H10:H11"/>
    <mergeCell ref="M16:M17"/>
    <mergeCell ref="O16:O17"/>
    <mergeCell ref="H16:H17"/>
    <mergeCell ref="I16:I17"/>
    <mergeCell ref="J16:J17"/>
    <mergeCell ref="K16:K17"/>
    <mergeCell ref="L16:L17"/>
    <mergeCell ref="N16:N17"/>
    <mergeCell ref="E21:E22"/>
    <mergeCell ref="F21:F22"/>
    <mergeCell ref="A21:A22"/>
    <mergeCell ref="G21:G22"/>
    <mergeCell ref="H21:H22"/>
    <mergeCell ref="O21:O22"/>
    <mergeCell ref="I21:I22"/>
    <mergeCell ref="J21:J22"/>
    <mergeCell ref="K21:K22"/>
    <mergeCell ref="L21:L22"/>
    <mergeCell ref="M21:M22"/>
    <mergeCell ref="N21:N22"/>
  </mergeCells>
  <phoneticPr fontId="2"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11"/>
  <sheetViews>
    <sheetView topLeftCell="F1" workbookViewId="0">
      <selection activeCell="J2" sqref="J2:J3"/>
    </sheetView>
  </sheetViews>
  <sheetFormatPr defaultColWidth="9" defaultRowHeight="12" x14ac:dyDescent="0.15"/>
  <cols>
    <col min="1" max="2" width="9" style="2"/>
    <col min="3" max="3" width="21.5703125" style="2" bestFit="1" customWidth="1"/>
    <col min="4" max="4" width="35.5703125" style="2" customWidth="1"/>
    <col min="5" max="5" width="30.5703125" style="2" customWidth="1"/>
    <col min="6" max="6" width="52" style="2" customWidth="1"/>
    <col min="7" max="7" width="9" style="2"/>
    <col min="8" max="8" width="9.7109375" style="2" bestFit="1" customWidth="1"/>
    <col min="9" max="9" width="9" style="2"/>
    <col min="10" max="10" width="19.42578125" style="2" bestFit="1" customWidth="1"/>
    <col min="11" max="12" width="9" style="2"/>
    <col min="13" max="13" width="9.7109375" style="2" bestFit="1" customWidth="1"/>
    <col min="14" max="14" width="21.42578125" style="2" customWidth="1"/>
    <col min="15" max="15" width="5.7109375" style="2" bestFit="1" customWidth="1"/>
    <col min="16" max="16384" width="9" style="2"/>
  </cols>
  <sheetData>
    <row r="1" spans="1:15"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1410</v>
      </c>
      <c r="O1" s="11" t="s">
        <v>6</v>
      </c>
    </row>
    <row r="2" spans="1:15" s="45" customFormat="1" ht="20.45" customHeight="1" x14ac:dyDescent="0.15">
      <c r="A2" s="130" t="s">
        <v>1014</v>
      </c>
      <c r="B2" s="14" t="s">
        <v>396</v>
      </c>
      <c r="C2" s="12" t="s">
        <v>1015</v>
      </c>
      <c r="D2" s="12" t="s">
        <v>1016</v>
      </c>
      <c r="E2" s="134" t="s">
        <v>1017</v>
      </c>
      <c r="F2" s="127" t="s">
        <v>1018</v>
      </c>
      <c r="G2" s="130" t="s">
        <v>35</v>
      </c>
      <c r="H2" s="130" t="s">
        <v>23</v>
      </c>
      <c r="I2" s="130" t="s">
        <v>36</v>
      </c>
      <c r="J2" s="130" t="s">
        <v>1019</v>
      </c>
      <c r="K2" s="130" t="s">
        <v>25</v>
      </c>
      <c r="L2" s="130" t="s">
        <v>25</v>
      </c>
      <c r="M2" s="130" t="s">
        <v>785</v>
      </c>
      <c r="N2" s="130"/>
      <c r="O2" s="130"/>
    </row>
    <row r="3" spans="1:15" s="45" customFormat="1" ht="24" x14ac:dyDescent="0.15">
      <c r="A3" s="132"/>
      <c r="B3" s="14" t="s">
        <v>803</v>
      </c>
      <c r="C3" s="12" t="s">
        <v>1020</v>
      </c>
      <c r="D3" s="12" t="s">
        <v>1021</v>
      </c>
      <c r="E3" s="135"/>
      <c r="F3" s="128"/>
      <c r="G3" s="132"/>
      <c r="H3" s="132"/>
      <c r="I3" s="132"/>
      <c r="J3" s="132"/>
      <c r="K3" s="132"/>
      <c r="L3" s="132"/>
      <c r="M3" s="132"/>
      <c r="N3" s="132"/>
      <c r="O3" s="132"/>
    </row>
    <row r="4" spans="1:15" s="45" customFormat="1" ht="36" x14ac:dyDescent="0.15">
      <c r="A4" s="14" t="s">
        <v>414</v>
      </c>
      <c r="B4" s="14" t="s">
        <v>787</v>
      </c>
      <c r="C4" s="12" t="s">
        <v>1022</v>
      </c>
      <c r="D4" s="12" t="s">
        <v>1023</v>
      </c>
      <c r="E4" s="17" t="s">
        <v>1024</v>
      </c>
      <c r="F4" s="12" t="s">
        <v>1025</v>
      </c>
      <c r="G4" s="14" t="s">
        <v>35</v>
      </c>
      <c r="H4" s="14" t="s">
        <v>23</v>
      </c>
      <c r="I4" s="14" t="s">
        <v>36</v>
      </c>
      <c r="J4" s="14" t="s">
        <v>1026</v>
      </c>
      <c r="K4" s="14" t="s">
        <v>25</v>
      </c>
      <c r="L4" s="14" t="s">
        <v>25</v>
      </c>
      <c r="M4" s="14" t="s">
        <v>785</v>
      </c>
      <c r="N4" s="79"/>
      <c r="O4" s="14"/>
    </row>
    <row r="5" spans="1:15" s="45" customFormat="1" ht="36" x14ac:dyDescent="0.15">
      <c r="A5" s="14" t="s">
        <v>415</v>
      </c>
      <c r="B5" s="14" t="s">
        <v>787</v>
      </c>
      <c r="C5" s="12" t="s">
        <v>1027</v>
      </c>
      <c r="D5" s="12" t="s">
        <v>1028</v>
      </c>
      <c r="E5" s="12" t="s">
        <v>1029</v>
      </c>
      <c r="F5" s="12" t="s">
        <v>1030</v>
      </c>
      <c r="G5" s="14" t="s">
        <v>35</v>
      </c>
      <c r="H5" s="14" t="s">
        <v>23</v>
      </c>
      <c r="I5" s="14" t="s">
        <v>36</v>
      </c>
      <c r="J5" s="14" t="s">
        <v>1026</v>
      </c>
      <c r="K5" s="14" t="s">
        <v>25</v>
      </c>
      <c r="L5" s="14" t="s">
        <v>25</v>
      </c>
      <c r="M5" s="14" t="s">
        <v>785</v>
      </c>
      <c r="N5" s="79"/>
      <c r="O5" s="14"/>
    </row>
    <row r="6" spans="1:15" s="45" customFormat="1" ht="72" x14ac:dyDescent="0.15">
      <c r="A6" s="14" t="s">
        <v>485</v>
      </c>
      <c r="B6" s="14" t="s">
        <v>787</v>
      </c>
      <c r="C6" s="12" t="s">
        <v>1031</v>
      </c>
      <c r="D6" s="12" t="s">
        <v>1032</v>
      </c>
      <c r="E6" s="16" t="s">
        <v>1033</v>
      </c>
      <c r="F6" s="15" t="s">
        <v>1034</v>
      </c>
      <c r="G6" s="14" t="s">
        <v>35</v>
      </c>
      <c r="H6" s="14" t="s">
        <v>23</v>
      </c>
      <c r="I6" s="14" t="s">
        <v>36</v>
      </c>
      <c r="J6" s="14" t="s">
        <v>1026</v>
      </c>
      <c r="K6" s="14" t="s">
        <v>25</v>
      </c>
      <c r="L6" s="14" t="s">
        <v>25</v>
      </c>
      <c r="M6" s="14" t="s">
        <v>785</v>
      </c>
      <c r="N6" s="79"/>
      <c r="O6" s="14"/>
    </row>
    <row r="7" spans="1:15" s="52" customFormat="1" ht="36" x14ac:dyDescent="0.15">
      <c r="A7" s="14" t="s">
        <v>321</v>
      </c>
      <c r="B7" s="46" t="s">
        <v>803</v>
      </c>
      <c r="C7" s="50" t="s">
        <v>1035</v>
      </c>
      <c r="D7" s="50" t="s">
        <v>1036</v>
      </c>
      <c r="E7" s="24" t="s">
        <v>1037</v>
      </c>
      <c r="F7" s="24" t="s">
        <v>1038</v>
      </c>
      <c r="G7" s="46" t="s">
        <v>35</v>
      </c>
      <c r="H7" s="46" t="s">
        <v>23</v>
      </c>
      <c r="I7" s="46" t="s">
        <v>36</v>
      </c>
      <c r="J7" s="14" t="s">
        <v>1026</v>
      </c>
      <c r="K7" s="46" t="s">
        <v>25</v>
      </c>
      <c r="L7" s="46" t="s">
        <v>25</v>
      </c>
      <c r="M7" s="46" t="s">
        <v>785</v>
      </c>
      <c r="N7" s="46"/>
      <c r="O7" s="51"/>
    </row>
    <row r="8" spans="1:15" s="52" customFormat="1" ht="36" x14ac:dyDescent="0.15">
      <c r="A8" s="14" t="s">
        <v>416</v>
      </c>
      <c r="B8" s="46" t="s">
        <v>803</v>
      </c>
      <c r="C8" s="50" t="s">
        <v>1039</v>
      </c>
      <c r="D8" s="50" t="s">
        <v>1040</v>
      </c>
      <c r="E8" s="24" t="s">
        <v>1037</v>
      </c>
      <c r="F8" s="24" t="s">
        <v>1041</v>
      </c>
      <c r="G8" s="46" t="s">
        <v>35</v>
      </c>
      <c r="H8" s="46" t="s">
        <v>23</v>
      </c>
      <c r="I8" s="46" t="s">
        <v>36</v>
      </c>
      <c r="J8" s="14" t="s">
        <v>1026</v>
      </c>
      <c r="K8" s="46" t="s">
        <v>25</v>
      </c>
      <c r="L8" s="46" t="s">
        <v>25</v>
      </c>
      <c r="M8" s="46" t="s">
        <v>785</v>
      </c>
      <c r="N8" s="46"/>
      <c r="O8" s="51"/>
    </row>
    <row r="9" spans="1:15" s="52" customFormat="1" ht="36" x14ac:dyDescent="0.15">
      <c r="A9" s="14" t="s">
        <v>1042</v>
      </c>
      <c r="B9" s="46" t="s">
        <v>803</v>
      </c>
      <c r="C9" s="50" t="s">
        <v>1043</v>
      </c>
      <c r="D9" s="50" t="s">
        <v>1044</v>
      </c>
      <c r="E9" s="24" t="s">
        <v>1037</v>
      </c>
      <c r="F9" s="24" t="s">
        <v>1045</v>
      </c>
      <c r="G9" s="46" t="s">
        <v>35</v>
      </c>
      <c r="H9" s="46" t="s">
        <v>23</v>
      </c>
      <c r="I9" s="46" t="s">
        <v>36</v>
      </c>
      <c r="J9" s="14" t="s">
        <v>1026</v>
      </c>
      <c r="K9" s="46" t="s">
        <v>25</v>
      </c>
      <c r="L9" s="46" t="s">
        <v>25</v>
      </c>
      <c r="M9" s="46" t="s">
        <v>785</v>
      </c>
      <c r="N9" s="46"/>
      <c r="O9" s="51"/>
    </row>
    <row r="10" spans="1:15" s="45" customFormat="1" ht="60" x14ac:dyDescent="0.15">
      <c r="A10" s="49" t="s">
        <v>1046</v>
      </c>
      <c r="B10" s="14" t="s">
        <v>948</v>
      </c>
      <c r="C10" s="12" t="s">
        <v>1047</v>
      </c>
      <c r="D10" s="17" t="s">
        <v>1048</v>
      </c>
      <c r="E10" s="53" t="s">
        <v>1049</v>
      </c>
      <c r="F10" s="54" t="s">
        <v>1050</v>
      </c>
      <c r="G10" s="14" t="s">
        <v>35</v>
      </c>
      <c r="H10" s="14" t="s">
        <v>23</v>
      </c>
      <c r="I10" s="14" t="s">
        <v>36</v>
      </c>
      <c r="J10" s="14" t="s">
        <v>1026</v>
      </c>
      <c r="K10" s="14" t="s">
        <v>25</v>
      </c>
      <c r="L10" s="14" t="s">
        <v>25</v>
      </c>
      <c r="M10" s="14" t="s">
        <v>857</v>
      </c>
      <c r="N10" s="79"/>
      <c r="O10" s="49"/>
    </row>
    <row r="11" spans="1:15" s="45" customFormat="1" ht="48" x14ac:dyDescent="0.15">
      <c r="A11" s="49" t="s">
        <v>675</v>
      </c>
      <c r="B11" s="14" t="s">
        <v>948</v>
      </c>
      <c r="C11" s="12" t="s">
        <v>1051</v>
      </c>
      <c r="D11" s="17" t="s">
        <v>1052</v>
      </c>
      <c r="E11" s="16" t="s">
        <v>1053</v>
      </c>
      <c r="F11" s="16" t="s">
        <v>1054</v>
      </c>
      <c r="G11" s="46" t="s">
        <v>35</v>
      </c>
      <c r="H11" s="46" t="s">
        <v>23</v>
      </c>
      <c r="I11" s="46" t="s">
        <v>36</v>
      </c>
      <c r="J11" s="14" t="s">
        <v>1026</v>
      </c>
      <c r="K11" s="46" t="s">
        <v>25</v>
      </c>
      <c r="L11" s="46" t="s">
        <v>25</v>
      </c>
      <c r="M11" s="46" t="s">
        <v>857</v>
      </c>
      <c r="N11" s="46"/>
      <c r="O11" s="49"/>
    </row>
  </sheetData>
  <mergeCells count="12">
    <mergeCell ref="J2:J3"/>
    <mergeCell ref="K2:K3"/>
    <mergeCell ref="L2:L3"/>
    <mergeCell ref="M2:M3"/>
    <mergeCell ref="O2:O3"/>
    <mergeCell ref="N2:N3"/>
    <mergeCell ref="I2:I3"/>
    <mergeCell ref="A2:A3"/>
    <mergeCell ref="E2:E3"/>
    <mergeCell ref="F2:F3"/>
    <mergeCell ref="G2:G3"/>
    <mergeCell ref="H2:H3"/>
  </mergeCells>
  <phoneticPr fontId="2"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O3"/>
  <sheetViews>
    <sheetView workbookViewId="0">
      <selection activeCell="J13" sqref="J13"/>
    </sheetView>
  </sheetViews>
  <sheetFormatPr defaultColWidth="9" defaultRowHeight="12" x14ac:dyDescent="0.15"/>
  <cols>
    <col min="1" max="1" width="9" style="2"/>
    <col min="2" max="2" width="7.7109375" style="2" bestFit="1" customWidth="1"/>
    <col min="3" max="3" width="19.42578125" style="2" bestFit="1" customWidth="1"/>
    <col min="4" max="4" width="17.28515625" style="2" bestFit="1" customWidth="1"/>
    <col min="5" max="5" width="30.5703125" style="2" customWidth="1"/>
    <col min="6" max="6" width="43.140625" style="2" bestFit="1" customWidth="1"/>
    <col min="7" max="7" width="9" style="2"/>
    <col min="8" max="8" width="9.7109375" style="2" bestFit="1" customWidth="1"/>
    <col min="9" max="9" width="9" style="2"/>
    <col min="10" max="10" width="15" style="2" bestFit="1" customWidth="1"/>
    <col min="11" max="12" width="9" style="2"/>
    <col min="13" max="13" width="9.7109375" style="2" bestFit="1" customWidth="1"/>
    <col min="14" max="14" width="16.5703125" style="2" customWidth="1"/>
    <col min="15" max="15" width="5.7109375" style="2" bestFit="1" customWidth="1"/>
    <col min="16" max="16384" width="9" style="2"/>
  </cols>
  <sheetData>
    <row r="1" spans="1:15" ht="24" x14ac:dyDescent="0.15">
      <c r="A1" s="11" t="s">
        <v>9</v>
      </c>
      <c r="B1" s="11" t="s">
        <v>10</v>
      </c>
      <c r="C1" s="11" t="s">
        <v>11</v>
      </c>
      <c r="D1" s="11" t="s">
        <v>12</v>
      </c>
      <c r="E1" s="11" t="s">
        <v>13</v>
      </c>
      <c r="F1" s="11" t="s">
        <v>14</v>
      </c>
      <c r="G1" s="11" t="s">
        <v>15</v>
      </c>
      <c r="H1" s="11" t="s">
        <v>16</v>
      </c>
      <c r="I1" s="11" t="s">
        <v>17</v>
      </c>
      <c r="J1" s="11" t="s">
        <v>18</v>
      </c>
      <c r="K1" s="11" t="s">
        <v>19</v>
      </c>
      <c r="L1" s="11" t="s">
        <v>20</v>
      </c>
      <c r="M1" s="11" t="s">
        <v>182</v>
      </c>
      <c r="N1" s="83" t="s">
        <v>1410</v>
      </c>
      <c r="O1" s="11" t="s">
        <v>6</v>
      </c>
    </row>
    <row r="2" spans="1:15" s="45" customFormat="1" ht="24" x14ac:dyDescent="0.15">
      <c r="A2" s="14" t="s">
        <v>1055</v>
      </c>
      <c r="B2" s="14" t="s">
        <v>400</v>
      </c>
      <c r="C2" s="12" t="s">
        <v>95</v>
      </c>
      <c r="D2" s="12" t="s">
        <v>1056</v>
      </c>
      <c r="E2" s="12" t="s">
        <v>96</v>
      </c>
      <c r="F2" s="12" t="s">
        <v>1057</v>
      </c>
      <c r="G2" s="14" t="s">
        <v>35</v>
      </c>
      <c r="H2" s="14" t="s">
        <v>23</v>
      </c>
      <c r="I2" s="14" t="s">
        <v>30</v>
      </c>
      <c r="J2" s="44" t="s">
        <v>155</v>
      </c>
      <c r="K2" s="14" t="s">
        <v>25</v>
      </c>
      <c r="L2" s="14" t="s">
        <v>25</v>
      </c>
      <c r="M2" s="14" t="s">
        <v>785</v>
      </c>
      <c r="N2" s="79" t="s">
        <v>1411</v>
      </c>
      <c r="O2" s="14"/>
    </row>
    <row r="3" spans="1:15" s="45" customFormat="1" ht="24" x14ac:dyDescent="0.15">
      <c r="A3" s="14" t="s">
        <v>341</v>
      </c>
      <c r="B3" s="14" t="s">
        <v>794</v>
      </c>
      <c r="C3" s="12" t="s">
        <v>97</v>
      </c>
      <c r="D3" s="12" t="s">
        <v>1058</v>
      </c>
      <c r="E3" s="12" t="s">
        <v>98</v>
      </c>
      <c r="F3" s="12" t="s">
        <v>1059</v>
      </c>
      <c r="G3" s="14" t="s">
        <v>35</v>
      </c>
      <c r="H3" s="14" t="s">
        <v>23</v>
      </c>
      <c r="I3" s="14" t="s">
        <v>30</v>
      </c>
      <c r="J3" s="44" t="s">
        <v>155</v>
      </c>
      <c r="K3" s="14" t="s">
        <v>25</v>
      </c>
      <c r="L3" s="14" t="s">
        <v>25</v>
      </c>
      <c r="M3" s="14" t="s">
        <v>785</v>
      </c>
      <c r="N3" s="79" t="s">
        <v>1411</v>
      </c>
      <c r="O3" s="14"/>
    </row>
  </sheetData>
  <phoneticPr fontId="2"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修订历史</vt:lpstr>
      <vt:lpstr>Index</vt:lpstr>
      <vt:lpstr>HA</vt:lpstr>
      <vt:lpstr>HB</vt:lpstr>
      <vt:lpstr>HC</vt:lpstr>
      <vt:lpstr>HD</vt:lpstr>
      <vt:lpstr>HE</vt:lpstr>
      <vt:lpstr>HF</vt:lpstr>
      <vt:lpstr>HG</vt:lpstr>
      <vt:lpstr>HH</vt:lpstr>
      <vt:lpstr>HI</vt:lpstr>
      <vt:lpstr>HJ</vt:lpstr>
      <vt:lpstr>HK</vt:lpstr>
      <vt:lpstr>HL</vt:lpstr>
      <vt:lpstr>HM</vt:lpstr>
      <vt:lpstr>HN</vt:lpstr>
      <vt:lpstr>HO</vt:lpstr>
      <vt:lpstr>HP</vt:lpstr>
      <vt:lpstr>HQ</vt:lpstr>
      <vt:lpstr>HR</vt:lpstr>
      <vt:lpstr>HS</vt:lpstr>
      <vt:lpstr>HT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zb</dc:creator>
  <cp:lastModifiedBy>王砚-研究所</cp:lastModifiedBy>
  <dcterms:created xsi:type="dcterms:W3CDTF">2009-07-28T02:25:50Z</dcterms:created>
  <dcterms:modified xsi:type="dcterms:W3CDTF">2016-12-02T03:39:13Z</dcterms:modified>
</cp:coreProperties>
</file>