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lohm\Dropbox\Lohman-Guest_Shared\12_PhD_Paper3_Sanitation_Decision-Making\Python Code\GitHubDesktop\DMsan\dmsan\gates\scores\"/>
    </mc:Choice>
  </mc:AlternateContent>
  <xr:revisionPtr revIDLastSave="0" documentId="13_ncr:1_{4B936F01-7091-4071-B6B2-771E46C51E97}" xr6:coauthVersionLast="47" xr6:coauthVersionMax="47" xr10:uidLastSave="{00000000-0000-0000-0000-000000000000}"/>
  <bookViews>
    <workbookView xWindow="28680" yWindow="-135" windowWidth="29040" windowHeight="15840" firstSheet="4" activeTab="10" xr2:uid="{672D30C3-4BC8-BB41-BA04-8F7D3B55B551}"/>
  </bookViews>
  <sheets>
    <sheet name="DataSummary" sheetId="25" r:id="rId1"/>
    <sheet name="user_interface" sheetId="2" r:id="rId2"/>
    <sheet name="treatment_type" sheetId="3" r:id="rId3"/>
    <sheet name="system_part_accessibility" sheetId="4" r:id="rId4"/>
    <sheet name="design_transport" sheetId="5" r:id="rId5"/>
    <sheet name="construction_skills" sheetId="6" r:id="rId6"/>
    <sheet name="OM_complexity" sheetId="7" r:id="rId7"/>
    <sheet name="pop_flexibility" sheetId="8" r:id="rId8"/>
    <sheet name="electricity_flexibility" sheetId="10" r:id="rId9"/>
    <sheet name="drought_flexibility" sheetId="11" r:id="rId10"/>
    <sheet name="water_reuse" sheetId="29" r:id="rId11"/>
    <sheet name="supply_chain" sheetId="34" r:id="rId12"/>
    <sheet name="design_job_creation" sheetId="14" r:id="rId13"/>
    <sheet name="design_high_pay_jobs" sheetId="15" r:id="rId14"/>
    <sheet name="end_user_disposal" sheetId="16" r:id="rId15"/>
    <sheet name="end_user_cleaning" sheetId="17" r:id="rId16"/>
    <sheet name="privacy" sheetId="36" r:id="rId17"/>
    <sheet name="odor" sheetId="19" r:id="rId18"/>
    <sheet name="security" sheetId="22" r:id="rId19"/>
    <sheet name="management_disposal" sheetId="23" r:id="rId20"/>
    <sheet name="management_cleaning" sheetId="26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9" l="1"/>
  <c r="H4" i="29"/>
  <c r="I5" i="29"/>
  <c r="H5" i="29"/>
</calcChain>
</file>

<file path=xl/sharedStrings.xml><?xml version="1.0" encoding="utf-8"?>
<sst xmlns="http://schemas.openxmlformats.org/spreadsheetml/2006/main" count="1261" uniqueCount="265">
  <si>
    <t>Criteria</t>
  </si>
  <si>
    <t>Unit</t>
  </si>
  <si>
    <t>expected</t>
  </si>
  <si>
    <t>low</t>
  </si>
  <si>
    <t>high</t>
  </si>
  <si>
    <t>distribution</t>
  </si>
  <si>
    <t>Technical</t>
  </si>
  <si>
    <t>Resilience</t>
  </si>
  <si>
    <t>uniform</t>
  </si>
  <si>
    <t>treatment type for resilience</t>
  </si>
  <si>
    <t>treatment_type_1</t>
  </si>
  <si>
    <t>unitless</t>
  </si>
  <si>
    <t>treatment_type_2</t>
  </si>
  <si>
    <t>treatment_type_3</t>
  </si>
  <si>
    <t>User interface type</t>
  </si>
  <si>
    <t>user_interface_type_1</t>
  </si>
  <si>
    <t>constant</t>
  </si>
  <si>
    <t>user_interface_type_2</t>
  </si>
  <si>
    <t>user_interface_type_3</t>
  </si>
  <si>
    <t>unit</t>
  </si>
  <si>
    <t>Feasibility</t>
  </si>
  <si>
    <t>Accessibility to parts</t>
  </si>
  <si>
    <t>accessibility_1</t>
  </si>
  <si>
    <t>accessibility_2</t>
  </si>
  <si>
    <t>accessibility_3</t>
  </si>
  <si>
    <t>transportation complexity of the system</t>
  </si>
  <si>
    <t>design_transport_1</t>
  </si>
  <si>
    <t>design_transport_2</t>
  </si>
  <si>
    <t>design_transport_3</t>
  </si>
  <si>
    <t>label</t>
  </si>
  <si>
    <t>construction skills required to build system</t>
  </si>
  <si>
    <t>design_construction_1</t>
  </si>
  <si>
    <t>design_construction_2</t>
  </si>
  <si>
    <t>design_construction_3</t>
  </si>
  <si>
    <t>OM skills required for the design</t>
  </si>
  <si>
    <t>design_OM_1</t>
  </si>
  <si>
    <t>design_OM_2</t>
  </si>
  <si>
    <t>design_OM_3</t>
  </si>
  <si>
    <t>Flexibility</t>
  </si>
  <si>
    <t xml:space="preserve">impact of population change </t>
  </si>
  <si>
    <t>pop_flexibility_1</t>
  </si>
  <si>
    <t>pop_flexibility_2</t>
  </si>
  <si>
    <t>pop_flexibility_3</t>
  </si>
  <si>
    <t>impact of droughts</t>
  </si>
  <si>
    <t>drought_flexibility_1</t>
  </si>
  <si>
    <t>drought_flexibility_2</t>
  </si>
  <si>
    <t>drought_flexibility_3</t>
  </si>
  <si>
    <t>Environmental</t>
  </si>
  <si>
    <t>LCA</t>
  </si>
  <si>
    <t>Economic</t>
  </si>
  <si>
    <t>USD/cap/day</t>
  </si>
  <si>
    <t>Social</t>
  </si>
  <si>
    <t>Job Creation</t>
  </si>
  <si>
    <t>the number of jobs created</t>
  </si>
  <si>
    <t>design_job_creation_1</t>
  </si>
  <si>
    <t># of jobs</t>
  </si>
  <si>
    <t>design_job_creation_2</t>
  </si>
  <si>
    <t>design_job_creation_3</t>
  </si>
  <si>
    <t>the number of high paying jobs created above the average wage</t>
  </si>
  <si>
    <t>design_high_pay_jobs_1</t>
  </si>
  <si>
    <t xml:space="preserve"># of jobs </t>
  </si>
  <si>
    <t>design_high_pay_jobs_2</t>
  </si>
  <si>
    <t>design_high_pay_jobs_3</t>
  </si>
  <si>
    <t>End-user acceptability</t>
  </si>
  <si>
    <t>the conveinence of disposal</t>
  </si>
  <si>
    <t>end_user_disposal_1</t>
  </si>
  <si>
    <t>disposal times per year</t>
  </si>
  <si>
    <t>end_user_disposal_2</t>
  </si>
  <si>
    <t>end_user_disposal_3</t>
  </si>
  <si>
    <t>the cleaning requirement for the end user</t>
  </si>
  <si>
    <t>end_user_cleaning_1</t>
  </si>
  <si>
    <t>end_user_cleaning_2</t>
  </si>
  <si>
    <t>end_user_cleaning_3</t>
  </si>
  <si>
    <t>privacy of using the system for the end-user</t>
  </si>
  <si>
    <t>privacy_1</t>
  </si>
  <si>
    <t>households/unit</t>
  </si>
  <si>
    <t>privacy_2</t>
  </si>
  <si>
    <t>privacy_3</t>
  </si>
  <si>
    <t>odor and flies produced by the system</t>
  </si>
  <si>
    <t>odor_1</t>
  </si>
  <si>
    <t>odor_2</t>
  </si>
  <si>
    <t>odor_3</t>
  </si>
  <si>
    <t>end_user_disposal_safety_1</t>
  </si>
  <si>
    <t>end_user_disposal_safety_2</t>
  </si>
  <si>
    <t>end_user_disposal_safety_3</t>
  </si>
  <si>
    <t>security</t>
  </si>
  <si>
    <t>distance from household to system</t>
  </si>
  <si>
    <t>management acceptability</t>
  </si>
  <si>
    <t>Sub-Criteria</t>
  </si>
  <si>
    <t>Uncertainty Distribution</t>
  </si>
  <si>
    <t>Tab</t>
  </si>
  <si>
    <t>treatment_type</t>
  </si>
  <si>
    <t>Transportation complexity of the system</t>
  </si>
  <si>
    <t>design_transport</t>
  </si>
  <si>
    <t>Construction skills required to build system</t>
  </si>
  <si>
    <t xml:space="preserve">Impact of population change </t>
  </si>
  <si>
    <t>pop_flexibility</t>
  </si>
  <si>
    <t>indicator</t>
  </si>
  <si>
    <t>subcriteria</t>
  </si>
  <si>
    <t>criteria</t>
  </si>
  <si>
    <t>system</t>
  </si>
  <si>
    <t>drought_flexibility</t>
  </si>
  <si>
    <t>temp_flexibility</t>
  </si>
  <si>
    <t>Impact of droughts</t>
  </si>
  <si>
    <t>The convenience of disposal for the management/landlord</t>
  </si>
  <si>
    <t>management_disposal_1</t>
  </si>
  <si>
    <t>management_disposal_2</t>
  </si>
  <si>
    <t>management_disposal_3</t>
  </si>
  <si>
    <t>management_cleaning_1</t>
  </si>
  <si>
    <t>management_cleaning_2</t>
  </si>
  <si>
    <t>management_cleaning_3</t>
  </si>
  <si>
    <t>The cleaning requirement for the management/landlord</t>
  </si>
  <si>
    <t>Resource Recovery Potential</t>
  </si>
  <si>
    <t>Net Annualized Costs</t>
  </si>
  <si>
    <t>Number of jobs created</t>
  </si>
  <si>
    <t>design_job_creation</t>
  </si>
  <si>
    <t>Number of high paying jobs created above the average wage</t>
  </si>
  <si>
    <t>design_high_pay_jobs</t>
  </si>
  <si>
    <t>The convenience of disposal for the end user</t>
  </si>
  <si>
    <t>End-user Acceptability</t>
  </si>
  <si>
    <t>end_user_disposal</t>
  </si>
  <si>
    <t>The cleaning requirement for the end user</t>
  </si>
  <si>
    <t>end_user_cleaning</t>
  </si>
  <si>
    <t>Privacy of using the system for the end-user</t>
  </si>
  <si>
    <t>privacy</t>
  </si>
  <si>
    <t>Odor and flies produced by the system</t>
  </si>
  <si>
    <t>odor</t>
  </si>
  <si>
    <t>Distance from household to system</t>
  </si>
  <si>
    <t>Management Acceptability</t>
  </si>
  <si>
    <t>management_disposal</t>
  </si>
  <si>
    <t>management_cleaning</t>
  </si>
  <si>
    <t>User interface robustness</t>
  </si>
  <si>
    <t>user_interface</t>
  </si>
  <si>
    <t>Treatment resilience</t>
  </si>
  <si>
    <t>system_part_accessibility</t>
  </si>
  <si>
    <t>construction_skills</t>
  </si>
  <si>
    <t>OM_complexity</t>
  </si>
  <si>
    <t>supply_chain</t>
  </si>
  <si>
    <t>water_reuse</t>
  </si>
  <si>
    <t>%</t>
  </si>
  <si>
    <t>Resource Recovery</t>
  </si>
  <si>
    <t>water_reuse_1</t>
  </si>
  <si>
    <t>water_reuse_2</t>
  </si>
  <si>
    <t>water_reuse_3</t>
  </si>
  <si>
    <t>Water recovered from the system</t>
  </si>
  <si>
    <t>Energy recovery</t>
  </si>
  <si>
    <t>Steps in the supply chain that rely on infrastructure</t>
  </si>
  <si>
    <t>supply_chain_1</t>
  </si>
  <si>
    <t>supply_chain_2</t>
  </si>
  <si>
    <t>supply_chain_3</t>
  </si>
  <si>
    <t>Damage to human health</t>
  </si>
  <si>
    <t>Damage to ecosystems</t>
  </si>
  <si>
    <t>Damage to resource availability</t>
  </si>
  <si>
    <t>Water recovery</t>
  </si>
  <si>
    <t>Nitrogen nutrient recovery</t>
  </si>
  <si>
    <t>Phosphorus nutrient recovery</t>
  </si>
  <si>
    <t>Potassium nutrient recovery</t>
  </si>
  <si>
    <t>Matching Local Weight Indicator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</si>
  <si>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</si>
  <si>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</si>
  <si>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</si>
  <si>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</si>
  <si>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</si>
  <si>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</si>
  <si>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</si>
  <si>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</si>
  <si>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</si>
  <si>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Econ1</t>
  </si>
  <si>
    <t>T1</t>
  </si>
  <si>
    <t>T2</t>
  </si>
  <si>
    <t>T3</t>
  </si>
  <si>
    <t>T4</t>
  </si>
  <si>
    <t>T5</t>
  </si>
  <si>
    <t>T6</t>
  </si>
  <si>
    <t>T7</t>
  </si>
  <si>
    <t>Env1</t>
  </si>
  <si>
    <t>Env2</t>
  </si>
  <si>
    <t>Env3</t>
  </si>
  <si>
    <t>RR1</t>
  </si>
  <si>
    <t>RR2</t>
  </si>
  <si>
    <t>RR3</t>
  </si>
  <si>
    <t>RR4</t>
  </si>
  <si>
    <t>RR5</t>
  </si>
  <si>
    <t>RR6</t>
  </si>
  <si>
    <t>Impact of electricity blackouts</t>
  </si>
  <si>
    <t>T8</t>
  </si>
  <si>
    <t>T9</t>
  </si>
  <si>
    <t>electricity_flexibility_1</t>
  </si>
  <si>
    <t>electricity_flexibility_2</t>
  </si>
  <si>
    <t>electricity_flexibility_3</t>
  </si>
  <si>
    <t>impact of electricity blackouts</t>
  </si>
  <si>
    <t>points/cap/day</t>
  </si>
  <si>
    <t>N/A (not in spreadsheet)</t>
  </si>
  <si>
    <t>simulated in sys_simulation.py</t>
  </si>
  <si>
    <t>Net annual user cost</t>
  </si>
  <si>
    <t>Technology Indicator</t>
  </si>
  <si>
    <t>Reclaimer B</t>
  </si>
  <si>
    <t>Reclaimer C</t>
  </si>
  <si>
    <t>BiogenicRefinery A</t>
  </si>
  <si>
    <t>BiogenicRefinery B</t>
  </si>
  <si>
    <t>NEWgenerator A</t>
  </si>
  <si>
    <t>NEWgenerator B</t>
  </si>
  <si>
    <t>Use in Study</t>
  </si>
  <si>
    <t>x</t>
  </si>
  <si>
    <t>user_interface_type_4</t>
  </si>
  <si>
    <t>user_interface_type_5</t>
  </si>
  <si>
    <t>user_interface_type_6</t>
  </si>
  <si>
    <t>treatment_type_4</t>
  </si>
  <si>
    <t>treatment_type_5</t>
  </si>
  <si>
    <t>treatment_type_6</t>
  </si>
  <si>
    <t>accessibility_4</t>
  </si>
  <si>
    <t>accessibility_5</t>
  </si>
  <si>
    <t>accessibility_6</t>
  </si>
  <si>
    <t>design_transport_4</t>
  </si>
  <si>
    <t>design_transport_5</t>
  </si>
  <si>
    <t>design_transport_6</t>
  </si>
  <si>
    <t>design_construction_4</t>
  </si>
  <si>
    <t>design_construction_5</t>
  </si>
  <si>
    <t>design_construction_6</t>
  </si>
  <si>
    <t>design_OM_4</t>
  </si>
  <si>
    <t>design_OM_5</t>
  </si>
  <si>
    <t>design_OM_6</t>
  </si>
  <si>
    <t>pop_flexibility_4</t>
  </si>
  <si>
    <t>pop_flexibility_5</t>
  </si>
  <si>
    <t>pop_flexibility_6</t>
  </si>
  <si>
    <t>electricity_flexibility_4</t>
  </si>
  <si>
    <t>electricity_flexibility_5</t>
  </si>
  <si>
    <t>electricity_flexibility_6</t>
  </si>
  <si>
    <t>drought_flexibility_4</t>
  </si>
  <si>
    <t>drought_flexibility_5</t>
  </si>
  <si>
    <t>drought_flexibility_6</t>
  </si>
  <si>
    <t>water_reuse_4</t>
  </si>
  <si>
    <t>water_reuse_5</t>
  </si>
  <si>
    <t>water_reuse_6</t>
  </si>
  <si>
    <t>supply_chain_4</t>
  </si>
  <si>
    <t>supply_chain_5</t>
  </si>
  <si>
    <t>supply_chain_6</t>
  </si>
  <si>
    <t>design_job_creation_4</t>
  </si>
  <si>
    <t>design_job_creation_5</t>
  </si>
  <si>
    <t>design_job_creation_6</t>
  </si>
  <si>
    <t>design_high_pay_jobs_4</t>
  </si>
  <si>
    <t>design_high_pay_jobs_5</t>
  </si>
  <si>
    <t>design_high_pay_jobs_6</t>
  </si>
  <si>
    <t>end_user_disposal_4</t>
  </si>
  <si>
    <t>end_user_disposal_5</t>
  </si>
  <si>
    <t>end_user_disposal_6</t>
  </si>
  <si>
    <t>end_user_cleaning_4</t>
  </si>
  <si>
    <t>end_user_cleaning_5</t>
  </si>
  <si>
    <t>end_user_cleaning_6</t>
  </si>
  <si>
    <t>privacy_4</t>
  </si>
  <si>
    <t>privacy_5</t>
  </si>
  <si>
    <t>privacy_6</t>
  </si>
  <si>
    <t>odor_4</t>
  </si>
  <si>
    <t>odor_5</t>
  </si>
  <si>
    <t>odor_6</t>
  </si>
  <si>
    <t>end_user_disposal_safety_4</t>
  </si>
  <si>
    <t>end_user_disposal_safety_5</t>
  </si>
  <si>
    <t>end_user_disposal_safety_6</t>
  </si>
  <si>
    <t>management_disposal_4</t>
  </si>
  <si>
    <t>management_disposal_5</t>
  </si>
  <si>
    <t>management_disposal_6</t>
  </si>
  <si>
    <t>management_cleaning_4</t>
  </si>
  <si>
    <t>management_cleaning_5</t>
  </si>
  <si>
    <t>management_cleaning_6</t>
  </si>
  <si>
    <t>number of users/toilet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</si>
</sst>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6" fillId="6" borderId="0" xfId="0" applyFont="1" applyFill="1"/>
    <xf numFmtId="0" fontId="2" fillId="3" borderId="0" xfId="0" applyFont="1" applyFill="1"/>
    <xf numFmtId="0" fontId="2" fillId="5" borderId="0" xfId="0" applyFont="1" applyFill="1" applyBorder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78CA-F7D7-4CC1-8C8E-1CB5254F913A}">
  <sheetPr>
    <tabColor rgb="FFFFFF00"/>
  </sheetPr>
  <dimension ref="A1:H30"/>
  <sheetViews>
    <sheetView zoomScaleNormal="100" workbookViewId="0">
      <selection activeCell="B36" sqref="B36"/>
    </sheetView>
  </sheetViews>
  <sheetFormatPr defaultColWidth="8.6640625" defaultRowHeight="15.5" x14ac:dyDescent="0.35"/>
  <cols>
    <col min="1" max="1" width="20.5" style="13" bestFit="1" customWidth="1"/>
    <col min="2" max="2" width="46.5" style="13" bestFit="1" customWidth="1"/>
    <col min="3" max="3" width="6" style="13" customWidth="1"/>
    <col min="4" max="4" width="15.1640625" style="13" bestFit="1" customWidth="1"/>
    <col min="5" max="5" width="22.83203125" style="13" bestFit="1" customWidth="1"/>
    <col min="6" max="6" width="18.33203125" style="13" bestFit="1" customWidth="1"/>
    <col min="7" max="7" width="26.58203125" style="13" customWidth="1"/>
    <col min="8" max="8" width="8.83203125" style="14" customWidth="1"/>
    <col min="9" max="16384" width="8.6640625" style="13"/>
  </cols>
  <sheetData>
    <row r="1" spans="1:8" ht="14.5" x14ac:dyDescent="0.35">
      <c r="A1" s="1" t="s">
        <v>90</v>
      </c>
      <c r="B1" s="1" t="s">
        <v>195</v>
      </c>
      <c r="C1" s="1" t="s">
        <v>157</v>
      </c>
      <c r="D1" s="1" t="s">
        <v>0</v>
      </c>
      <c r="E1" s="1" t="s">
        <v>88</v>
      </c>
      <c r="F1" s="1" t="s">
        <v>1</v>
      </c>
      <c r="G1" s="1" t="s">
        <v>89</v>
      </c>
      <c r="H1" s="1" t="s">
        <v>202</v>
      </c>
    </row>
    <row r="2" spans="1:8" s="2" customFormat="1" ht="14.5" x14ac:dyDescent="0.35">
      <c r="A2" s="2" t="s">
        <v>132</v>
      </c>
      <c r="B2" s="2" t="s">
        <v>131</v>
      </c>
      <c r="C2" s="2" t="s">
        <v>168</v>
      </c>
      <c r="D2" s="2" t="s">
        <v>6</v>
      </c>
      <c r="E2" s="2" t="s">
        <v>7</v>
      </c>
      <c r="F2" s="2" t="s">
        <v>11</v>
      </c>
      <c r="G2" s="2" t="s">
        <v>16</v>
      </c>
    </row>
    <row r="3" spans="1:8" s="2" customFormat="1" ht="14.5" x14ac:dyDescent="0.35">
      <c r="A3" s="2" t="s">
        <v>91</v>
      </c>
      <c r="B3" s="2" t="s">
        <v>133</v>
      </c>
      <c r="C3" s="2" t="s">
        <v>169</v>
      </c>
      <c r="D3" s="2" t="s">
        <v>6</v>
      </c>
      <c r="E3" s="2" t="s">
        <v>7</v>
      </c>
      <c r="F3" s="2" t="s">
        <v>11</v>
      </c>
      <c r="G3" s="2" t="s">
        <v>16</v>
      </c>
      <c r="H3" s="15" t="s">
        <v>203</v>
      </c>
    </row>
    <row r="4" spans="1:8" s="2" customFormat="1" ht="14.5" x14ac:dyDescent="0.35">
      <c r="A4" s="2" t="s">
        <v>134</v>
      </c>
      <c r="B4" s="2" t="s">
        <v>21</v>
      </c>
      <c r="C4" s="2" t="s">
        <v>170</v>
      </c>
      <c r="D4" s="2" t="s">
        <v>6</v>
      </c>
      <c r="E4" s="2" t="s">
        <v>20</v>
      </c>
      <c r="F4" s="2" t="s">
        <v>11</v>
      </c>
      <c r="G4" s="2" t="s">
        <v>16</v>
      </c>
      <c r="H4" s="15" t="s">
        <v>203</v>
      </c>
    </row>
    <row r="5" spans="1:8" s="2" customFormat="1" ht="14.5" x14ac:dyDescent="0.35">
      <c r="A5" s="2" t="s">
        <v>93</v>
      </c>
      <c r="B5" s="2" t="s">
        <v>92</v>
      </c>
      <c r="C5" s="2" t="s">
        <v>171</v>
      </c>
      <c r="D5" s="2" t="s">
        <v>6</v>
      </c>
      <c r="E5" s="2" t="s">
        <v>20</v>
      </c>
      <c r="F5" s="2" t="s">
        <v>11</v>
      </c>
      <c r="G5" s="2" t="s">
        <v>16</v>
      </c>
      <c r="H5" s="15" t="s">
        <v>203</v>
      </c>
    </row>
    <row r="6" spans="1:8" s="2" customFormat="1" ht="14.5" x14ac:dyDescent="0.35">
      <c r="A6" s="2" t="s">
        <v>135</v>
      </c>
      <c r="B6" s="2" t="s">
        <v>94</v>
      </c>
      <c r="C6" s="2" t="s">
        <v>172</v>
      </c>
      <c r="D6" s="2" t="s">
        <v>6</v>
      </c>
      <c r="E6" s="2" t="s">
        <v>20</v>
      </c>
      <c r="F6" s="2" t="s">
        <v>11</v>
      </c>
      <c r="G6" s="2" t="s">
        <v>16</v>
      </c>
      <c r="H6" s="15" t="s">
        <v>203</v>
      </c>
    </row>
    <row r="7" spans="1:8" s="2" customFormat="1" ht="14.5" x14ac:dyDescent="0.35">
      <c r="A7" s="2" t="s">
        <v>136</v>
      </c>
      <c r="B7" s="2" t="s">
        <v>34</v>
      </c>
      <c r="C7" s="2" t="s">
        <v>173</v>
      </c>
      <c r="D7" s="2" t="s">
        <v>6</v>
      </c>
      <c r="E7" s="2" t="s">
        <v>20</v>
      </c>
      <c r="F7" s="2" t="s">
        <v>11</v>
      </c>
      <c r="G7" s="2" t="s">
        <v>16</v>
      </c>
      <c r="H7" s="15" t="s">
        <v>203</v>
      </c>
    </row>
    <row r="8" spans="1:8" s="3" customFormat="1" ht="14.5" x14ac:dyDescent="0.35">
      <c r="A8" s="4" t="s">
        <v>96</v>
      </c>
      <c r="B8" s="4" t="s">
        <v>95</v>
      </c>
      <c r="C8" s="4" t="s">
        <v>174</v>
      </c>
      <c r="D8" s="4" t="s">
        <v>6</v>
      </c>
      <c r="E8" s="4" t="s">
        <v>38</v>
      </c>
      <c r="F8" s="4" t="s">
        <v>11</v>
      </c>
      <c r="G8" s="4" t="s">
        <v>16</v>
      </c>
      <c r="H8" s="15" t="s">
        <v>203</v>
      </c>
    </row>
    <row r="9" spans="1:8" s="4" customFormat="1" ht="14.5" x14ac:dyDescent="0.35">
      <c r="A9" s="4" t="s">
        <v>102</v>
      </c>
      <c r="B9" s="4" t="s">
        <v>184</v>
      </c>
      <c r="C9" s="4" t="s">
        <v>185</v>
      </c>
      <c r="D9" s="4" t="s">
        <v>6</v>
      </c>
      <c r="E9" s="4" t="s">
        <v>38</v>
      </c>
      <c r="F9" s="4" t="s">
        <v>11</v>
      </c>
      <c r="G9" s="4" t="s">
        <v>16</v>
      </c>
      <c r="H9" s="15" t="s">
        <v>203</v>
      </c>
    </row>
    <row r="10" spans="1:8" s="3" customFormat="1" ht="14.5" x14ac:dyDescent="0.35">
      <c r="A10" s="4" t="s">
        <v>101</v>
      </c>
      <c r="B10" s="4" t="s">
        <v>103</v>
      </c>
      <c r="C10" s="4" t="s">
        <v>186</v>
      </c>
      <c r="D10" s="4" t="s">
        <v>6</v>
      </c>
      <c r="E10" s="4" t="s">
        <v>38</v>
      </c>
      <c r="F10" s="4" t="s">
        <v>11</v>
      </c>
      <c r="G10" s="4" t="s">
        <v>16</v>
      </c>
      <c r="H10" s="15" t="s">
        <v>203</v>
      </c>
    </row>
    <row r="11" spans="1:8" s="10" customFormat="1" ht="14.5" x14ac:dyDescent="0.35">
      <c r="A11" s="10" t="s">
        <v>138</v>
      </c>
      <c r="B11" s="10" t="s">
        <v>153</v>
      </c>
      <c r="C11" s="10" t="s">
        <v>178</v>
      </c>
      <c r="D11" s="10" t="s">
        <v>140</v>
      </c>
      <c r="E11" s="10" t="s">
        <v>112</v>
      </c>
      <c r="F11" s="10" t="s">
        <v>139</v>
      </c>
      <c r="G11" s="10" t="s">
        <v>16</v>
      </c>
      <c r="H11" s="16" t="s">
        <v>203</v>
      </c>
    </row>
    <row r="12" spans="1:8" s="10" customFormat="1" ht="14.5" x14ac:dyDescent="0.35">
      <c r="A12" s="10" t="s">
        <v>192</v>
      </c>
      <c r="B12" s="10" t="s">
        <v>154</v>
      </c>
      <c r="C12" s="10" t="s">
        <v>179</v>
      </c>
      <c r="D12" s="10" t="s">
        <v>140</v>
      </c>
      <c r="E12" s="10" t="s">
        <v>112</v>
      </c>
      <c r="F12" s="10" t="s">
        <v>139</v>
      </c>
      <c r="G12" s="10" t="s">
        <v>193</v>
      </c>
      <c r="H12" s="16" t="s">
        <v>203</v>
      </c>
    </row>
    <row r="13" spans="1:8" s="10" customFormat="1" ht="14.5" x14ac:dyDescent="0.35">
      <c r="A13" s="10" t="s">
        <v>192</v>
      </c>
      <c r="B13" s="10" t="s">
        <v>155</v>
      </c>
      <c r="C13" s="10" t="s">
        <v>180</v>
      </c>
      <c r="D13" s="10" t="s">
        <v>140</v>
      </c>
      <c r="E13" s="10" t="s">
        <v>112</v>
      </c>
      <c r="F13" s="10" t="s">
        <v>139</v>
      </c>
      <c r="G13" s="10" t="s">
        <v>193</v>
      </c>
      <c r="H13" s="16" t="s">
        <v>203</v>
      </c>
    </row>
    <row r="14" spans="1:8" s="10" customFormat="1" ht="14.5" x14ac:dyDescent="0.35">
      <c r="A14" s="10" t="s">
        <v>192</v>
      </c>
      <c r="B14" s="10" t="s">
        <v>156</v>
      </c>
      <c r="C14" s="10" t="s">
        <v>181</v>
      </c>
      <c r="D14" s="10" t="s">
        <v>140</v>
      </c>
      <c r="E14" s="10" t="s">
        <v>112</v>
      </c>
      <c r="F14" s="10" t="s">
        <v>139</v>
      </c>
      <c r="G14" s="10" t="s">
        <v>193</v>
      </c>
      <c r="H14" s="16" t="s">
        <v>203</v>
      </c>
    </row>
    <row r="15" spans="1:8" s="10" customFormat="1" ht="14.5" x14ac:dyDescent="0.35">
      <c r="A15" s="10" t="s">
        <v>192</v>
      </c>
      <c r="B15" s="10" t="s">
        <v>145</v>
      </c>
      <c r="C15" s="10" t="s">
        <v>182</v>
      </c>
      <c r="D15" s="10" t="s">
        <v>140</v>
      </c>
      <c r="E15" s="10" t="s">
        <v>112</v>
      </c>
      <c r="F15" s="10" t="s">
        <v>139</v>
      </c>
      <c r="G15" s="10" t="s">
        <v>193</v>
      </c>
      <c r="H15" s="16" t="s">
        <v>203</v>
      </c>
    </row>
    <row r="16" spans="1:8" s="10" customFormat="1" ht="14.5" x14ac:dyDescent="0.35">
      <c r="A16" s="10" t="s">
        <v>137</v>
      </c>
      <c r="B16" s="10" t="s">
        <v>146</v>
      </c>
      <c r="C16" s="10" t="s">
        <v>183</v>
      </c>
      <c r="D16" s="10" t="s">
        <v>140</v>
      </c>
      <c r="E16" s="10" t="s">
        <v>112</v>
      </c>
      <c r="F16" s="10" t="s">
        <v>11</v>
      </c>
      <c r="G16" s="10" t="s">
        <v>16</v>
      </c>
      <c r="H16" s="16" t="s">
        <v>203</v>
      </c>
    </row>
    <row r="17" spans="1:8" s="5" customFormat="1" ht="14.5" x14ac:dyDescent="0.35">
      <c r="A17" s="11" t="s">
        <v>192</v>
      </c>
      <c r="B17" s="11" t="s">
        <v>150</v>
      </c>
      <c r="C17" s="11" t="s">
        <v>175</v>
      </c>
      <c r="D17" s="11" t="s">
        <v>47</v>
      </c>
      <c r="E17" s="11" t="s">
        <v>48</v>
      </c>
      <c r="F17" s="11" t="s">
        <v>191</v>
      </c>
      <c r="G17" s="11" t="s">
        <v>193</v>
      </c>
      <c r="H17" s="17" t="s">
        <v>203</v>
      </c>
    </row>
    <row r="18" spans="1:8" s="5" customFormat="1" ht="14.5" x14ac:dyDescent="0.35">
      <c r="A18" s="11" t="s">
        <v>192</v>
      </c>
      <c r="B18" s="11" t="s">
        <v>151</v>
      </c>
      <c r="C18" s="11" t="s">
        <v>176</v>
      </c>
      <c r="D18" s="11" t="s">
        <v>47</v>
      </c>
      <c r="E18" s="11" t="s">
        <v>48</v>
      </c>
      <c r="F18" s="11" t="s">
        <v>191</v>
      </c>
      <c r="G18" s="11" t="s">
        <v>193</v>
      </c>
      <c r="H18" s="17" t="s">
        <v>203</v>
      </c>
    </row>
    <row r="19" spans="1:8" s="5" customFormat="1" ht="14.5" x14ac:dyDescent="0.35">
      <c r="A19" s="11" t="s">
        <v>192</v>
      </c>
      <c r="B19" s="11" t="s">
        <v>152</v>
      </c>
      <c r="C19" s="11" t="s">
        <v>177</v>
      </c>
      <c r="D19" s="11" t="s">
        <v>47</v>
      </c>
      <c r="E19" s="11" t="s">
        <v>48</v>
      </c>
      <c r="F19" s="11" t="s">
        <v>191</v>
      </c>
      <c r="G19" s="11" t="s">
        <v>193</v>
      </c>
      <c r="H19" s="17" t="s">
        <v>203</v>
      </c>
    </row>
    <row r="20" spans="1:8" s="6" customFormat="1" ht="14.5" x14ac:dyDescent="0.35">
      <c r="A20" s="6" t="s">
        <v>192</v>
      </c>
      <c r="B20" s="6" t="s">
        <v>194</v>
      </c>
      <c r="C20" s="6" t="s">
        <v>167</v>
      </c>
      <c r="D20" s="6" t="s">
        <v>49</v>
      </c>
      <c r="E20" s="6" t="s">
        <v>113</v>
      </c>
      <c r="F20" s="6" t="s">
        <v>50</v>
      </c>
      <c r="G20" s="6" t="s">
        <v>193</v>
      </c>
      <c r="H20" s="18" t="s">
        <v>203</v>
      </c>
    </row>
    <row r="21" spans="1:8" s="7" customFormat="1" ht="14.5" x14ac:dyDescent="0.35">
      <c r="A21" s="8" t="s">
        <v>115</v>
      </c>
      <c r="B21" s="8" t="s">
        <v>114</v>
      </c>
      <c r="C21" s="8" t="s">
        <v>166</v>
      </c>
      <c r="D21" s="8" t="s">
        <v>51</v>
      </c>
      <c r="E21" s="8" t="s">
        <v>52</v>
      </c>
      <c r="F21" s="8" t="s">
        <v>55</v>
      </c>
      <c r="G21" s="9" t="s">
        <v>16</v>
      </c>
      <c r="H21" s="19" t="s">
        <v>203</v>
      </c>
    </row>
    <row r="22" spans="1:8" s="7" customFormat="1" ht="14.5" x14ac:dyDescent="0.35">
      <c r="A22" s="8" t="s">
        <v>117</v>
      </c>
      <c r="B22" s="8" t="s">
        <v>116</v>
      </c>
      <c r="C22" s="8" t="s">
        <v>165</v>
      </c>
      <c r="D22" s="8" t="s">
        <v>51</v>
      </c>
      <c r="E22" s="8" t="s">
        <v>52</v>
      </c>
      <c r="F22" s="8" t="s">
        <v>55</v>
      </c>
      <c r="G22" s="9" t="s">
        <v>16</v>
      </c>
      <c r="H22" s="19" t="s">
        <v>203</v>
      </c>
    </row>
    <row r="23" spans="1:8" s="8" customFormat="1" ht="14.5" x14ac:dyDescent="0.35">
      <c r="A23" s="8" t="s">
        <v>120</v>
      </c>
      <c r="B23" s="8" t="s">
        <v>118</v>
      </c>
      <c r="C23" s="8" t="s">
        <v>164</v>
      </c>
      <c r="D23" s="8" t="s">
        <v>51</v>
      </c>
      <c r="E23" s="8" t="s">
        <v>119</v>
      </c>
      <c r="F23" s="8" t="s">
        <v>66</v>
      </c>
      <c r="G23" s="7" t="s">
        <v>16</v>
      </c>
    </row>
    <row r="24" spans="1:8" s="7" customFormat="1" ht="14.5" x14ac:dyDescent="0.35">
      <c r="A24" s="12" t="s">
        <v>122</v>
      </c>
      <c r="B24" s="8" t="s">
        <v>121</v>
      </c>
      <c r="C24" s="8" t="s">
        <v>163</v>
      </c>
      <c r="D24" s="8" t="s">
        <v>51</v>
      </c>
      <c r="E24" s="8" t="s">
        <v>119</v>
      </c>
      <c r="F24" s="8" t="s">
        <v>11</v>
      </c>
      <c r="G24" s="7" t="s">
        <v>16</v>
      </c>
      <c r="H24" s="8"/>
    </row>
    <row r="25" spans="1:8" s="8" customFormat="1" ht="14.5" x14ac:dyDescent="0.35">
      <c r="A25" s="12" t="s">
        <v>124</v>
      </c>
      <c r="B25" s="8" t="s">
        <v>123</v>
      </c>
      <c r="C25" s="8" t="s">
        <v>162</v>
      </c>
      <c r="D25" s="8" t="s">
        <v>51</v>
      </c>
      <c r="E25" s="8" t="s">
        <v>119</v>
      </c>
      <c r="F25" s="8" t="s">
        <v>75</v>
      </c>
      <c r="G25" s="7" t="s">
        <v>16</v>
      </c>
    </row>
    <row r="26" spans="1:8" s="8" customFormat="1" ht="14.5" x14ac:dyDescent="0.35">
      <c r="A26" s="12" t="s">
        <v>126</v>
      </c>
      <c r="B26" s="8" t="s">
        <v>125</v>
      </c>
      <c r="C26" s="8" t="s">
        <v>161</v>
      </c>
      <c r="D26" s="8" t="s">
        <v>51</v>
      </c>
      <c r="E26" s="8" t="s">
        <v>119</v>
      </c>
      <c r="F26" s="8" t="s">
        <v>11</v>
      </c>
      <c r="G26" s="7" t="s">
        <v>16</v>
      </c>
    </row>
    <row r="27" spans="1:8" s="8" customFormat="1" ht="14.5" x14ac:dyDescent="0.35">
      <c r="A27" s="8" t="s">
        <v>85</v>
      </c>
      <c r="B27" s="8" t="s">
        <v>127</v>
      </c>
      <c r="C27" s="8" t="s">
        <v>160</v>
      </c>
      <c r="D27" s="8" t="s">
        <v>51</v>
      </c>
      <c r="E27" s="8" t="s">
        <v>119</v>
      </c>
      <c r="F27" s="8" t="s">
        <v>11</v>
      </c>
      <c r="G27" s="7" t="s">
        <v>16</v>
      </c>
    </row>
    <row r="28" spans="1:8" s="9" customFormat="1" ht="14.5" x14ac:dyDescent="0.35">
      <c r="A28" s="9" t="s">
        <v>129</v>
      </c>
      <c r="B28" s="9" t="s">
        <v>104</v>
      </c>
      <c r="C28" s="9" t="s">
        <v>159</v>
      </c>
      <c r="D28" s="9" t="s">
        <v>51</v>
      </c>
      <c r="E28" s="9" t="s">
        <v>128</v>
      </c>
      <c r="F28" s="9" t="s">
        <v>66</v>
      </c>
      <c r="G28" s="7" t="s">
        <v>16</v>
      </c>
      <c r="H28" s="19"/>
    </row>
    <row r="29" spans="1:8" s="9" customFormat="1" ht="14.5" x14ac:dyDescent="0.35">
      <c r="A29" s="9" t="s">
        <v>130</v>
      </c>
      <c r="B29" s="9" t="s">
        <v>111</v>
      </c>
      <c r="C29" s="9" t="s">
        <v>158</v>
      </c>
      <c r="D29" s="9" t="s">
        <v>51</v>
      </c>
      <c r="E29" s="9" t="s">
        <v>128</v>
      </c>
      <c r="F29" s="9" t="s">
        <v>11</v>
      </c>
      <c r="G29" s="7" t="s">
        <v>16</v>
      </c>
      <c r="H29" s="8"/>
    </row>
    <row r="30" spans="1:8" ht="14.5" x14ac:dyDescent="0.35">
      <c r="H30" s="13"/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CBEC-7B3D-2640-B768-D22BC0B02D0B}">
  <sheetPr>
    <tabColor theme="4" tint="0.39997558519241921"/>
  </sheetPr>
  <dimension ref="A1:J7"/>
  <sheetViews>
    <sheetView workbookViewId="0">
      <selection activeCell="F16" sqref="F16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6.5" bestFit="1" customWidth="1"/>
    <col min="5" max="5" width="19.41406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7</v>
      </c>
      <c r="D2" t="s">
        <v>14</v>
      </c>
      <c r="E2" t="s">
        <v>15</v>
      </c>
      <c r="F2" t="s">
        <v>11</v>
      </c>
      <c r="G2">
        <v>0</v>
      </c>
      <c r="J2" t="s">
        <v>16</v>
      </c>
    </row>
    <row r="3" spans="1:10" x14ac:dyDescent="0.35">
      <c r="A3" t="s">
        <v>199</v>
      </c>
      <c r="B3" t="s">
        <v>6</v>
      </c>
      <c r="C3" t="s">
        <v>7</v>
      </c>
      <c r="D3" t="s">
        <v>14</v>
      </c>
      <c r="E3" t="s">
        <v>17</v>
      </c>
      <c r="F3" t="s">
        <v>11</v>
      </c>
      <c r="G3">
        <v>0</v>
      </c>
      <c r="J3" t="s">
        <v>16</v>
      </c>
    </row>
    <row r="4" spans="1:10" x14ac:dyDescent="0.35">
      <c r="A4" t="s">
        <v>200</v>
      </c>
      <c r="B4" t="s">
        <v>6</v>
      </c>
      <c r="C4" t="s">
        <v>7</v>
      </c>
      <c r="D4" t="s">
        <v>14</v>
      </c>
      <c r="E4" t="s">
        <v>18</v>
      </c>
      <c r="F4" t="s">
        <v>11</v>
      </c>
      <c r="G4">
        <v>0</v>
      </c>
      <c r="J4" t="s">
        <v>16</v>
      </c>
    </row>
    <row r="5" spans="1:10" x14ac:dyDescent="0.35">
      <c r="A5" t="s">
        <v>201</v>
      </c>
      <c r="B5" t="s">
        <v>6</v>
      </c>
      <c r="C5" t="s">
        <v>7</v>
      </c>
      <c r="D5" t="s">
        <v>14</v>
      </c>
      <c r="E5" t="s">
        <v>204</v>
      </c>
      <c r="F5" t="s">
        <v>11</v>
      </c>
      <c r="G5">
        <v>0</v>
      </c>
      <c r="J5" t="s">
        <v>16</v>
      </c>
    </row>
    <row r="6" spans="1:10" x14ac:dyDescent="0.35">
      <c r="A6" t="s">
        <v>196</v>
      </c>
      <c r="B6" t="s">
        <v>6</v>
      </c>
      <c r="C6" t="s">
        <v>7</v>
      </c>
      <c r="D6" t="s">
        <v>14</v>
      </c>
      <c r="E6" t="s">
        <v>205</v>
      </c>
      <c r="F6" t="s">
        <v>11</v>
      </c>
      <c r="G6">
        <v>0</v>
      </c>
      <c r="J6" t="s">
        <v>16</v>
      </c>
    </row>
    <row r="7" spans="1:10" x14ac:dyDescent="0.35">
      <c r="A7" t="s">
        <v>197</v>
      </c>
      <c r="B7" t="s">
        <v>6</v>
      </c>
      <c r="C7" t="s">
        <v>7</v>
      </c>
      <c r="D7" t="s">
        <v>14</v>
      </c>
      <c r="E7" t="s">
        <v>206</v>
      </c>
      <c r="F7" t="s">
        <v>11</v>
      </c>
      <c r="G7">
        <v>0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9CC-9F79-FF42-A37A-31A0490F5D1E}">
  <sheetPr>
    <tabColor theme="4" tint="0.39997558519241921"/>
  </sheetPr>
  <dimension ref="A1:J7"/>
  <sheetViews>
    <sheetView workbookViewId="0">
      <selection activeCell="E22" sqref="E22"/>
    </sheetView>
  </sheetViews>
  <sheetFormatPr defaultColWidth="11" defaultRowHeight="15.5" x14ac:dyDescent="0.35"/>
  <cols>
    <col min="1" max="1" width="16.33203125" customWidth="1"/>
    <col min="2" max="2" width="8.58203125" bestFit="1" customWidth="1"/>
    <col min="3" max="3" width="9.5" bestFit="1" customWidth="1"/>
    <col min="4" max="4" width="24.4140625" bestFit="1" customWidth="1"/>
    <col min="5" max="5" width="15.832031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7</v>
      </c>
      <c r="D2" t="s">
        <v>9</v>
      </c>
      <c r="E2" t="s">
        <v>10</v>
      </c>
      <c r="F2" t="s">
        <v>11</v>
      </c>
      <c r="G2">
        <v>1</v>
      </c>
      <c r="J2" t="s">
        <v>16</v>
      </c>
    </row>
    <row r="3" spans="1:10" x14ac:dyDescent="0.35">
      <c r="A3" t="s">
        <v>199</v>
      </c>
      <c r="B3" t="s">
        <v>6</v>
      </c>
      <c r="C3" t="s">
        <v>7</v>
      </c>
      <c r="D3" t="s">
        <v>9</v>
      </c>
      <c r="E3" t="s">
        <v>12</v>
      </c>
      <c r="F3" t="s">
        <v>11</v>
      </c>
      <c r="G3">
        <v>1</v>
      </c>
      <c r="J3" t="s">
        <v>16</v>
      </c>
    </row>
    <row r="4" spans="1:10" x14ac:dyDescent="0.35">
      <c r="A4" t="s">
        <v>200</v>
      </c>
      <c r="B4" t="s">
        <v>6</v>
      </c>
      <c r="C4" t="s">
        <v>7</v>
      </c>
      <c r="D4" t="s">
        <v>9</v>
      </c>
      <c r="E4" t="s">
        <v>13</v>
      </c>
      <c r="F4" t="s">
        <v>11</v>
      </c>
      <c r="G4">
        <v>1</v>
      </c>
      <c r="J4" t="s">
        <v>16</v>
      </c>
    </row>
    <row r="5" spans="1:10" x14ac:dyDescent="0.35">
      <c r="A5" t="s">
        <v>201</v>
      </c>
      <c r="B5" t="s">
        <v>6</v>
      </c>
      <c r="C5" t="s">
        <v>7</v>
      </c>
      <c r="D5" t="s">
        <v>9</v>
      </c>
      <c r="E5" t="s">
        <v>207</v>
      </c>
      <c r="F5" t="s">
        <v>11</v>
      </c>
      <c r="G5">
        <v>1</v>
      </c>
      <c r="J5" t="s">
        <v>16</v>
      </c>
    </row>
    <row r="6" spans="1:10" x14ac:dyDescent="0.35">
      <c r="A6" t="s">
        <v>196</v>
      </c>
      <c r="B6" t="s">
        <v>6</v>
      </c>
      <c r="C6" t="s">
        <v>7</v>
      </c>
      <c r="D6" t="s">
        <v>9</v>
      </c>
      <c r="E6" t="s">
        <v>208</v>
      </c>
      <c r="F6" t="s">
        <v>11</v>
      </c>
      <c r="G6">
        <v>1</v>
      </c>
      <c r="J6" t="s">
        <v>16</v>
      </c>
    </row>
    <row r="7" spans="1:10" x14ac:dyDescent="0.35">
      <c r="A7" t="s">
        <v>197</v>
      </c>
      <c r="B7" t="s">
        <v>6</v>
      </c>
      <c r="C7" t="s">
        <v>7</v>
      </c>
      <c r="D7" t="s">
        <v>9</v>
      </c>
      <c r="E7" t="s">
        <v>209</v>
      </c>
      <c r="F7" t="s">
        <v>11</v>
      </c>
      <c r="G7">
        <v>1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BC08-0CC1-294B-9956-73FF679D4B96}">
  <sheetPr>
    <tabColor theme="4" tint="0.39997558519241921"/>
  </sheetPr>
  <dimension ref="A1:J7"/>
  <sheetViews>
    <sheetView workbookViewId="0">
      <selection activeCell="F32" sqref="F32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8" bestFit="1" customWidth="1"/>
    <col min="5" max="5" width="13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20</v>
      </c>
      <c r="D2" t="s">
        <v>21</v>
      </c>
      <c r="E2" t="s">
        <v>22</v>
      </c>
      <c r="F2" t="s">
        <v>11</v>
      </c>
      <c r="G2">
        <v>1</v>
      </c>
      <c r="J2" t="s">
        <v>16</v>
      </c>
    </row>
    <row r="3" spans="1:10" x14ac:dyDescent="0.35">
      <c r="A3" t="s">
        <v>199</v>
      </c>
      <c r="B3" t="s">
        <v>6</v>
      </c>
      <c r="C3" t="s">
        <v>20</v>
      </c>
      <c r="D3" t="s">
        <v>21</v>
      </c>
      <c r="E3" t="s">
        <v>23</v>
      </c>
      <c r="F3" t="s">
        <v>11</v>
      </c>
      <c r="G3">
        <v>1</v>
      </c>
      <c r="J3" t="s">
        <v>16</v>
      </c>
    </row>
    <row r="4" spans="1:10" x14ac:dyDescent="0.35">
      <c r="A4" t="s">
        <v>200</v>
      </c>
      <c r="B4" t="s">
        <v>6</v>
      </c>
      <c r="C4" t="s">
        <v>20</v>
      </c>
      <c r="D4" t="s">
        <v>21</v>
      </c>
      <c r="E4" t="s">
        <v>24</v>
      </c>
      <c r="F4" t="s">
        <v>11</v>
      </c>
      <c r="G4">
        <v>3</v>
      </c>
      <c r="J4" t="s">
        <v>16</v>
      </c>
    </row>
    <row r="5" spans="1:10" x14ac:dyDescent="0.35">
      <c r="A5" t="s">
        <v>201</v>
      </c>
      <c r="B5" t="s">
        <v>6</v>
      </c>
      <c r="C5" t="s">
        <v>20</v>
      </c>
      <c r="D5" t="s">
        <v>21</v>
      </c>
      <c r="E5" t="s">
        <v>210</v>
      </c>
      <c r="F5" t="s">
        <v>11</v>
      </c>
      <c r="G5">
        <v>3</v>
      </c>
      <c r="J5" t="s">
        <v>16</v>
      </c>
    </row>
    <row r="6" spans="1:10" x14ac:dyDescent="0.35">
      <c r="A6" t="s">
        <v>196</v>
      </c>
      <c r="B6" t="s">
        <v>6</v>
      </c>
      <c r="C6" t="s">
        <v>20</v>
      </c>
      <c r="D6" t="s">
        <v>21</v>
      </c>
      <c r="E6" t="s">
        <v>211</v>
      </c>
      <c r="F6" t="s">
        <v>11</v>
      </c>
      <c r="G6">
        <v>2</v>
      </c>
      <c r="J6" t="s">
        <v>16</v>
      </c>
    </row>
    <row r="7" spans="1:10" x14ac:dyDescent="0.35">
      <c r="A7" t="s">
        <v>197</v>
      </c>
      <c r="B7" t="s">
        <v>6</v>
      </c>
      <c r="C7" t="s">
        <v>20</v>
      </c>
      <c r="D7" t="s">
        <v>21</v>
      </c>
      <c r="E7" t="s">
        <v>212</v>
      </c>
      <c r="F7" t="s">
        <v>11</v>
      </c>
      <c r="G7">
        <v>2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2346-303E-AF48-8822-7462137D06AF}">
  <sheetPr>
    <tabColor theme="4" tint="0.39997558519241921"/>
  </sheetPr>
  <dimension ref="A1:J7"/>
  <sheetViews>
    <sheetView workbookViewId="0">
      <selection activeCell="G13" sqref="G13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34" bestFit="1" customWidth="1"/>
    <col min="5" max="5" width="16.91406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20</v>
      </c>
      <c r="D2" t="s">
        <v>25</v>
      </c>
      <c r="E2" t="s">
        <v>26</v>
      </c>
      <c r="F2" t="s">
        <v>11</v>
      </c>
      <c r="G2">
        <v>5</v>
      </c>
      <c r="J2" t="s">
        <v>16</v>
      </c>
    </row>
    <row r="3" spans="1:10" x14ac:dyDescent="0.35">
      <c r="A3" t="s">
        <v>199</v>
      </c>
      <c r="B3" t="s">
        <v>6</v>
      </c>
      <c r="C3" t="s">
        <v>20</v>
      </c>
      <c r="D3" t="s">
        <v>25</v>
      </c>
      <c r="E3" t="s">
        <v>27</v>
      </c>
      <c r="F3" t="s">
        <v>11</v>
      </c>
      <c r="G3">
        <v>5</v>
      </c>
      <c r="J3" t="s">
        <v>16</v>
      </c>
    </row>
    <row r="4" spans="1:10" x14ac:dyDescent="0.35">
      <c r="A4" t="s">
        <v>200</v>
      </c>
      <c r="B4" t="s">
        <v>6</v>
      </c>
      <c r="C4" t="s">
        <v>20</v>
      </c>
      <c r="D4" t="s">
        <v>25</v>
      </c>
      <c r="E4" t="s">
        <v>28</v>
      </c>
      <c r="F4" t="s">
        <v>11</v>
      </c>
      <c r="G4">
        <v>7</v>
      </c>
      <c r="J4" t="s">
        <v>16</v>
      </c>
    </row>
    <row r="5" spans="1:10" x14ac:dyDescent="0.35">
      <c r="A5" t="s">
        <v>201</v>
      </c>
      <c r="B5" t="s">
        <v>6</v>
      </c>
      <c r="C5" t="s">
        <v>20</v>
      </c>
      <c r="D5" t="s">
        <v>25</v>
      </c>
      <c r="E5" t="s">
        <v>213</v>
      </c>
      <c r="F5" t="s">
        <v>11</v>
      </c>
      <c r="G5">
        <v>7</v>
      </c>
      <c r="J5" t="s">
        <v>16</v>
      </c>
    </row>
    <row r="6" spans="1:10" x14ac:dyDescent="0.35">
      <c r="A6" t="s">
        <v>196</v>
      </c>
      <c r="B6" t="s">
        <v>6</v>
      </c>
      <c r="C6" t="s">
        <v>20</v>
      </c>
      <c r="D6" t="s">
        <v>25</v>
      </c>
      <c r="E6" t="s">
        <v>214</v>
      </c>
      <c r="F6" t="s">
        <v>11</v>
      </c>
      <c r="G6">
        <v>7</v>
      </c>
      <c r="J6" t="s">
        <v>16</v>
      </c>
    </row>
    <row r="7" spans="1:10" x14ac:dyDescent="0.35">
      <c r="A7" t="s">
        <v>197</v>
      </c>
      <c r="B7" t="s">
        <v>6</v>
      </c>
      <c r="C7" t="s">
        <v>20</v>
      </c>
      <c r="D7" t="s">
        <v>25</v>
      </c>
      <c r="E7" t="s">
        <v>215</v>
      </c>
      <c r="F7" t="s">
        <v>11</v>
      </c>
      <c r="G7">
        <v>7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D5A-4744-8E49-8BF1-0566611DF950}">
  <sheetPr>
    <tabColor theme="4" tint="0.39997558519241921"/>
  </sheetPr>
  <dimension ref="A1:J7"/>
  <sheetViews>
    <sheetView workbookViewId="0">
      <selection activeCell="G8" sqref="G8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36.33203125" bestFit="1" customWidth="1"/>
    <col min="5" max="5" width="19.582031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20</v>
      </c>
      <c r="D2" t="s">
        <v>30</v>
      </c>
      <c r="E2" t="s">
        <v>31</v>
      </c>
      <c r="F2" t="s">
        <v>11</v>
      </c>
      <c r="G2">
        <v>5</v>
      </c>
      <c r="J2" t="s">
        <v>16</v>
      </c>
    </row>
    <row r="3" spans="1:10" x14ac:dyDescent="0.35">
      <c r="A3" t="s">
        <v>199</v>
      </c>
      <c r="B3" t="s">
        <v>6</v>
      </c>
      <c r="C3" t="s">
        <v>20</v>
      </c>
      <c r="D3" t="s">
        <v>30</v>
      </c>
      <c r="E3" t="s">
        <v>32</v>
      </c>
      <c r="F3" t="s">
        <v>11</v>
      </c>
      <c r="G3">
        <v>5</v>
      </c>
      <c r="J3" t="s">
        <v>16</v>
      </c>
    </row>
    <row r="4" spans="1:10" x14ac:dyDescent="0.35">
      <c r="A4" t="s">
        <v>200</v>
      </c>
      <c r="B4" t="s">
        <v>6</v>
      </c>
      <c r="C4" t="s">
        <v>20</v>
      </c>
      <c r="D4" t="s">
        <v>30</v>
      </c>
      <c r="E4" t="s">
        <v>33</v>
      </c>
      <c r="F4" t="s">
        <v>11</v>
      </c>
      <c r="G4">
        <v>3</v>
      </c>
      <c r="J4" t="s">
        <v>16</v>
      </c>
    </row>
    <row r="5" spans="1:10" x14ac:dyDescent="0.35">
      <c r="A5" t="s">
        <v>201</v>
      </c>
      <c r="B5" t="s">
        <v>6</v>
      </c>
      <c r="C5" t="s">
        <v>20</v>
      </c>
      <c r="D5" t="s">
        <v>30</v>
      </c>
      <c r="E5" t="s">
        <v>216</v>
      </c>
      <c r="F5" t="s">
        <v>11</v>
      </c>
      <c r="G5">
        <v>3</v>
      </c>
      <c r="J5" t="s">
        <v>16</v>
      </c>
    </row>
    <row r="6" spans="1:10" x14ac:dyDescent="0.35">
      <c r="A6" t="s">
        <v>196</v>
      </c>
      <c r="B6" t="s">
        <v>6</v>
      </c>
      <c r="C6" t="s">
        <v>20</v>
      </c>
      <c r="D6" t="s">
        <v>30</v>
      </c>
      <c r="E6" t="s">
        <v>217</v>
      </c>
      <c r="F6" t="s">
        <v>11</v>
      </c>
      <c r="G6">
        <v>3</v>
      </c>
      <c r="J6" t="s">
        <v>16</v>
      </c>
    </row>
    <row r="7" spans="1:10" x14ac:dyDescent="0.35">
      <c r="A7" t="s">
        <v>197</v>
      </c>
      <c r="B7" t="s">
        <v>6</v>
      </c>
      <c r="C7" t="s">
        <v>20</v>
      </c>
      <c r="D7" t="s">
        <v>30</v>
      </c>
      <c r="E7" t="s">
        <v>218</v>
      </c>
      <c r="F7" t="s">
        <v>11</v>
      </c>
      <c r="G7">
        <v>3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161-BBE6-9642-89E2-D15490DBF037}">
  <sheetPr>
    <tabColor theme="4" tint="0.39997558519241921"/>
  </sheetPr>
  <dimension ref="A1:J7"/>
  <sheetViews>
    <sheetView workbookViewId="0">
      <selection activeCell="H14" sqref="H14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8" bestFit="1" customWidth="1"/>
    <col min="5" max="5" width="12.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20</v>
      </c>
      <c r="D2" t="s">
        <v>34</v>
      </c>
      <c r="E2" t="s">
        <v>35</v>
      </c>
      <c r="F2" t="s">
        <v>11</v>
      </c>
      <c r="G2">
        <v>1</v>
      </c>
      <c r="J2" t="s">
        <v>16</v>
      </c>
    </row>
    <row r="3" spans="1:10" x14ac:dyDescent="0.35">
      <c r="A3" t="s">
        <v>199</v>
      </c>
      <c r="B3" t="s">
        <v>6</v>
      </c>
      <c r="C3" t="s">
        <v>20</v>
      </c>
      <c r="D3" t="s">
        <v>34</v>
      </c>
      <c r="E3" t="s">
        <v>36</v>
      </c>
      <c r="F3" t="s">
        <v>11</v>
      </c>
      <c r="G3">
        <v>1</v>
      </c>
      <c r="J3" t="s">
        <v>16</v>
      </c>
    </row>
    <row r="4" spans="1:10" x14ac:dyDescent="0.35">
      <c r="A4" t="s">
        <v>200</v>
      </c>
      <c r="B4" t="s">
        <v>6</v>
      </c>
      <c r="C4" t="s">
        <v>20</v>
      </c>
      <c r="D4" t="s">
        <v>34</v>
      </c>
      <c r="E4" t="s">
        <v>37</v>
      </c>
      <c r="F4" t="s">
        <v>11</v>
      </c>
      <c r="G4">
        <v>2</v>
      </c>
      <c r="J4" t="s">
        <v>16</v>
      </c>
    </row>
    <row r="5" spans="1:10" x14ac:dyDescent="0.35">
      <c r="A5" t="s">
        <v>201</v>
      </c>
      <c r="B5" t="s">
        <v>6</v>
      </c>
      <c r="C5" t="s">
        <v>20</v>
      </c>
      <c r="D5" t="s">
        <v>34</v>
      </c>
      <c r="E5" t="s">
        <v>219</v>
      </c>
      <c r="F5" t="s">
        <v>11</v>
      </c>
      <c r="G5">
        <v>2</v>
      </c>
      <c r="J5" t="s">
        <v>16</v>
      </c>
    </row>
    <row r="6" spans="1:10" x14ac:dyDescent="0.35">
      <c r="A6" t="s">
        <v>196</v>
      </c>
      <c r="B6" t="s">
        <v>6</v>
      </c>
      <c r="C6" t="s">
        <v>20</v>
      </c>
      <c r="D6" t="s">
        <v>34</v>
      </c>
      <c r="E6" t="s">
        <v>220</v>
      </c>
      <c r="F6" t="s">
        <v>11</v>
      </c>
      <c r="G6">
        <v>2</v>
      </c>
      <c r="J6" t="s">
        <v>16</v>
      </c>
    </row>
    <row r="7" spans="1:10" x14ac:dyDescent="0.35">
      <c r="A7" t="s">
        <v>197</v>
      </c>
      <c r="B7" t="s">
        <v>6</v>
      </c>
      <c r="C7" t="s">
        <v>20</v>
      </c>
      <c r="D7" t="s">
        <v>34</v>
      </c>
      <c r="E7" t="s">
        <v>221</v>
      </c>
      <c r="F7" t="s">
        <v>11</v>
      </c>
      <c r="G7">
        <v>2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A395-7915-EB4E-A9BE-00AD81F3D771}">
  <sheetPr>
    <tabColor theme="4" tint="0.39997558519241921"/>
  </sheetPr>
  <dimension ref="A1:J7"/>
  <sheetViews>
    <sheetView workbookViewId="0">
      <selection activeCell="G8" sqref="G8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5.1640625" bestFit="1" customWidth="1"/>
    <col min="5" max="5" width="14.6640625" bestFit="1" customWidth="1"/>
    <col min="6" max="6" width="1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38</v>
      </c>
      <c r="D2" t="s">
        <v>39</v>
      </c>
      <c r="E2" t="s">
        <v>40</v>
      </c>
      <c r="F2" t="s">
        <v>11</v>
      </c>
      <c r="G2">
        <v>3</v>
      </c>
      <c r="J2" t="s">
        <v>8</v>
      </c>
    </row>
    <row r="3" spans="1:10" x14ac:dyDescent="0.35">
      <c r="A3" t="s">
        <v>199</v>
      </c>
      <c r="B3" t="s">
        <v>6</v>
      </c>
      <c r="C3" t="s">
        <v>38</v>
      </c>
      <c r="D3" t="s">
        <v>39</v>
      </c>
      <c r="E3" t="s">
        <v>41</v>
      </c>
      <c r="F3" t="s">
        <v>11</v>
      </c>
      <c r="G3">
        <v>3</v>
      </c>
      <c r="J3" t="s">
        <v>8</v>
      </c>
    </row>
    <row r="4" spans="1:10" x14ac:dyDescent="0.35">
      <c r="A4" t="s">
        <v>200</v>
      </c>
      <c r="B4" t="s">
        <v>6</v>
      </c>
      <c r="C4" t="s">
        <v>38</v>
      </c>
      <c r="D4" t="s">
        <v>39</v>
      </c>
      <c r="E4" t="s">
        <v>42</v>
      </c>
      <c r="F4" t="s">
        <v>11</v>
      </c>
      <c r="G4">
        <v>2</v>
      </c>
      <c r="J4" t="s">
        <v>8</v>
      </c>
    </row>
    <row r="5" spans="1:10" x14ac:dyDescent="0.35">
      <c r="A5" t="s">
        <v>201</v>
      </c>
      <c r="B5" t="s">
        <v>6</v>
      </c>
      <c r="C5" t="s">
        <v>38</v>
      </c>
      <c r="D5" t="s">
        <v>39</v>
      </c>
      <c r="E5" t="s">
        <v>222</v>
      </c>
      <c r="F5" t="s">
        <v>11</v>
      </c>
      <c r="G5">
        <v>2</v>
      </c>
      <c r="J5" t="s">
        <v>8</v>
      </c>
    </row>
    <row r="6" spans="1:10" x14ac:dyDescent="0.35">
      <c r="A6" t="s">
        <v>196</v>
      </c>
      <c r="B6" t="s">
        <v>6</v>
      </c>
      <c r="C6" t="s">
        <v>38</v>
      </c>
      <c r="D6" t="s">
        <v>39</v>
      </c>
      <c r="E6" t="s">
        <v>223</v>
      </c>
      <c r="F6" t="s">
        <v>11</v>
      </c>
      <c r="G6">
        <v>1</v>
      </c>
      <c r="J6" t="s">
        <v>8</v>
      </c>
    </row>
    <row r="7" spans="1:10" x14ac:dyDescent="0.35">
      <c r="A7" t="s">
        <v>197</v>
      </c>
      <c r="B7" t="s">
        <v>6</v>
      </c>
      <c r="C7" t="s">
        <v>38</v>
      </c>
      <c r="D7" t="s">
        <v>39</v>
      </c>
      <c r="E7" t="s">
        <v>224</v>
      </c>
      <c r="F7" t="s">
        <v>11</v>
      </c>
      <c r="G7">
        <v>1</v>
      </c>
      <c r="J7" t="s">
        <v>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589-CCE9-E840-BD14-4101024F6783}">
  <sheetPr>
    <tabColor theme="4" tint="0.39997558519241921"/>
  </sheetPr>
  <dimension ref="A1:J7"/>
  <sheetViews>
    <sheetView workbookViewId="0">
      <selection activeCell="G8" sqref="G8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5.75" bestFit="1" customWidth="1"/>
    <col min="5" max="5" width="19.582031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38</v>
      </c>
      <c r="D2" t="s">
        <v>190</v>
      </c>
      <c r="E2" t="s">
        <v>187</v>
      </c>
      <c r="F2" t="s">
        <v>11</v>
      </c>
      <c r="G2">
        <v>2</v>
      </c>
      <c r="J2" t="s">
        <v>8</v>
      </c>
    </row>
    <row r="3" spans="1:10" x14ac:dyDescent="0.35">
      <c r="A3" t="s">
        <v>199</v>
      </c>
      <c r="B3" t="s">
        <v>6</v>
      </c>
      <c r="C3" t="s">
        <v>38</v>
      </c>
      <c r="D3" t="s">
        <v>190</v>
      </c>
      <c r="E3" t="s">
        <v>188</v>
      </c>
      <c r="F3" t="s">
        <v>11</v>
      </c>
      <c r="G3">
        <v>2</v>
      </c>
      <c r="J3" t="s">
        <v>8</v>
      </c>
    </row>
    <row r="4" spans="1:10" x14ac:dyDescent="0.35">
      <c r="A4" t="s">
        <v>200</v>
      </c>
      <c r="B4" t="s">
        <v>6</v>
      </c>
      <c r="C4" t="s">
        <v>38</v>
      </c>
      <c r="D4" t="s">
        <v>190</v>
      </c>
      <c r="E4" t="s">
        <v>189</v>
      </c>
      <c r="F4" t="s">
        <v>11</v>
      </c>
      <c r="G4">
        <v>3</v>
      </c>
      <c r="J4" t="s">
        <v>8</v>
      </c>
    </row>
    <row r="5" spans="1:10" x14ac:dyDescent="0.35">
      <c r="A5" t="s">
        <v>201</v>
      </c>
      <c r="B5" t="s">
        <v>6</v>
      </c>
      <c r="C5" t="s">
        <v>38</v>
      </c>
      <c r="D5" t="s">
        <v>190</v>
      </c>
      <c r="E5" t="s">
        <v>225</v>
      </c>
      <c r="F5" t="s">
        <v>11</v>
      </c>
      <c r="G5">
        <v>1</v>
      </c>
      <c r="J5" t="s">
        <v>8</v>
      </c>
    </row>
    <row r="6" spans="1:10" x14ac:dyDescent="0.35">
      <c r="A6" t="s">
        <v>196</v>
      </c>
      <c r="B6" t="s">
        <v>6</v>
      </c>
      <c r="C6" t="s">
        <v>38</v>
      </c>
      <c r="D6" t="s">
        <v>190</v>
      </c>
      <c r="E6" t="s">
        <v>226</v>
      </c>
      <c r="F6" t="s">
        <v>11</v>
      </c>
      <c r="G6">
        <v>1</v>
      </c>
      <c r="J6" t="s">
        <v>8</v>
      </c>
    </row>
    <row r="7" spans="1:10" x14ac:dyDescent="0.35">
      <c r="A7" t="s">
        <v>197</v>
      </c>
      <c r="B7" t="s">
        <v>6</v>
      </c>
      <c r="C7" t="s">
        <v>38</v>
      </c>
      <c r="D7" t="s">
        <v>190</v>
      </c>
      <c r="E7" t="s">
        <v>227</v>
      </c>
      <c r="F7" t="s">
        <v>11</v>
      </c>
      <c r="G7">
        <v>3</v>
      </c>
      <c r="J7" t="s">
        <v>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4C5-9A17-1840-801C-E3F8B85A8FA6}">
  <sheetPr>
    <tabColor theme="4" tint="0.39997558519241921"/>
  </sheetPr>
  <dimension ref="A1:J7"/>
  <sheetViews>
    <sheetView workbookViewId="0">
      <selection activeCell="G8" sqref="G8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6.33203125" bestFit="1" customWidth="1"/>
    <col min="5" max="5" width="18.082031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6</v>
      </c>
      <c r="C2" t="s">
        <v>38</v>
      </c>
      <c r="D2" t="s">
        <v>43</v>
      </c>
      <c r="E2" t="s">
        <v>44</v>
      </c>
      <c r="F2" t="s">
        <v>11</v>
      </c>
      <c r="G2">
        <v>2</v>
      </c>
      <c r="J2" t="s">
        <v>8</v>
      </c>
    </row>
    <row r="3" spans="1:10" x14ac:dyDescent="0.35">
      <c r="A3" t="s">
        <v>199</v>
      </c>
      <c r="B3" t="s">
        <v>6</v>
      </c>
      <c r="C3" t="s">
        <v>38</v>
      </c>
      <c r="D3" t="s">
        <v>43</v>
      </c>
      <c r="E3" t="s">
        <v>45</v>
      </c>
      <c r="F3" t="s">
        <v>11</v>
      </c>
      <c r="G3">
        <v>2</v>
      </c>
      <c r="J3" t="s">
        <v>8</v>
      </c>
    </row>
    <row r="4" spans="1:10" x14ac:dyDescent="0.35">
      <c r="A4" t="s">
        <v>200</v>
      </c>
      <c r="B4" t="s">
        <v>6</v>
      </c>
      <c r="C4" t="s">
        <v>38</v>
      </c>
      <c r="D4" t="s">
        <v>43</v>
      </c>
      <c r="E4" t="s">
        <v>46</v>
      </c>
      <c r="F4" t="s">
        <v>11</v>
      </c>
      <c r="G4">
        <v>2</v>
      </c>
      <c r="J4" t="s">
        <v>8</v>
      </c>
    </row>
    <row r="5" spans="1:10" x14ac:dyDescent="0.35">
      <c r="A5" t="s">
        <v>201</v>
      </c>
      <c r="B5" t="s">
        <v>6</v>
      </c>
      <c r="C5" t="s">
        <v>38</v>
      </c>
      <c r="D5" t="s">
        <v>43</v>
      </c>
      <c r="E5" t="s">
        <v>228</v>
      </c>
      <c r="F5" t="s">
        <v>11</v>
      </c>
      <c r="G5">
        <v>2</v>
      </c>
      <c r="J5" t="s">
        <v>8</v>
      </c>
    </row>
    <row r="6" spans="1:10" x14ac:dyDescent="0.35">
      <c r="A6" t="s">
        <v>196</v>
      </c>
      <c r="B6" t="s">
        <v>6</v>
      </c>
      <c r="C6" t="s">
        <v>38</v>
      </c>
      <c r="D6" t="s">
        <v>43</v>
      </c>
      <c r="E6" t="s">
        <v>229</v>
      </c>
      <c r="F6" t="s">
        <v>11</v>
      </c>
      <c r="G6">
        <v>2</v>
      </c>
      <c r="J6" t="s">
        <v>8</v>
      </c>
    </row>
    <row r="7" spans="1:10" x14ac:dyDescent="0.35">
      <c r="A7" t="s">
        <v>197</v>
      </c>
      <c r="B7" t="s">
        <v>6</v>
      </c>
      <c r="C7" t="s">
        <v>38</v>
      </c>
      <c r="D7" t="s">
        <v>43</v>
      </c>
      <c r="E7" t="s">
        <v>230</v>
      </c>
      <c r="F7" t="s">
        <v>11</v>
      </c>
      <c r="G7">
        <v>2</v>
      </c>
      <c r="J7" t="s">
        <v>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374-1BFE-4047-B173-DE11D9D2DE36}">
  <sheetPr>
    <tabColor theme="2" tint="0.39997558519241921"/>
  </sheetPr>
  <dimension ref="A1:J7"/>
  <sheetViews>
    <sheetView tabSelected="1" zoomScaleNormal="100" workbookViewId="0">
      <selection activeCell="H12" sqref="H12"/>
    </sheetView>
  </sheetViews>
  <sheetFormatPr defaultColWidth="11" defaultRowHeight="15.5" x14ac:dyDescent="0.35"/>
  <cols>
    <col min="1" max="1" width="16.33203125" bestFit="1" customWidth="1"/>
    <col min="2" max="2" width="13" bestFit="1" customWidth="1"/>
    <col min="3" max="3" width="16.33203125" bestFit="1" customWidth="1"/>
    <col min="4" max="4" width="28.5" bestFit="1" customWidth="1"/>
    <col min="5" max="5" width="13.082031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47</v>
      </c>
      <c r="C2" t="s">
        <v>140</v>
      </c>
      <c r="D2" t="s">
        <v>144</v>
      </c>
      <c r="E2" t="s">
        <v>141</v>
      </c>
      <c r="F2" t="s">
        <v>139</v>
      </c>
      <c r="G2" s="20"/>
      <c r="J2" t="s">
        <v>16</v>
      </c>
    </row>
    <row r="3" spans="1:10" x14ac:dyDescent="0.35">
      <c r="A3" t="s">
        <v>199</v>
      </c>
      <c r="B3" t="s">
        <v>47</v>
      </c>
      <c r="C3" t="s">
        <v>140</v>
      </c>
      <c r="D3" t="s">
        <v>144</v>
      </c>
      <c r="E3" t="s">
        <v>142</v>
      </c>
      <c r="F3" t="s">
        <v>139</v>
      </c>
      <c r="G3" s="20"/>
      <c r="J3" t="s">
        <v>16</v>
      </c>
    </row>
    <row r="4" spans="1:10" x14ac:dyDescent="0.35">
      <c r="A4" t="s">
        <v>200</v>
      </c>
      <c r="B4" t="s">
        <v>47</v>
      </c>
      <c r="C4" t="s">
        <v>140</v>
      </c>
      <c r="D4" t="s">
        <v>144</v>
      </c>
      <c r="E4" t="s">
        <v>143</v>
      </c>
      <c r="F4" t="s">
        <v>139</v>
      </c>
      <c r="G4" s="21">
        <v>332</v>
      </c>
      <c r="H4" s="21">
        <f>332-214</f>
        <v>118</v>
      </c>
      <c r="I4" s="21">
        <f>332+214</f>
        <v>546</v>
      </c>
      <c r="J4" t="s">
        <v>8</v>
      </c>
    </row>
    <row r="5" spans="1:10" x14ac:dyDescent="0.35">
      <c r="A5" t="s">
        <v>201</v>
      </c>
      <c r="B5" t="s">
        <v>47</v>
      </c>
      <c r="C5" t="s">
        <v>140</v>
      </c>
      <c r="D5" t="s">
        <v>144</v>
      </c>
      <c r="E5" t="s">
        <v>231</v>
      </c>
      <c r="F5" t="s">
        <v>139</v>
      </c>
      <c r="G5" s="21">
        <v>332</v>
      </c>
      <c r="H5" s="21">
        <f>332-214</f>
        <v>118</v>
      </c>
      <c r="I5" s="21">
        <f>332+214</f>
        <v>546</v>
      </c>
      <c r="J5" t="s">
        <v>8</v>
      </c>
    </row>
    <row r="6" spans="1:10" x14ac:dyDescent="0.35">
      <c r="A6" t="s">
        <v>196</v>
      </c>
      <c r="B6" t="s">
        <v>47</v>
      </c>
      <c r="C6" t="s">
        <v>140</v>
      </c>
      <c r="D6" t="s">
        <v>144</v>
      </c>
      <c r="E6" t="s">
        <v>232</v>
      </c>
      <c r="F6" t="s">
        <v>139</v>
      </c>
      <c r="G6">
        <v>720</v>
      </c>
      <c r="J6" t="s">
        <v>16</v>
      </c>
    </row>
    <row r="7" spans="1:10" x14ac:dyDescent="0.35">
      <c r="A7" t="s">
        <v>197</v>
      </c>
      <c r="B7" t="s">
        <v>47</v>
      </c>
      <c r="C7" t="s">
        <v>140</v>
      </c>
      <c r="D7" t="s">
        <v>144</v>
      </c>
      <c r="E7" t="s">
        <v>233</v>
      </c>
      <c r="F7" t="s">
        <v>139</v>
      </c>
      <c r="G7">
        <v>720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0C0-374F-4FC5-B70C-7EA120C190D0}">
  <sheetPr>
    <tabColor theme="2" tint="0.39997558519241921"/>
  </sheetPr>
  <dimension ref="A1:J7"/>
  <sheetViews>
    <sheetView workbookViewId="0">
      <selection activeCell="G8" sqref="G8"/>
    </sheetView>
  </sheetViews>
  <sheetFormatPr defaultColWidth="11" defaultRowHeight="15.5" x14ac:dyDescent="0.35"/>
  <cols>
    <col min="1" max="1" width="16.33203125" bestFit="1" customWidth="1"/>
    <col min="2" max="2" width="13" bestFit="1" customWidth="1"/>
    <col min="3" max="3" width="16.33203125" bestFit="1" customWidth="1"/>
    <col min="4" max="4" width="43.33203125" bestFit="1" customWidth="1"/>
    <col min="5" max="5" width="13.7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47</v>
      </c>
      <c r="C2" t="s">
        <v>140</v>
      </c>
      <c r="D2" t="s">
        <v>146</v>
      </c>
      <c r="E2" t="s">
        <v>147</v>
      </c>
      <c r="F2" t="s">
        <v>139</v>
      </c>
      <c r="G2">
        <v>3</v>
      </c>
      <c r="J2" t="s">
        <v>16</v>
      </c>
    </row>
    <row r="3" spans="1:10" x14ac:dyDescent="0.35">
      <c r="A3" t="s">
        <v>199</v>
      </c>
      <c r="B3" t="s">
        <v>47</v>
      </c>
      <c r="C3" t="s">
        <v>140</v>
      </c>
      <c r="D3" t="s">
        <v>146</v>
      </c>
      <c r="E3" t="s">
        <v>148</v>
      </c>
      <c r="F3" t="s">
        <v>139</v>
      </c>
      <c r="G3">
        <v>3</v>
      </c>
      <c r="J3" t="s">
        <v>16</v>
      </c>
    </row>
    <row r="4" spans="1:10" x14ac:dyDescent="0.35">
      <c r="A4" t="s">
        <v>200</v>
      </c>
      <c r="B4" t="s">
        <v>47</v>
      </c>
      <c r="C4" t="s">
        <v>140</v>
      </c>
      <c r="D4" t="s">
        <v>146</v>
      </c>
      <c r="E4" t="s">
        <v>149</v>
      </c>
      <c r="F4" t="s">
        <v>139</v>
      </c>
      <c r="G4">
        <v>2</v>
      </c>
      <c r="J4" t="s">
        <v>16</v>
      </c>
    </row>
    <row r="5" spans="1:10" x14ac:dyDescent="0.35">
      <c r="A5" t="s">
        <v>201</v>
      </c>
      <c r="B5" t="s">
        <v>47</v>
      </c>
      <c r="C5" t="s">
        <v>140</v>
      </c>
      <c r="D5" t="s">
        <v>146</v>
      </c>
      <c r="E5" t="s">
        <v>234</v>
      </c>
      <c r="F5" t="s">
        <v>139</v>
      </c>
      <c r="G5">
        <v>2</v>
      </c>
      <c r="J5" t="s">
        <v>16</v>
      </c>
    </row>
    <row r="6" spans="1:10" x14ac:dyDescent="0.35">
      <c r="A6" t="s">
        <v>196</v>
      </c>
      <c r="B6" t="s">
        <v>47</v>
      </c>
      <c r="C6" t="s">
        <v>140</v>
      </c>
      <c r="D6" t="s">
        <v>146</v>
      </c>
      <c r="E6" t="s">
        <v>235</v>
      </c>
      <c r="F6" t="s">
        <v>139</v>
      </c>
      <c r="G6">
        <v>0</v>
      </c>
      <c r="J6" t="s">
        <v>16</v>
      </c>
    </row>
    <row r="7" spans="1:10" x14ac:dyDescent="0.35">
      <c r="A7" t="s">
        <v>197</v>
      </c>
      <c r="B7" t="s">
        <v>47</v>
      </c>
      <c r="C7" t="s">
        <v>140</v>
      </c>
      <c r="D7" t="s">
        <v>146</v>
      </c>
      <c r="E7" t="s">
        <v>236</v>
      </c>
      <c r="F7" t="s">
        <v>139</v>
      </c>
      <c r="G7">
        <v>0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486-B842-2041-98FE-2E8568208BFC}">
  <dimension ref="A1:J7"/>
  <sheetViews>
    <sheetView zoomScaleNormal="100" workbookViewId="0">
      <selection activeCell="H13" sqref="H13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1.08203125" bestFit="1" customWidth="1"/>
    <col min="4" max="4" width="23.25" bestFit="1" customWidth="1"/>
    <col min="5" max="5" width="19.7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3</v>
      </c>
      <c r="J2" t="s">
        <v>16</v>
      </c>
    </row>
    <row r="3" spans="1:10" x14ac:dyDescent="0.35">
      <c r="A3" t="s">
        <v>199</v>
      </c>
      <c r="B3" t="s">
        <v>51</v>
      </c>
      <c r="C3" t="s">
        <v>52</v>
      </c>
      <c r="D3" t="s">
        <v>53</v>
      </c>
      <c r="E3" t="s">
        <v>56</v>
      </c>
      <c r="F3" t="s">
        <v>55</v>
      </c>
      <c r="G3">
        <v>3</v>
      </c>
      <c r="J3" t="s">
        <v>16</v>
      </c>
    </row>
    <row r="4" spans="1:10" x14ac:dyDescent="0.35">
      <c r="A4" t="s">
        <v>200</v>
      </c>
      <c r="B4" t="s">
        <v>51</v>
      </c>
      <c r="C4" t="s">
        <v>52</v>
      </c>
      <c r="D4" t="s">
        <v>53</v>
      </c>
      <c r="E4" t="s">
        <v>57</v>
      </c>
      <c r="F4" t="s">
        <v>55</v>
      </c>
      <c r="G4">
        <v>0.1</v>
      </c>
      <c r="J4" t="s">
        <v>16</v>
      </c>
    </row>
    <row r="5" spans="1:10" x14ac:dyDescent="0.35">
      <c r="A5" t="s">
        <v>201</v>
      </c>
      <c r="B5" t="s">
        <v>51</v>
      </c>
      <c r="C5" t="s">
        <v>52</v>
      </c>
      <c r="D5" t="s">
        <v>53</v>
      </c>
      <c r="E5" t="s">
        <v>237</v>
      </c>
      <c r="F5" t="s">
        <v>55</v>
      </c>
      <c r="G5">
        <v>0.1</v>
      </c>
      <c r="J5" t="s">
        <v>16</v>
      </c>
    </row>
    <row r="6" spans="1:10" x14ac:dyDescent="0.35">
      <c r="A6" t="s">
        <v>196</v>
      </c>
      <c r="B6" t="s">
        <v>51</v>
      </c>
      <c r="C6" t="s">
        <v>52</v>
      </c>
      <c r="D6" t="s">
        <v>53</v>
      </c>
      <c r="E6" t="s">
        <v>238</v>
      </c>
      <c r="F6" t="s">
        <v>55</v>
      </c>
      <c r="G6">
        <v>1</v>
      </c>
      <c r="J6" t="s">
        <v>16</v>
      </c>
    </row>
    <row r="7" spans="1:10" x14ac:dyDescent="0.35">
      <c r="A7" t="s">
        <v>197</v>
      </c>
      <c r="B7" t="s">
        <v>51</v>
      </c>
      <c r="C7" t="s">
        <v>52</v>
      </c>
      <c r="D7" t="s">
        <v>53</v>
      </c>
      <c r="E7" t="s">
        <v>239</v>
      </c>
      <c r="F7" t="s">
        <v>55</v>
      </c>
      <c r="G7">
        <v>1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00B-F08F-4441-9F51-5EFD877FF5B7}">
  <dimension ref="A1:J7"/>
  <sheetViews>
    <sheetView zoomScaleNormal="100" workbookViewId="0">
      <selection activeCell="F16" sqref="F16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1.08203125" bestFit="1" customWidth="1"/>
    <col min="4" max="4" width="54.33203125" bestFit="1" customWidth="1"/>
    <col min="5" max="5" width="21.332031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52</v>
      </c>
      <c r="D2" t="s">
        <v>58</v>
      </c>
      <c r="E2" t="s">
        <v>59</v>
      </c>
      <c r="F2" t="s">
        <v>60</v>
      </c>
      <c r="G2">
        <v>3</v>
      </c>
      <c r="J2" t="s">
        <v>16</v>
      </c>
    </row>
    <row r="3" spans="1:10" x14ac:dyDescent="0.35">
      <c r="A3" t="s">
        <v>199</v>
      </c>
      <c r="B3" t="s">
        <v>51</v>
      </c>
      <c r="C3" t="s">
        <v>52</v>
      </c>
      <c r="D3" t="s">
        <v>58</v>
      </c>
      <c r="E3" t="s">
        <v>61</v>
      </c>
      <c r="F3" t="s">
        <v>60</v>
      </c>
      <c r="G3">
        <v>3</v>
      </c>
      <c r="J3" t="s">
        <v>16</v>
      </c>
    </row>
    <row r="4" spans="1:10" x14ac:dyDescent="0.35">
      <c r="A4" t="s">
        <v>200</v>
      </c>
      <c r="B4" t="s">
        <v>51</v>
      </c>
      <c r="C4" t="s">
        <v>52</v>
      </c>
      <c r="D4" t="s">
        <v>58</v>
      </c>
      <c r="E4" t="s">
        <v>62</v>
      </c>
      <c r="F4" t="s">
        <v>60</v>
      </c>
      <c r="G4">
        <v>0</v>
      </c>
      <c r="J4" t="s">
        <v>16</v>
      </c>
    </row>
    <row r="5" spans="1:10" x14ac:dyDescent="0.35">
      <c r="A5" t="s">
        <v>201</v>
      </c>
      <c r="B5" t="s">
        <v>51</v>
      </c>
      <c r="C5" t="s">
        <v>52</v>
      </c>
      <c r="D5" t="s">
        <v>58</v>
      </c>
      <c r="E5" t="s">
        <v>240</v>
      </c>
      <c r="F5" t="s">
        <v>60</v>
      </c>
      <c r="G5">
        <v>0</v>
      </c>
      <c r="J5" t="s">
        <v>16</v>
      </c>
    </row>
    <row r="6" spans="1:10" x14ac:dyDescent="0.35">
      <c r="A6" t="s">
        <v>196</v>
      </c>
      <c r="B6" t="s">
        <v>51</v>
      </c>
      <c r="C6" t="s">
        <v>52</v>
      </c>
      <c r="D6" t="s">
        <v>58</v>
      </c>
      <c r="E6" t="s">
        <v>241</v>
      </c>
      <c r="F6" t="s">
        <v>60</v>
      </c>
      <c r="G6">
        <v>0</v>
      </c>
      <c r="J6" t="s">
        <v>16</v>
      </c>
    </row>
    <row r="7" spans="1:10" x14ac:dyDescent="0.35">
      <c r="A7" t="s">
        <v>197</v>
      </c>
      <c r="B7" t="s">
        <v>51</v>
      </c>
      <c r="C7" t="s">
        <v>52</v>
      </c>
      <c r="D7" t="s">
        <v>58</v>
      </c>
      <c r="E7" t="s">
        <v>242</v>
      </c>
      <c r="F7" t="s">
        <v>60</v>
      </c>
      <c r="G7">
        <v>0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111-3804-1240-99DA-17B1CE3A7796}">
  <dimension ref="A1:J7"/>
  <sheetViews>
    <sheetView zoomScaleNormal="100" workbookViewId="0">
      <selection activeCell="E26" sqref="E26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54.33203125" bestFit="1" customWidth="1"/>
    <col min="5" max="5" width="18.33203125" customWidth="1"/>
    <col min="6" max="6" width="20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63</v>
      </c>
      <c r="D2" t="s">
        <v>64</v>
      </c>
      <c r="E2" t="s">
        <v>65</v>
      </c>
      <c r="F2" t="s">
        <v>66</v>
      </c>
      <c r="G2">
        <v>0</v>
      </c>
      <c r="J2" t="s">
        <v>16</v>
      </c>
    </row>
    <row r="3" spans="1:10" x14ac:dyDescent="0.35">
      <c r="A3" t="s">
        <v>199</v>
      </c>
      <c r="B3" t="s">
        <v>51</v>
      </c>
      <c r="C3" t="s">
        <v>63</v>
      </c>
      <c r="D3" t="s">
        <v>58</v>
      </c>
      <c r="E3" t="s">
        <v>67</v>
      </c>
      <c r="F3" t="s">
        <v>66</v>
      </c>
      <c r="G3">
        <v>0</v>
      </c>
      <c r="J3" t="s">
        <v>16</v>
      </c>
    </row>
    <row r="4" spans="1:10" x14ac:dyDescent="0.35">
      <c r="A4" t="s">
        <v>200</v>
      </c>
      <c r="B4" t="s">
        <v>51</v>
      </c>
      <c r="C4" t="s">
        <v>63</v>
      </c>
      <c r="D4" t="s">
        <v>58</v>
      </c>
      <c r="E4" t="s">
        <v>68</v>
      </c>
      <c r="F4" t="s">
        <v>66</v>
      </c>
      <c r="G4">
        <v>0</v>
      </c>
      <c r="J4" t="s">
        <v>16</v>
      </c>
    </row>
    <row r="5" spans="1:10" x14ac:dyDescent="0.35">
      <c r="A5" t="s">
        <v>201</v>
      </c>
      <c r="B5" t="s">
        <v>51</v>
      </c>
      <c r="C5" t="s">
        <v>63</v>
      </c>
      <c r="D5" t="s">
        <v>64</v>
      </c>
      <c r="E5" t="s">
        <v>243</v>
      </c>
      <c r="F5" t="s">
        <v>66</v>
      </c>
      <c r="G5">
        <v>0</v>
      </c>
      <c r="J5" t="s">
        <v>16</v>
      </c>
    </row>
    <row r="6" spans="1:10" x14ac:dyDescent="0.35">
      <c r="A6" t="s">
        <v>196</v>
      </c>
      <c r="B6" t="s">
        <v>51</v>
      </c>
      <c r="C6" t="s">
        <v>63</v>
      </c>
      <c r="D6" t="s">
        <v>58</v>
      </c>
      <c r="E6" t="s">
        <v>244</v>
      </c>
      <c r="F6" t="s">
        <v>66</v>
      </c>
      <c r="G6">
        <v>0</v>
      </c>
      <c r="J6" t="s">
        <v>16</v>
      </c>
    </row>
    <row r="7" spans="1:10" x14ac:dyDescent="0.35">
      <c r="A7" t="s">
        <v>197</v>
      </c>
      <c r="B7" t="s">
        <v>51</v>
      </c>
      <c r="C7" t="s">
        <v>63</v>
      </c>
      <c r="D7" t="s">
        <v>58</v>
      </c>
      <c r="E7" t="s">
        <v>245</v>
      </c>
      <c r="F7" t="s">
        <v>66</v>
      </c>
      <c r="G7">
        <v>0</v>
      </c>
      <c r="J7" t="s">
        <v>16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6D18-8739-4443-BF99-297A6DF00AC3}">
  <dimension ref="A1:J7"/>
  <sheetViews>
    <sheetView workbookViewId="0">
      <selection activeCell="G8" sqref="G8"/>
    </sheetView>
  </sheetViews>
  <sheetFormatPr defaultColWidth="11" defaultRowHeight="15.5" x14ac:dyDescent="0.35"/>
  <cols>
    <col min="1" max="1" width="16.33203125" bestFit="1" customWidth="1"/>
    <col min="5" max="5" width="18.66406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63</v>
      </c>
      <c r="D2" t="s">
        <v>69</v>
      </c>
      <c r="E2" t="s">
        <v>70</v>
      </c>
      <c r="F2" t="s">
        <v>11</v>
      </c>
      <c r="G2">
        <v>0</v>
      </c>
      <c r="J2" t="s">
        <v>16</v>
      </c>
    </row>
    <row r="3" spans="1:10" x14ac:dyDescent="0.35">
      <c r="A3" t="s">
        <v>199</v>
      </c>
      <c r="B3" t="s">
        <v>51</v>
      </c>
      <c r="C3" t="s">
        <v>63</v>
      </c>
      <c r="D3" t="s">
        <v>69</v>
      </c>
      <c r="E3" t="s">
        <v>71</v>
      </c>
      <c r="F3" t="s">
        <v>11</v>
      </c>
      <c r="G3">
        <v>0</v>
      </c>
      <c r="J3" t="s">
        <v>16</v>
      </c>
    </row>
    <row r="4" spans="1:10" x14ac:dyDescent="0.35">
      <c r="A4" t="s">
        <v>200</v>
      </c>
      <c r="B4" t="s">
        <v>51</v>
      </c>
      <c r="C4" t="s">
        <v>63</v>
      </c>
      <c r="D4" t="s">
        <v>69</v>
      </c>
      <c r="E4" t="s">
        <v>72</v>
      </c>
      <c r="F4" t="s">
        <v>11</v>
      </c>
      <c r="G4">
        <v>0</v>
      </c>
      <c r="J4" t="s">
        <v>16</v>
      </c>
    </row>
    <row r="5" spans="1:10" x14ac:dyDescent="0.35">
      <c r="A5" t="s">
        <v>201</v>
      </c>
      <c r="B5" t="s">
        <v>51</v>
      </c>
      <c r="C5" t="s">
        <v>63</v>
      </c>
      <c r="D5" t="s">
        <v>69</v>
      </c>
      <c r="E5" t="s">
        <v>246</v>
      </c>
      <c r="F5" t="s">
        <v>11</v>
      </c>
      <c r="G5">
        <v>0</v>
      </c>
      <c r="J5" t="s">
        <v>16</v>
      </c>
    </row>
    <row r="6" spans="1:10" x14ac:dyDescent="0.35">
      <c r="A6" t="s">
        <v>196</v>
      </c>
      <c r="B6" t="s">
        <v>51</v>
      </c>
      <c r="C6" t="s">
        <v>63</v>
      </c>
      <c r="D6" t="s">
        <v>69</v>
      </c>
      <c r="E6" t="s">
        <v>247</v>
      </c>
      <c r="F6" t="s">
        <v>11</v>
      </c>
      <c r="G6">
        <v>0</v>
      </c>
      <c r="J6" t="s">
        <v>16</v>
      </c>
    </row>
    <row r="7" spans="1:10" x14ac:dyDescent="0.35">
      <c r="A7" t="s">
        <v>197</v>
      </c>
      <c r="B7" t="s">
        <v>51</v>
      </c>
      <c r="C7" t="s">
        <v>63</v>
      </c>
      <c r="D7" t="s">
        <v>69</v>
      </c>
      <c r="E7" t="s">
        <v>248</v>
      </c>
      <c r="F7" t="s">
        <v>11</v>
      </c>
      <c r="G7">
        <v>0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9F57-3A5F-6D4C-90B0-82D26B5B99FE}">
  <dimension ref="A1:J7"/>
  <sheetViews>
    <sheetView workbookViewId="0">
      <selection activeCell="G2" sqref="G2:G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37.25" bestFit="1" customWidth="1"/>
    <col min="5" max="5" width="8.6640625" bestFit="1" customWidth="1"/>
    <col min="6" max="6" width="19.332031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63</v>
      </c>
      <c r="D2" t="s">
        <v>73</v>
      </c>
      <c r="E2" t="s">
        <v>74</v>
      </c>
      <c r="F2" t="s">
        <v>264</v>
      </c>
      <c r="G2">
        <v>0</v>
      </c>
      <c r="J2" t="s">
        <v>8</v>
      </c>
    </row>
    <row r="3" spans="1:10" x14ac:dyDescent="0.35">
      <c r="A3" t="s">
        <v>199</v>
      </c>
      <c r="B3" t="s">
        <v>51</v>
      </c>
      <c r="C3" t="s">
        <v>63</v>
      </c>
      <c r="D3" t="s">
        <v>73</v>
      </c>
      <c r="E3" t="s">
        <v>76</v>
      </c>
      <c r="F3" t="s">
        <v>264</v>
      </c>
      <c r="G3">
        <v>0</v>
      </c>
      <c r="J3" t="s">
        <v>8</v>
      </c>
    </row>
    <row r="4" spans="1:10" x14ac:dyDescent="0.35">
      <c r="A4" t="s">
        <v>200</v>
      </c>
      <c r="B4" t="s">
        <v>51</v>
      </c>
      <c r="C4" t="s">
        <v>63</v>
      </c>
      <c r="D4" t="s">
        <v>73</v>
      </c>
      <c r="E4" t="s">
        <v>77</v>
      </c>
      <c r="F4" t="s">
        <v>264</v>
      </c>
      <c r="G4">
        <v>0</v>
      </c>
      <c r="J4" t="s">
        <v>8</v>
      </c>
    </row>
    <row r="5" spans="1:10" x14ac:dyDescent="0.35">
      <c r="A5" t="s">
        <v>201</v>
      </c>
      <c r="B5" t="s">
        <v>51</v>
      </c>
      <c r="C5" t="s">
        <v>63</v>
      </c>
      <c r="D5" t="s">
        <v>73</v>
      </c>
      <c r="E5" t="s">
        <v>249</v>
      </c>
      <c r="F5" t="s">
        <v>264</v>
      </c>
      <c r="G5">
        <v>0</v>
      </c>
    </row>
    <row r="6" spans="1:10" x14ac:dyDescent="0.35">
      <c r="A6" t="s">
        <v>196</v>
      </c>
      <c r="B6" t="s">
        <v>51</v>
      </c>
      <c r="C6" t="s">
        <v>63</v>
      </c>
      <c r="D6" t="s">
        <v>73</v>
      </c>
      <c r="E6" t="s">
        <v>250</v>
      </c>
      <c r="F6" t="s">
        <v>264</v>
      </c>
      <c r="G6">
        <v>0</v>
      </c>
    </row>
    <row r="7" spans="1:10" x14ac:dyDescent="0.35">
      <c r="A7" t="s">
        <v>197</v>
      </c>
      <c r="B7" t="s">
        <v>51</v>
      </c>
      <c r="C7" t="s">
        <v>63</v>
      </c>
      <c r="D7" t="s">
        <v>73</v>
      </c>
      <c r="E7" t="s">
        <v>251</v>
      </c>
      <c r="F7" t="s">
        <v>264</v>
      </c>
      <c r="G7">
        <v>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946-C34C-F245-9D79-E6F684B40381}">
  <dimension ref="A1:J7"/>
  <sheetViews>
    <sheetView zoomScaleNormal="100" workbookViewId="0">
      <selection activeCell="G2" sqref="G2:G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32.41406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63</v>
      </c>
      <c r="D2" t="s">
        <v>78</v>
      </c>
      <c r="E2" t="s">
        <v>79</v>
      </c>
      <c r="F2" t="s">
        <v>11</v>
      </c>
      <c r="G2">
        <v>0</v>
      </c>
      <c r="J2" t="s">
        <v>16</v>
      </c>
    </row>
    <row r="3" spans="1:10" x14ac:dyDescent="0.35">
      <c r="A3" t="s">
        <v>199</v>
      </c>
      <c r="B3" t="s">
        <v>51</v>
      </c>
      <c r="C3" t="s">
        <v>63</v>
      </c>
      <c r="D3" t="s">
        <v>78</v>
      </c>
      <c r="E3" t="s">
        <v>80</v>
      </c>
      <c r="F3" t="s">
        <v>11</v>
      </c>
      <c r="G3">
        <v>0</v>
      </c>
      <c r="J3" t="s">
        <v>16</v>
      </c>
    </row>
    <row r="4" spans="1:10" x14ac:dyDescent="0.35">
      <c r="A4" t="s">
        <v>200</v>
      </c>
      <c r="B4" t="s">
        <v>51</v>
      </c>
      <c r="C4" t="s">
        <v>63</v>
      </c>
      <c r="D4" t="s">
        <v>78</v>
      </c>
      <c r="E4" t="s">
        <v>81</v>
      </c>
      <c r="F4" t="s">
        <v>11</v>
      </c>
      <c r="G4">
        <v>0</v>
      </c>
      <c r="J4" t="s">
        <v>16</v>
      </c>
    </row>
    <row r="5" spans="1:10" x14ac:dyDescent="0.35">
      <c r="A5" t="s">
        <v>201</v>
      </c>
      <c r="B5" t="s">
        <v>51</v>
      </c>
      <c r="C5" t="s">
        <v>63</v>
      </c>
      <c r="D5" t="s">
        <v>78</v>
      </c>
      <c r="E5" t="s">
        <v>252</v>
      </c>
      <c r="F5" t="s">
        <v>11</v>
      </c>
      <c r="G5">
        <v>0</v>
      </c>
      <c r="J5" t="s">
        <v>16</v>
      </c>
    </row>
    <row r="6" spans="1:10" x14ac:dyDescent="0.35">
      <c r="A6" t="s">
        <v>196</v>
      </c>
      <c r="B6" t="s">
        <v>51</v>
      </c>
      <c r="C6" t="s">
        <v>63</v>
      </c>
      <c r="D6" t="s">
        <v>78</v>
      </c>
      <c r="E6" t="s">
        <v>253</v>
      </c>
      <c r="F6" t="s">
        <v>11</v>
      </c>
      <c r="G6">
        <v>0</v>
      </c>
      <c r="J6" t="s">
        <v>16</v>
      </c>
    </row>
    <row r="7" spans="1:10" x14ac:dyDescent="0.35">
      <c r="A7" t="s">
        <v>197</v>
      </c>
      <c r="B7" t="s">
        <v>51</v>
      </c>
      <c r="C7" t="s">
        <v>63</v>
      </c>
      <c r="D7" t="s">
        <v>78</v>
      </c>
      <c r="E7" t="s">
        <v>254</v>
      </c>
      <c r="F7" t="s">
        <v>11</v>
      </c>
      <c r="G7">
        <v>0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0A8-D530-E347-B58E-45BBE3162EF9}">
  <dimension ref="A1:J7"/>
  <sheetViews>
    <sheetView zoomScaleNormal="100" workbookViewId="0">
      <selection activeCell="G2" sqref="G2:G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9.5" bestFit="1" customWidth="1"/>
    <col min="4" max="4" width="29.83203125" bestFit="1" customWidth="1"/>
    <col min="5" max="5" width="24.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85</v>
      </c>
      <c r="D2" t="s">
        <v>86</v>
      </c>
      <c r="E2" t="s">
        <v>82</v>
      </c>
      <c r="F2" t="s">
        <v>11</v>
      </c>
      <c r="G2">
        <v>0</v>
      </c>
      <c r="J2" t="s">
        <v>16</v>
      </c>
    </row>
    <row r="3" spans="1:10" x14ac:dyDescent="0.35">
      <c r="A3" t="s">
        <v>199</v>
      </c>
      <c r="B3" t="s">
        <v>51</v>
      </c>
      <c r="C3" t="s">
        <v>85</v>
      </c>
      <c r="D3" t="s">
        <v>86</v>
      </c>
      <c r="E3" t="s">
        <v>83</v>
      </c>
      <c r="F3" t="s">
        <v>11</v>
      </c>
      <c r="G3">
        <v>0</v>
      </c>
      <c r="J3" t="s">
        <v>16</v>
      </c>
    </row>
    <row r="4" spans="1:10" x14ac:dyDescent="0.35">
      <c r="A4" t="s">
        <v>200</v>
      </c>
      <c r="B4" t="s">
        <v>51</v>
      </c>
      <c r="C4" t="s">
        <v>85</v>
      </c>
      <c r="D4" t="s">
        <v>86</v>
      </c>
      <c r="E4" t="s">
        <v>84</v>
      </c>
      <c r="F4" t="s">
        <v>11</v>
      </c>
      <c r="G4">
        <v>0</v>
      </c>
      <c r="J4" t="s">
        <v>16</v>
      </c>
    </row>
    <row r="5" spans="1:10" x14ac:dyDescent="0.35">
      <c r="A5" t="s">
        <v>201</v>
      </c>
      <c r="B5" t="s">
        <v>51</v>
      </c>
      <c r="C5" t="s">
        <v>85</v>
      </c>
      <c r="D5" t="s">
        <v>86</v>
      </c>
      <c r="E5" t="s">
        <v>255</v>
      </c>
      <c r="F5" t="s">
        <v>11</v>
      </c>
      <c r="G5">
        <v>0</v>
      </c>
      <c r="J5" t="s">
        <v>16</v>
      </c>
    </row>
    <row r="6" spans="1:10" x14ac:dyDescent="0.35">
      <c r="A6" t="s">
        <v>196</v>
      </c>
      <c r="B6" t="s">
        <v>51</v>
      </c>
      <c r="C6" t="s">
        <v>85</v>
      </c>
      <c r="D6" t="s">
        <v>86</v>
      </c>
      <c r="E6" t="s">
        <v>256</v>
      </c>
      <c r="F6" t="s">
        <v>11</v>
      </c>
      <c r="G6">
        <v>0</v>
      </c>
      <c r="J6" t="s">
        <v>16</v>
      </c>
    </row>
    <row r="7" spans="1:10" x14ac:dyDescent="0.35">
      <c r="A7" t="s">
        <v>197</v>
      </c>
      <c r="B7" t="s">
        <v>51</v>
      </c>
      <c r="C7" t="s">
        <v>85</v>
      </c>
      <c r="D7" t="s">
        <v>86</v>
      </c>
      <c r="E7" t="s">
        <v>257</v>
      </c>
      <c r="F7" t="s">
        <v>11</v>
      </c>
      <c r="G7">
        <v>0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2F5F-32EC-C046-8FDB-241E5C1F829A}">
  <dimension ref="A1:J7"/>
  <sheetViews>
    <sheetView workbookViewId="0">
      <selection activeCell="G2" sqref="G2:G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22.9140625" bestFit="1" customWidth="1"/>
    <col min="4" max="4" width="49.75" bestFit="1" customWidth="1"/>
    <col min="5" max="5" width="21.6640625" bestFit="1" customWidth="1"/>
    <col min="6" max="6" width="20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87</v>
      </c>
      <c r="D2" t="s">
        <v>104</v>
      </c>
      <c r="E2" t="s">
        <v>105</v>
      </c>
      <c r="F2" t="s">
        <v>66</v>
      </c>
      <c r="G2">
        <v>0</v>
      </c>
      <c r="J2" t="s">
        <v>16</v>
      </c>
    </row>
    <row r="3" spans="1:10" x14ac:dyDescent="0.35">
      <c r="A3" t="s">
        <v>199</v>
      </c>
      <c r="B3" t="s">
        <v>51</v>
      </c>
      <c r="C3" t="s">
        <v>87</v>
      </c>
      <c r="D3" t="s">
        <v>104</v>
      </c>
      <c r="E3" t="s">
        <v>106</v>
      </c>
      <c r="F3" t="s">
        <v>66</v>
      </c>
      <c r="G3">
        <v>0</v>
      </c>
      <c r="J3" t="s">
        <v>16</v>
      </c>
    </row>
    <row r="4" spans="1:10" x14ac:dyDescent="0.35">
      <c r="A4" t="s">
        <v>200</v>
      </c>
      <c r="B4" t="s">
        <v>51</v>
      </c>
      <c r="C4" t="s">
        <v>87</v>
      </c>
      <c r="D4" t="s">
        <v>104</v>
      </c>
      <c r="E4" t="s">
        <v>107</v>
      </c>
      <c r="F4" t="s">
        <v>66</v>
      </c>
      <c r="G4">
        <v>0</v>
      </c>
      <c r="J4" t="s">
        <v>16</v>
      </c>
    </row>
    <row r="5" spans="1:10" x14ac:dyDescent="0.35">
      <c r="A5" t="s">
        <v>201</v>
      </c>
      <c r="B5" t="s">
        <v>51</v>
      </c>
      <c r="C5" t="s">
        <v>87</v>
      </c>
      <c r="D5" t="s">
        <v>104</v>
      </c>
      <c r="E5" t="s">
        <v>258</v>
      </c>
      <c r="F5" t="s">
        <v>66</v>
      </c>
      <c r="G5">
        <v>0</v>
      </c>
      <c r="J5" t="s">
        <v>16</v>
      </c>
    </row>
    <row r="6" spans="1:10" x14ac:dyDescent="0.35">
      <c r="A6" t="s">
        <v>196</v>
      </c>
      <c r="B6" t="s">
        <v>51</v>
      </c>
      <c r="C6" t="s">
        <v>87</v>
      </c>
      <c r="D6" t="s">
        <v>104</v>
      </c>
      <c r="E6" t="s">
        <v>259</v>
      </c>
      <c r="F6" t="s">
        <v>66</v>
      </c>
      <c r="G6">
        <v>0</v>
      </c>
      <c r="J6" t="s">
        <v>16</v>
      </c>
    </row>
    <row r="7" spans="1:10" x14ac:dyDescent="0.35">
      <c r="A7" t="s">
        <v>197</v>
      </c>
      <c r="B7" t="s">
        <v>51</v>
      </c>
      <c r="C7" t="s">
        <v>87</v>
      </c>
      <c r="D7" t="s">
        <v>104</v>
      </c>
      <c r="E7" t="s">
        <v>260</v>
      </c>
      <c r="F7" t="s">
        <v>66</v>
      </c>
      <c r="G7">
        <v>0</v>
      </c>
      <c r="J7" t="s">
        <v>16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2356-1DFC-4726-8591-7B465EEC758C}">
  <dimension ref="A1:J7"/>
  <sheetViews>
    <sheetView workbookViewId="0">
      <selection activeCell="G2" sqref="G2:G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22.9140625" bestFit="1" customWidth="1"/>
    <col min="4" max="4" width="47.6640625" bestFit="1" customWidth="1"/>
    <col min="5" max="5" width="21.83203125" bestFit="1" customWidth="1"/>
  </cols>
  <sheetData>
    <row r="1" spans="1:10" x14ac:dyDescent="0.35">
      <c r="A1" t="s">
        <v>100</v>
      </c>
      <c r="B1" t="s">
        <v>99</v>
      </c>
      <c r="C1" t="s">
        <v>98</v>
      </c>
      <c r="D1" t="s">
        <v>97</v>
      </c>
      <c r="E1" t="s">
        <v>29</v>
      </c>
      <c r="F1" t="s">
        <v>19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198</v>
      </c>
      <c r="B2" t="s">
        <v>51</v>
      </c>
      <c r="C2" t="s">
        <v>87</v>
      </c>
      <c r="D2" t="s">
        <v>111</v>
      </c>
      <c r="E2" t="s">
        <v>108</v>
      </c>
      <c r="F2" t="s">
        <v>11</v>
      </c>
      <c r="G2">
        <v>0</v>
      </c>
      <c r="J2" t="s">
        <v>16</v>
      </c>
    </row>
    <row r="3" spans="1:10" x14ac:dyDescent="0.35">
      <c r="A3" t="s">
        <v>199</v>
      </c>
      <c r="B3" t="s">
        <v>51</v>
      </c>
      <c r="C3" t="s">
        <v>87</v>
      </c>
      <c r="D3" t="s">
        <v>111</v>
      </c>
      <c r="E3" t="s">
        <v>109</v>
      </c>
      <c r="F3" t="s">
        <v>11</v>
      </c>
      <c r="G3">
        <v>0</v>
      </c>
      <c r="J3" t="s">
        <v>16</v>
      </c>
    </row>
    <row r="4" spans="1:10" x14ac:dyDescent="0.35">
      <c r="A4" t="s">
        <v>200</v>
      </c>
      <c r="B4" t="s">
        <v>51</v>
      </c>
      <c r="C4" t="s">
        <v>87</v>
      </c>
      <c r="D4" t="s">
        <v>111</v>
      </c>
      <c r="E4" t="s">
        <v>110</v>
      </c>
      <c r="F4" t="s">
        <v>11</v>
      </c>
      <c r="G4">
        <v>0</v>
      </c>
      <c r="J4" t="s">
        <v>16</v>
      </c>
    </row>
    <row r="5" spans="1:10" x14ac:dyDescent="0.35">
      <c r="A5" t="s">
        <v>201</v>
      </c>
      <c r="B5" t="s">
        <v>51</v>
      </c>
      <c r="C5" t="s">
        <v>87</v>
      </c>
      <c r="D5" t="s">
        <v>111</v>
      </c>
      <c r="E5" t="s">
        <v>261</v>
      </c>
      <c r="F5" t="s">
        <v>11</v>
      </c>
      <c r="G5">
        <v>0</v>
      </c>
      <c r="J5" t="s">
        <v>16</v>
      </c>
    </row>
    <row r="6" spans="1:10" x14ac:dyDescent="0.35">
      <c r="A6" t="s">
        <v>196</v>
      </c>
      <c r="B6" t="s">
        <v>51</v>
      </c>
      <c r="C6" t="s">
        <v>87</v>
      </c>
      <c r="D6" t="s">
        <v>111</v>
      </c>
      <c r="E6" t="s">
        <v>262</v>
      </c>
      <c r="F6" t="s">
        <v>11</v>
      </c>
      <c r="G6">
        <v>0</v>
      </c>
      <c r="J6" t="s">
        <v>16</v>
      </c>
    </row>
    <row r="7" spans="1:10" x14ac:dyDescent="0.35">
      <c r="A7" t="s">
        <v>197</v>
      </c>
      <c r="B7" t="s">
        <v>51</v>
      </c>
      <c r="C7" t="s">
        <v>87</v>
      </c>
      <c r="D7" t="s">
        <v>111</v>
      </c>
      <c r="E7" t="s">
        <v>263</v>
      </c>
      <c r="F7" t="s">
        <v>11</v>
      </c>
      <c r="G7">
        <v>0</v>
      </c>
      <c r="J7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DataSummary</vt:lpstr>
      <vt:lpstr>user_interface</vt:lpstr>
      <vt:lpstr>treatment_type</vt:lpstr>
      <vt:lpstr>system_part_accessibility</vt:lpstr>
      <vt:lpstr>design_transport</vt:lpstr>
      <vt:lpstr>construction_skills</vt:lpstr>
      <vt:lpstr>OM_complexity</vt:lpstr>
      <vt:lpstr>pop_flexibility</vt:lpstr>
      <vt:lpstr>electricity_flexibility</vt:lpstr>
      <vt:lpstr>drought_flexibility</vt:lpstr>
      <vt:lpstr>water_reuse</vt:lpstr>
      <vt:lpstr>supply_chain</vt:lpstr>
      <vt:lpstr>design_job_creation</vt:lpstr>
      <vt:lpstr>design_high_pay_jobs</vt:lpstr>
      <vt:lpstr>end_user_disposal</vt:lpstr>
      <vt:lpstr>end_user_cleaning</vt:lpstr>
      <vt:lpstr>privacy</vt:lpstr>
      <vt:lpstr>odor</vt:lpstr>
      <vt:lpstr>security</vt:lpstr>
      <vt:lpstr>management_disposal</vt:lpstr>
      <vt:lpstr>management_cleaning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Morgan, Tori</dc:creator>
  <cp:keywords/>
  <dc:description/>
  <cp:lastModifiedBy>Hannah Lohman</cp:lastModifiedBy>
  <cp:revision/>
  <dcterms:created xsi:type="dcterms:W3CDTF">2021-04-13T16:10:55Z</dcterms:created>
  <dcterms:modified xsi:type="dcterms:W3CDTF">2022-05-05T15:24:08Z</dcterms:modified>
  <cp:category/>
  <cp:contentStatus/>
</cp:coreProperties>
</file>