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uanwang/Library/CloudStorage/GoogleDrive-wyatt4428@gmail.com/My Drive/4- Research/430- UIUC/433. Coding/QSD_san/EXPOsan/exposan/g2rt/data/"/>
    </mc:Choice>
  </mc:AlternateContent>
  <xr:revisionPtr revIDLastSave="0" documentId="13_ncr:1_{1B74C3F8-BFD1-D043-AD8A-97FE160CBF45}" xr6:coauthVersionLast="47" xr6:coauthVersionMax="47" xr10:uidLastSave="{00000000-0000-0000-0000-000000000000}"/>
  <bookViews>
    <workbookView xWindow="34560" yWindow="-2440" windowWidth="51200" windowHeight="28300" xr2:uid="{BD97E243-0BB4-3F42-9EBC-00D49E7EE019}"/>
  </bookViews>
  <sheets>
    <sheet name="info" sheetId="2" r:id="rId1"/>
    <sheet name="GWP" sheetId="1" r:id="rId2"/>
    <sheet name="H_Ecosystems" sheetId="3" r:id="rId3"/>
    <sheet name="H_Health" sheetId="4" r:id="rId4"/>
    <sheet name="H_Resour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5" l="1"/>
  <c r="E22" i="5"/>
  <c r="D22" i="4"/>
  <c r="E22" i="4"/>
  <c r="D22" i="3"/>
  <c r="E22" i="3"/>
  <c r="D22" i="1"/>
  <c r="E22" i="1"/>
  <c r="D21" i="5"/>
  <c r="E21" i="5"/>
  <c r="D21" i="4"/>
  <c r="E21" i="4"/>
  <c r="D21" i="3"/>
  <c r="E21" i="3"/>
  <c r="D21" i="1"/>
  <c r="E21" i="1"/>
  <c r="E20" i="3" l="1"/>
  <c r="D20" i="3"/>
  <c r="E20" i="4"/>
  <c r="D20" i="4"/>
  <c r="E20" i="5"/>
  <c r="D20" i="5"/>
  <c r="D20" i="1"/>
  <c r="E20" i="1"/>
  <c r="D19" i="5"/>
  <c r="E19" i="5"/>
  <c r="D19" i="4"/>
  <c r="E19" i="4"/>
  <c r="D19" i="3"/>
  <c r="E19" i="3"/>
  <c r="D19" i="1"/>
  <c r="E19" i="1"/>
  <c r="D18" i="5"/>
  <c r="E18" i="5"/>
  <c r="D18" i="4"/>
  <c r="E18" i="4"/>
  <c r="D18" i="3"/>
  <c r="E18" i="3"/>
  <c r="D18" i="1"/>
  <c r="E18" i="1"/>
  <c r="D17" i="4"/>
  <c r="E17" i="4"/>
  <c r="D17" i="1"/>
  <c r="E12" i="1" l="1"/>
  <c r="E13" i="1"/>
  <c r="E14" i="1"/>
  <c r="E15" i="1"/>
  <c r="E16" i="1"/>
  <c r="E17" i="1"/>
  <c r="D12" i="1"/>
  <c r="D13" i="1"/>
  <c r="D14" i="1"/>
  <c r="D15" i="1"/>
  <c r="D16" i="1"/>
  <c r="D11" i="1"/>
  <c r="E11" i="1"/>
  <c r="D10" i="1"/>
  <c r="E10" i="1"/>
  <c r="D9" i="1"/>
  <c r="E9" i="1"/>
  <c r="D8" i="1"/>
  <c r="E8" i="1"/>
  <c r="D7" i="1"/>
  <c r="E7" i="1"/>
  <c r="D6" i="1"/>
  <c r="E6" i="1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5" i="4"/>
  <c r="E5" i="4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5" i="1"/>
  <c r="E5" i="1"/>
  <c r="E4" i="5"/>
  <c r="D4" i="5"/>
  <c r="E4" i="4"/>
  <c r="D4" i="4"/>
  <c r="E4" i="3"/>
  <c r="D4" i="3"/>
  <c r="D4" i="1"/>
  <c r="E4" i="1"/>
  <c r="E3" i="5"/>
  <c r="D3" i="5"/>
  <c r="E3" i="4"/>
  <c r="D3" i="4"/>
  <c r="E3" i="3"/>
  <c r="D3" i="3"/>
  <c r="E3" i="1"/>
  <c r="D3" i="1"/>
  <c r="E2" i="5"/>
  <c r="D2" i="5"/>
  <c r="E2" i="4"/>
  <c r="D2" i="4"/>
  <c r="E2" i="3"/>
  <c r="D2" i="3"/>
  <c r="E2" i="1"/>
  <c r="D2" i="1"/>
</calcChain>
</file>

<file path=xl/sharedStrings.xml><?xml version="1.0" encoding="utf-8"?>
<sst xmlns="http://schemas.openxmlformats.org/spreadsheetml/2006/main" count="408" uniqueCount="38">
  <si>
    <t>uniform</t>
  </si>
  <si>
    <t>Steel</t>
  </si>
  <si>
    <t>references</t>
  </si>
  <si>
    <t>distribution</t>
  </si>
  <si>
    <t>high</t>
  </si>
  <si>
    <t>low</t>
  </si>
  <si>
    <t>expected</t>
  </si>
  <si>
    <t>functional_unit</t>
  </si>
  <si>
    <t>kg</t>
  </si>
  <si>
    <t>StainlessSteel</t>
  </si>
  <si>
    <t>ID</t>
  </si>
  <si>
    <t>unit</t>
  </si>
  <si>
    <t>kg CO2-eq</t>
  </si>
  <si>
    <t>ea</t>
  </si>
  <si>
    <t>ElectricMotor</t>
  </si>
  <si>
    <t>Pump</t>
  </si>
  <si>
    <t>ElectricCables</t>
  </si>
  <si>
    <t>m</t>
  </si>
  <si>
    <t>Fan</t>
  </si>
  <si>
    <t>points</t>
  </si>
  <si>
    <t>HeatingUnit</t>
  </si>
  <si>
    <t>Polyethylene</t>
  </si>
  <si>
    <t>ecoinvent 3.8 - cutoff, TRACI</t>
  </si>
  <si>
    <t>ecoinvent 3.8 - cutoff, ReCiPe Endpoint (H,A)</t>
  </si>
  <si>
    <t>ConveyorBelt</t>
  </si>
  <si>
    <t>Polycarbonate</t>
  </si>
  <si>
    <t>ControlUnits</t>
  </si>
  <si>
    <t>Aluminum</t>
  </si>
  <si>
    <t>ElectronicsPassive</t>
  </si>
  <si>
    <t>ElectronicsActive</t>
  </si>
  <si>
    <t>GFRPlastic</t>
  </si>
  <si>
    <t>ReverseOsmosisModule</t>
  </si>
  <si>
    <t>m2</t>
  </si>
  <si>
    <t>Compressor_4kW</t>
  </si>
  <si>
    <t>Compressor_300kW</t>
  </si>
  <si>
    <t>ZincCoat</t>
  </si>
  <si>
    <t>WoodPellet</t>
  </si>
  <si>
    <t>StoneWool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</si>
</sst>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B22"/>
  <sheetViews>
    <sheetView tabSelected="1" zoomScale="190" zoomScaleNormal="190" workbookViewId="0">
      <selection activeCell="E22" sqref="E22"/>
    </sheetView>
  </sheetViews>
  <sheetFormatPr baseColWidth="10" defaultColWidth="10.6640625" defaultRowHeight="16" x14ac:dyDescent="0.2"/>
  <cols>
    <col min="1" max="1" width="19" bestFit="1" customWidth="1"/>
    <col min="2" max="2" width="18.33203125" bestFit="1" customWidth="1"/>
  </cols>
  <sheetData>
    <row r="1" spans="1:2" x14ac:dyDescent="0.2">
      <c r="A1" s="2" t="s">
        <v>10</v>
      </c>
      <c r="B1" s="2" t="s">
        <v>7</v>
      </c>
    </row>
    <row r="2" spans="1:2" x14ac:dyDescent="0.2">
      <c r="A2" t="s">
        <v>14</v>
      </c>
      <c r="B2" t="s">
        <v>8</v>
      </c>
    </row>
    <row r="3" spans="1:2" x14ac:dyDescent="0.2">
      <c r="A3" t="s">
        <v>15</v>
      </c>
      <c r="B3" t="s">
        <v>13</v>
      </c>
    </row>
    <row r="4" spans="1:2" x14ac:dyDescent="0.2">
      <c r="A4" t="s">
        <v>9</v>
      </c>
      <c r="B4" t="s">
        <v>8</v>
      </c>
    </row>
    <row r="5" spans="1:2" x14ac:dyDescent="0.2">
      <c r="A5" t="s">
        <v>20</v>
      </c>
      <c r="B5" t="s">
        <v>13</v>
      </c>
    </row>
    <row r="6" spans="1:2" x14ac:dyDescent="0.2">
      <c r="A6" t="s">
        <v>21</v>
      </c>
      <c r="B6" t="s">
        <v>8</v>
      </c>
    </row>
    <row r="7" spans="1:2" x14ac:dyDescent="0.2">
      <c r="A7" t="s">
        <v>18</v>
      </c>
      <c r="B7" t="s">
        <v>8</v>
      </c>
    </row>
    <row r="8" spans="1:2" x14ac:dyDescent="0.2">
      <c r="A8" t="s">
        <v>24</v>
      </c>
      <c r="B8" t="s">
        <v>17</v>
      </c>
    </row>
    <row r="9" spans="1:2" x14ac:dyDescent="0.2">
      <c r="A9" t="s">
        <v>1</v>
      </c>
      <c r="B9" t="s">
        <v>8</v>
      </c>
    </row>
    <row r="10" spans="1:2" x14ac:dyDescent="0.2">
      <c r="A10" t="s">
        <v>25</v>
      </c>
      <c r="B10" t="s">
        <v>8</v>
      </c>
    </row>
    <row r="11" spans="1:2" x14ac:dyDescent="0.2">
      <c r="A11" t="s">
        <v>26</v>
      </c>
      <c r="B11" t="s">
        <v>8</v>
      </c>
    </row>
    <row r="12" spans="1:2" x14ac:dyDescent="0.2">
      <c r="A12" t="s">
        <v>27</v>
      </c>
      <c r="B12" t="s">
        <v>8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28</v>
      </c>
      <c r="B14" s="1" t="s">
        <v>8</v>
      </c>
    </row>
    <row r="15" spans="1:2" x14ac:dyDescent="0.2">
      <c r="A15" t="s">
        <v>29</v>
      </c>
      <c r="B15" s="1" t="s">
        <v>8</v>
      </c>
    </row>
    <row r="16" spans="1:2" x14ac:dyDescent="0.2">
      <c r="A16" t="s">
        <v>30</v>
      </c>
      <c r="B16" t="s">
        <v>8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13</v>
      </c>
    </row>
    <row r="19" spans="1:2" x14ac:dyDescent="0.2">
      <c r="A19" t="s">
        <v>34</v>
      </c>
      <c r="B19" t="s">
        <v>13</v>
      </c>
    </row>
    <row r="20" spans="1:2" x14ac:dyDescent="0.2">
      <c r="A20" t="s">
        <v>35</v>
      </c>
      <c r="B20" t="s">
        <v>32</v>
      </c>
    </row>
    <row r="21" spans="1:2" x14ac:dyDescent="0.2">
      <c r="A21" t="s">
        <v>36</v>
      </c>
      <c r="B21" t="s">
        <v>8</v>
      </c>
    </row>
    <row r="22" spans="1:2" x14ac:dyDescent="0.2">
      <c r="A22" t="s">
        <v>37</v>
      </c>
      <c r="B2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22"/>
  <sheetViews>
    <sheetView topLeftCell="A14" zoomScale="290" zoomScaleNormal="290" workbookViewId="0">
      <selection activeCell="F22" sqref="F22:G22"/>
    </sheetView>
  </sheetViews>
  <sheetFormatPr baseColWidth="10" defaultColWidth="10.6640625" defaultRowHeight="16" x14ac:dyDescent="0.2"/>
  <cols>
    <col min="1" max="1" width="26.6640625" bestFit="1" customWidth="1"/>
    <col min="2" max="2" width="9.5" bestFit="1" customWidth="1"/>
    <col min="7" max="7" width="44.83203125" bestFit="1" customWidth="1"/>
  </cols>
  <sheetData>
    <row r="1" spans="1:7" x14ac:dyDescent="0.2">
      <c r="A1" s="2" t="s">
        <v>10</v>
      </c>
      <c r="B1" s="2" t="s">
        <v>11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2</v>
      </c>
    </row>
    <row r="2" spans="1:7" x14ac:dyDescent="0.2">
      <c r="A2" t="s">
        <v>14</v>
      </c>
      <c r="B2" t="s">
        <v>12</v>
      </c>
      <c r="C2">
        <v>8.8785325999999998</v>
      </c>
      <c r="D2">
        <f t="shared" ref="D2:D22" si="0">C2*0.9</f>
        <v>7.9906793399999998</v>
      </c>
      <c r="E2">
        <f t="shared" ref="E2:E22" si="1">C2*1.1</f>
        <v>9.7663858599999998</v>
      </c>
      <c r="F2" t="s">
        <v>0</v>
      </c>
      <c r="G2" t="s">
        <v>22</v>
      </c>
    </row>
    <row r="3" spans="1:7" x14ac:dyDescent="0.2">
      <c r="A3" t="s">
        <v>15</v>
      </c>
      <c r="B3" t="s">
        <v>12</v>
      </c>
      <c r="C3">
        <v>8.8398497999999996</v>
      </c>
      <c r="D3">
        <f t="shared" si="0"/>
        <v>7.9558648199999995</v>
      </c>
      <c r="E3">
        <f t="shared" si="1"/>
        <v>9.7238347800000007</v>
      </c>
      <c r="F3" t="s">
        <v>0</v>
      </c>
      <c r="G3" t="s">
        <v>22</v>
      </c>
    </row>
    <row r="4" spans="1:7" x14ac:dyDescent="0.2">
      <c r="A4" t="s">
        <v>9</v>
      </c>
      <c r="B4" t="s">
        <v>12</v>
      </c>
      <c r="C4">
        <v>4.7926308999999998</v>
      </c>
      <c r="D4">
        <f t="shared" si="0"/>
        <v>4.3133678099999999</v>
      </c>
      <c r="E4">
        <f t="shared" si="1"/>
        <v>5.2718939900000006</v>
      </c>
      <c r="F4" t="s">
        <v>0</v>
      </c>
      <c r="G4" t="s">
        <v>22</v>
      </c>
    </row>
    <row r="5" spans="1:7" x14ac:dyDescent="0.2">
      <c r="A5" t="s">
        <v>20</v>
      </c>
      <c r="B5" t="s">
        <v>12</v>
      </c>
      <c r="C5">
        <v>8.2361676999999993</v>
      </c>
      <c r="D5">
        <f t="shared" si="0"/>
        <v>7.4125509299999992</v>
      </c>
      <c r="E5">
        <f t="shared" si="1"/>
        <v>9.0597844700000003</v>
      </c>
      <c r="F5" t="s">
        <v>0</v>
      </c>
      <c r="G5" t="s">
        <v>22</v>
      </c>
    </row>
    <row r="6" spans="1:7" x14ac:dyDescent="0.2">
      <c r="A6" t="s">
        <v>21</v>
      </c>
      <c r="B6" t="s">
        <v>12</v>
      </c>
      <c r="C6">
        <v>2.2183272000000001</v>
      </c>
      <c r="D6">
        <f t="shared" si="0"/>
        <v>1.9964944800000002</v>
      </c>
      <c r="E6">
        <f t="shared" si="1"/>
        <v>2.4401599200000001</v>
      </c>
      <c r="F6" t="s">
        <v>0</v>
      </c>
      <c r="G6" t="s">
        <v>22</v>
      </c>
    </row>
    <row r="7" spans="1:7" x14ac:dyDescent="0.2">
      <c r="A7" t="s">
        <v>18</v>
      </c>
      <c r="B7" t="s">
        <v>12</v>
      </c>
      <c r="C7">
        <v>14.035641</v>
      </c>
      <c r="D7">
        <f t="shared" si="0"/>
        <v>12.632076899999999</v>
      </c>
      <c r="E7">
        <f t="shared" si="1"/>
        <v>15.439205100000001</v>
      </c>
      <c r="F7" t="s">
        <v>0</v>
      </c>
      <c r="G7" t="s">
        <v>22</v>
      </c>
    </row>
    <row r="8" spans="1:7" x14ac:dyDescent="0.2">
      <c r="A8" t="s">
        <v>24</v>
      </c>
      <c r="B8" t="s">
        <v>12</v>
      </c>
      <c r="C8">
        <v>1325.1202000000001</v>
      </c>
      <c r="D8">
        <f t="shared" si="0"/>
        <v>1192.6081800000002</v>
      </c>
      <c r="E8">
        <f t="shared" si="1"/>
        <v>1457.6322200000002</v>
      </c>
      <c r="F8" t="s">
        <v>0</v>
      </c>
      <c r="G8" t="s">
        <v>22</v>
      </c>
    </row>
    <row r="9" spans="1:7" x14ac:dyDescent="0.2">
      <c r="A9" t="s">
        <v>1</v>
      </c>
      <c r="B9" t="s">
        <v>12</v>
      </c>
      <c r="C9">
        <v>2.1257478999999999</v>
      </c>
      <c r="D9">
        <f t="shared" si="0"/>
        <v>1.91317311</v>
      </c>
      <c r="E9">
        <f t="shared" si="1"/>
        <v>2.33832269</v>
      </c>
      <c r="F9" t="s">
        <v>0</v>
      </c>
      <c r="G9" t="s">
        <v>22</v>
      </c>
    </row>
    <row r="10" spans="1:7" x14ac:dyDescent="0.2">
      <c r="A10" t="s">
        <v>25</v>
      </c>
      <c r="B10" t="s">
        <v>12</v>
      </c>
      <c r="C10">
        <v>7.6536089</v>
      </c>
      <c r="D10">
        <f t="shared" si="0"/>
        <v>6.8882480099999999</v>
      </c>
      <c r="E10">
        <f t="shared" si="1"/>
        <v>8.4189697900000002</v>
      </c>
      <c r="F10" t="s">
        <v>0</v>
      </c>
      <c r="G10" t="s">
        <v>22</v>
      </c>
    </row>
    <row r="11" spans="1:7" x14ac:dyDescent="0.2">
      <c r="A11" t="s">
        <v>26</v>
      </c>
      <c r="B11" t="s">
        <v>12</v>
      </c>
      <c r="C11">
        <v>30.933122999999998</v>
      </c>
      <c r="D11">
        <f t="shared" si="0"/>
        <v>27.839810699999997</v>
      </c>
      <c r="E11">
        <f t="shared" si="1"/>
        <v>34.026435300000003</v>
      </c>
      <c r="F11" t="s">
        <v>0</v>
      </c>
      <c r="G11" t="s">
        <v>22</v>
      </c>
    </row>
    <row r="12" spans="1:7" x14ac:dyDescent="0.2">
      <c r="A12" t="s">
        <v>27</v>
      </c>
      <c r="B12" t="s">
        <v>12</v>
      </c>
      <c r="C12">
        <v>5.4695463000000002</v>
      </c>
      <c r="D12">
        <f t="shared" si="0"/>
        <v>4.9225916700000001</v>
      </c>
      <c r="E12">
        <f t="shared" si="1"/>
        <v>6.0165009300000003</v>
      </c>
      <c r="F12" t="s">
        <v>0</v>
      </c>
      <c r="G12" t="s">
        <v>22</v>
      </c>
    </row>
    <row r="13" spans="1:7" x14ac:dyDescent="0.2">
      <c r="A13" t="s">
        <v>16</v>
      </c>
      <c r="B13" t="s">
        <v>12</v>
      </c>
      <c r="C13">
        <v>0.51921223999999999</v>
      </c>
      <c r="D13">
        <f t="shared" si="0"/>
        <v>0.467291016</v>
      </c>
      <c r="E13">
        <f t="shared" si="1"/>
        <v>0.57113346400000009</v>
      </c>
      <c r="F13" t="s">
        <v>0</v>
      </c>
      <c r="G13" t="s">
        <v>22</v>
      </c>
    </row>
    <row r="14" spans="1:7" x14ac:dyDescent="0.2">
      <c r="A14" t="s">
        <v>28</v>
      </c>
      <c r="B14" t="s">
        <v>12</v>
      </c>
      <c r="C14">
        <v>59.581141000000002</v>
      </c>
      <c r="D14">
        <f t="shared" si="0"/>
        <v>53.623026900000006</v>
      </c>
      <c r="E14">
        <f t="shared" si="1"/>
        <v>65.539255100000005</v>
      </c>
      <c r="F14" t="s">
        <v>0</v>
      </c>
      <c r="G14" t="s">
        <v>22</v>
      </c>
    </row>
    <row r="15" spans="1:7" x14ac:dyDescent="0.2">
      <c r="A15" t="s">
        <v>29</v>
      </c>
      <c r="B15" t="s">
        <v>12</v>
      </c>
      <c r="C15">
        <v>1190.6208999999999</v>
      </c>
      <c r="D15">
        <f t="shared" si="0"/>
        <v>1071.55881</v>
      </c>
      <c r="E15">
        <f t="shared" si="1"/>
        <v>1309.68299</v>
      </c>
      <c r="F15" t="s">
        <v>0</v>
      </c>
      <c r="G15" t="s">
        <v>22</v>
      </c>
    </row>
    <row r="16" spans="1:7" x14ac:dyDescent="0.2">
      <c r="A16" t="s">
        <v>30</v>
      </c>
      <c r="B16" t="s">
        <v>12</v>
      </c>
      <c r="C16">
        <v>3.4453811000000001</v>
      </c>
      <c r="D16">
        <f t="shared" si="0"/>
        <v>3.1008429900000003</v>
      </c>
      <c r="E16">
        <f t="shared" si="1"/>
        <v>3.7899192100000003</v>
      </c>
      <c r="F16" t="s">
        <v>0</v>
      </c>
      <c r="G16" t="s">
        <v>22</v>
      </c>
    </row>
    <row r="17" spans="1:7" x14ac:dyDescent="0.2">
      <c r="A17" t="s">
        <v>31</v>
      </c>
      <c r="B17" t="s">
        <v>12</v>
      </c>
      <c r="C17">
        <v>2.2874804000000002</v>
      </c>
      <c r="D17">
        <f t="shared" si="0"/>
        <v>2.05873236</v>
      </c>
      <c r="E17">
        <f t="shared" si="1"/>
        <v>2.5162284400000003</v>
      </c>
      <c r="F17" t="s">
        <v>0</v>
      </c>
      <c r="G17" t="s">
        <v>22</v>
      </c>
    </row>
    <row r="18" spans="1:7" x14ac:dyDescent="0.2">
      <c r="A18" t="s">
        <v>33</v>
      </c>
      <c r="B18" t="s">
        <v>12</v>
      </c>
      <c r="C18">
        <v>760.93642</v>
      </c>
      <c r="D18">
        <f t="shared" si="0"/>
        <v>684.84277800000007</v>
      </c>
      <c r="E18">
        <f t="shared" si="1"/>
        <v>837.03006200000004</v>
      </c>
      <c r="F18" t="s">
        <v>0</v>
      </c>
      <c r="G18" t="s">
        <v>22</v>
      </c>
    </row>
    <row r="19" spans="1:7" x14ac:dyDescent="0.2">
      <c r="A19" t="s">
        <v>34</v>
      </c>
      <c r="B19" t="s">
        <v>12</v>
      </c>
      <c r="C19">
        <v>14541.407999999999</v>
      </c>
      <c r="D19">
        <f t="shared" si="0"/>
        <v>13087.2672</v>
      </c>
      <c r="E19">
        <f t="shared" si="1"/>
        <v>15995.5488</v>
      </c>
      <c r="F19" t="s">
        <v>0</v>
      </c>
      <c r="G19" t="s">
        <v>22</v>
      </c>
    </row>
    <row r="20" spans="1:7" x14ac:dyDescent="0.2">
      <c r="A20" t="s">
        <v>35</v>
      </c>
      <c r="B20" t="s">
        <v>12</v>
      </c>
      <c r="C20">
        <v>5.4322602</v>
      </c>
      <c r="D20">
        <f t="shared" si="0"/>
        <v>4.8890341800000003</v>
      </c>
      <c r="E20">
        <f t="shared" si="1"/>
        <v>5.9754862200000005</v>
      </c>
      <c r="F20" t="s">
        <v>0</v>
      </c>
      <c r="G20" t="s">
        <v>22</v>
      </c>
    </row>
    <row r="21" spans="1:7" x14ac:dyDescent="0.2">
      <c r="A21" t="s">
        <v>36</v>
      </c>
      <c r="B21" t="s">
        <v>12</v>
      </c>
      <c r="C21">
        <v>0.14178389</v>
      </c>
      <c r="D21">
        <f t="shared" si="0"/>
        <v>0.12760550100000001</v>
      </c>
      <c r="E21">
        <f t="shared" si="1"/>
        <v>0.15596227900000001</v>
      </c>
      <c r="F21" t="s">
        <v>0</v>
      </c>
      <c r="G21" t="s">
        <v>22</v>
      </c>
    </row>
    <row r="22" spans="1:7" x14ac:dyDescent="0.2">
      <c r="A22" t="s">
        <v>37</v>
      </c>
      <c r="B22" t="s">
        <v>12</v>
      </c>
      <c r="C22">
        <v>1.2681741</v>
      </c>
      <c r="D22">
        <f t="shared" si="0"/>
        <v>1.1413566900000001</v>
      </c>
      <c r="E22">
        <f t="shared" si="1"/>
        <v>1.3949915100000001</v>
      </c>
      <c r="F22" t="s">
        <v>0</v>
      </c>
      <c r="G22" t="s">
        <v>22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A65E-2AB0-4D0E-8E5A-9EA8A54DBEB2}">
  <dimension ref="A1:G22"/>
  <sheetViews>
    <sheetView topLeftCell="A3" zoomScale="220" zoomScaleNormal="220" workbookViewId="0">
      <selection activeCell="D24" sqref="D24"/>
    </sheetView>
  </sheetViews>
  <sheetFormatPr baseColWidth="10" defaultColWidth="8.83203125" defaultRowHeight="16" x14ac:dyDescent="0.2"/>
  <cols>
    <col min="1" max="1" width="26.6640625" bestFit="1" customWidth="1"/>
    <col min="2" max="2" width="9.5" bestFit="1" customWidth="1"/>
    <col min="7" max="7" width="38.33203125" bestFit="1" customWidth="1"/>
  </cols>
  <sheetData>
    <row r="1" spans="1:7" x14ac:dyDescent="0.2">
      <c r="A1" s="2" t="s">
        <v>10</v>
      </c>
      <c r="B1" s="2" t="s">
        <v>11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2</v>
      </c>
    </row>
    <row r="2" spans="1:7" x14ac:dyDescent="0.2">
      <c r="A2" t="s">
        <v>14</v>
      </c>
      <c r="B2" t="s">
        <v>19</v>
      </c>
      <c r="C2">
        <v>0.22140290000000001</v>
      </c>
      <c r="D2">
        <f>C2*0.9</f>
        <v>0.19926261000000001</v>
      </c>
      <c r="E2">
        <f>C2*1.1</f>
        <v>0.24354319000000005</v>
      </c>
      <c r="F2" t="s">
        <v>0</v>
      </c>
      <c r="G2" t="s">
        <v>23</v>
      </c>
    </row>
    <row r="3" spans="1:7" x14ac:dyDescent="0.2">
      <c r="A3" t="s">
        <v>15</v>
      </c>
      <c r="B3" t="s">
        <v>19</v>
      </c>
      <c r="C3">
        <v>0.21444411999999999</v>
      </c>
      <c r="D3">
        <f>C3*0.9</f>
        <v>0.19299970799999999</v>
      </c>
      <c r="E3">
        <f>C3*1.1</f>
        <v>0.23588853200000001</v>
      </c>
      <c r="F3" t="s">
        <v>0</v>
      </c>
      <c r="G3" t="s">
        <v>23</v>
      </c>
    </row>
    <row r="4" spans="1:7" x14ac:dyDescent="0.2">
      <c r="A4" t="s">
        <v>9</v>
      </c>
      <c r="B4" t="s">
        <v>19</v>
      </c>
      <c r="C4">
        <v>0.103988</v>
      </c>
      <c r="D4">
        <f>C4*0.9</f>
        <v>9.3589199999999997E-2</v>
      </c>
      <c r="E4">
        <f>C4*1.1</f>
        <v>0.11438680000000001</v>
      </c>
      <c r="F4" t="s">
        <v>0</v>
      </c>
      <c r="G4" t="s">
        <v>23</v>
      </c>
    </row>
    <row r="5" spans="1:7" x14ac:dyDescent="0.2">
      <c r="A5" t="s">
        <v>20</v>
      </c>
      <c r="B5" t="s">
        <v>19</v>
      </c>
      <c r="C5">
        <v>0.17939313000000001</v>
      </c>
      <c r="D5">
        <f t="shared" ref="D5:D19" si="0">C5*0.9</f>
        <v>0.16145381700000003</v>
      </c>
      <c r="E5">
        <f t="shared" ref="E5:E19" si="1">C5*1.1</f>
        <v>0.19733244300000002</v>
      </c>
      <c r="F5" t="s">
        <v>0</v>
      </c>
      <c r="G5" t="s">
        <v>23</v>
      </c>
    </row>
    <row r="6" spans="1:7" x14ac:dyDescent="0.2">
      <c r="A6" t="s">
        <v>21</v>
      </c>
      <c r="B6" t="s">
        <v>19</v>
      </c>
      <c r="C6">
        <v>4.1341757999999999E-2</v>
      </c>
      <c r="D6">
        <f t="shared" si="0"/>
        <v>3.7207582199999999E-2</v>
      </c>
      <c r="E6">
        <f t="shared" si="1"/>
        <v>4.54759338E-2</v>
      </c>
      <c r="F6" t="s">
        <v>0</v>
      </c>
      <c r="G6" t="s">
        <v>23</v>
      </c>
    </row>
    <row r="7" spans="1:7" x14ac:dyDescent="0.2">
      <c r="A7" t="s">
        <v>18</v>
      </c>
      <c r="B7" t="s">
        <v>19</v>
      </c>
      <c r="C7">
        <v>0.30584668999999998</v>
      </c>
      <c r="D7">
        <f t="shared" si="0"/>
        <v>0.27526202099999997</v>
      </c>
      <c r="E7">
        <f t="shared" si="1"/>
        <v>0.33643135899999999</v>
      </c>
      <c r="F7" t="s">
        <v>0</v>
      </c>
      <c r="G7" t="s">
        <v>23</v>
      </c>
    </row>
    <row r="8" spans="1:7" x14ac:dyDescent="0.2">
      <c r="A8" t="s">
        <v>24</v>
      </c>
      <c r="B8" t="s">
        <v>19</v>
      </c>
      <c r="C8">
        <v>26.711586</v>
      </c>
      <c r="D8">
        <f t="shared" si="0"/>
        <v>24.040427400000002</v>
      </c>
      <c r="E8">
        <f t="shared" si="1"/>
        <v>29.382744600000002</v>
      </c>
      <c r="F8" t="s">
        <v>0</v>
      </c>
      <c r="G8" t="s">
        <v>23</v>
      </c>
    </row>
    <row r="9" spans="1:7" x14ac:dyDescent="0.2">
      <c r="A9" t="s">
        <v>1</v>
      </c>
      <c r="B9" t="s">
        <v>19</v>
      </c>
      <c r="C9">
        <v>4.2056831000000003E-2</v>
      </c>
      <c r="D9">
        <f t="shared" si="0"/>
        <v>3.7851147900000007E-2</v>
      </c>
      <c r="E9">
        <f t="shared" si="1"/>
        <v>4.6262514100000006E-2</v>
      </c>
      <c r="F9" t="s">
        <v>0</v>
      </c>
      <c r="G9" t="s">
        <v>23</v>
      </c>
    </row>
    <row r="10" spans="1:7" x14ac:dyDescent="0.2">
      <c r="A10" t="s">
        <v>25</v>
      </c>
      <c r="B10" t="s">
        <v>19</v>
      </c>
      <c r="C10">
        <v>0.13681852999999999</v>
      </c>
      <c r="D10">
        <f t="shared" si="0"/>
        <v>0.123136677</v>
      </c>
      <c r="E10">
        <f t="shared" si="1"/>
        <v>0.15050038300000002</v>
      </c>
      <c r="F10" t="s">
        <v>0</v>
      </c>
      <c r="G10" t="s">
        <v>23</v>
      </c>
    </row>
    <row r="11" spans="1:7" x14ac:dyDescent="0.2">
      <c r="A11" t="s">
        <v>26</v>
      </c>
      <c r="B11" t="s">
        <v>19</v>
      </c>
      <c r="C11">
        <v>0.71106124000000004</v>
      </c>
      <c r="D11">
        <f t="shared" si="0"/>
        <v>0.6399551160000001</v>
      </c>
      <c r="E11">
        <f t="shared" si="1"/>
        <v>0.78216736400000009</v>
      </c>
      <c r="F11" t="s">
        <v>0</v>
      </c>
      <c r="G11" t="s">
        <v>23</v>
      </c>
    </row>
    <row r="12" spans="1:7" x14ac:dyDescent="0.2">
      <c r="A12" t="s">
        <v>27</v>
      </c>
      <c r="B12" t="s">
        <v>19</v>
      </c>
      <c r="C12">
        <v>0.1066378</v>
      </c>
      <c r="D12">
        <f t="shared" si="0"/>
        <v>9.5974020000000007E-2</v>
      </c>
      <c r="E12">
        <f t="shared" si="1"/>
        <v>0.11730158000000002</v>
      </c>
      <c r="F12" t="s">
        <v>0</v>
      </c>
      <c r="G12" t="s">
        <v>23</v>
      </c>
    </row>
    <row r="13" spans="1:7" x14ac:dyDescent="0.2">
      <c r="A13" t="s">
        <v>16</v>
      </c>
      <c r="B13" t="s">
        <v>19</v>
      </c>
      <c r="C13">
        <v>1.5667022999999999E-2</v>
      </c>
      <c r="D13">
        <f t="shared" si="0"/>
        <v>1.4100320699999998E-2</v>
      </c>
      <c r="E13">
        <f t="shared" si="1"/>
        <v>1.7233725299999999E-2</v>
      </c>
      <c r="F13" t="s">
        <v>0</v>
      </c>
      <c r="G13" t="s">
        <v>23</v>
      </c>
    </row>
    <row r="14" spans="1:7" x14ac:dyDescent="0.2">
      <c r="A14" t="s">
        <v>28</v>
      </c>
      <c r="B14" t="s">
        <v>19</v>
      </c>
      <c r="C14">
        <v>1.396112</v>
      </c>
      <c r="D14">
        <f t="shared" si="0"/>
        <v>1.2565008</v>
      </c>
      <c r="E14">
        <f t="shared" si="1"/>
        <v>1.5357232000000001</v>
      </c>
      <c r="F14" t="s">
        <v>0</v>
      </c>
      <c r="G14" t="s">
        <v>23</v>
      </c>
    </row>
    <row r="15" spans="1:7" x14ac:dyDescent="0.2">
      <c r="A15" t="s">
        <v>29</v>
      </c>
      <c r="B15" t="s">
        <v>19</v>
      </c>
      <c r="C15">
        <v>25.246912999999999</v>
      </c>
      <c r="D15">
        <f t="shared" si="0"/>
        <v>22.722221699999999</v>
      </c>
      <c r="E15">
        <f t="shared" si="1"/>
        <v>27.7716043</v>
      </c>
      <c r="F15" t="s">
        <v>0</v>
      </c>
      <c r="G15" t="s">
        <v>23</v>
      </c>
    </row>
    <row r="16" spans="1:7" x14ac:dyDescent="0.2">
      <c r="A16" t="s">
        <v>30</v>
      </c>
      <c r="B16" t="s">
        <v>19</v>
      </c>
      <c r="C16">
        <v>0.11567566999999999</v>
      </c>
      <c r="D16">
        <f t="shared" si="0"/>
        <v>0.10410810299999999</v>
      </c>
      <c r="E16">
        <f t="shared" si="1"/>
        <v>0.12724323700000001</v>
      </c>
      <c r="F16" t="s">
        <v>0</v>
      </c>
      <c r="G16" t="s">
        <v>23</v>
      </c>
    </row>
    <row r="17" spans="1:7" x14ac:dyDescent="0.2">
      <c r="A17" t="s">
        <v>31</v>
      </c>
      <c r="B17" t="s">
        <v>19</v>
      </c>
      <c r="C17">
        <v>1.5568343</v>
      </c>
      <c r="D17">
        <f t="shared" si="0"/>
        <v>1.4011508699999999</v>
      </c>
      <c r="E17">
        <f t="shared" si="1"/>
        <v>1.7125177300000001</v>
      </c>
      <c r="F17" t="s">
        <v>0</v>
      </c>
      <c r="G17" t="s">
        <v>23</v>
      </c>
    </row>
    <row r="18" spans="1:7" x14ac:dyDescent="0.2">
      <c r="A18" t="s">
        <v>33</v>
      </c>
      <c r="B18" t="s">
        <v>19</v>
      </c>
      <c r="C18">
        <v>17.409859000000001</v>
      </c>
      <c r="D18">
        <f t="shared" si="0"/>
        <v>15.668873100000001</v>
      </c>
      <c r="E18">
        <f t="shared" si="1"/>
        <v>19.150844900000003</v>
      </c>
      <c r="F18" t="s">
        <v>0</v>
      </c>
      <c r="G18" t="s">
        <v>23</v>
      </c>
    </row>
    <row r="19" spans="1:7" x14ac:dyDescent="0.2">
      <c r="A19" t="s">
        <v>34</v>
      </c>
      <c r="B19" t="s">
        <v>19</v>
      </c>
      <c r="C19">
        <v>320.52670999999998</v>
      </c>
      <c r="D19">
        <f t="shared" si="0"/>
        <v>288.474039</v>
      </c>
      <c r="E19">
        <f t="shared" si="1"/>
        <v>352.57938100000001</v>
      </c>
      <c r="F19" t="s">
        <v>0</v>
      </c>
      <c r="G19" t="s">
        <v>23</v>
      </c>
    </row>
    <row r="20" spans="1:7" x14ac:dyDescent="0.2">
      <c r="A20" t="s">
        <v>35</v>
      </c>
      <c r="B20" t="s">
        <v>19</v>
      </c>
      <c r="C20">
        <v>0.12593618000000001</v>
      </c>
      <c r="D20">
        <f t="shared" ref="D20:D22" si="2">C20*0.9</f>
        <v>0.11334256200000001</v>
      </c>
      <c r="E20">
        <f t="shared" ref="E20:E22" si="3">C20*1.1</f>
        <v>0.13852979800000001</v>
      </c>
      <c r="F20" t="s">
        <v>0</v>
      </c>
      <c r="G20" t="s">
        <v>23</v>
      </c>
    </row>
    <row r="21" spans="1:7" x14ac:dyDescent="0.2">
      <c r="A21" t="s">
        <v>36</v>
      </c>
      <c r="B21" t="s">
        <v>19</v>
      </c>
      <c r="C21">
        <v>4.3958951000000003E-2</v>
      </c>
      <c r="D21">
        <f t="shared" si="2"/>
        <v>3.9563055900000005E-2</v>
      </c>
      <c r="E21">
        <f t="shared" si="3"/>
        <v>4.8354846100000008E-2</v>
      </c>
      <c r="F21" t="s">
        <v>0</v>
      </c>
      <c r="G21" t="s">
        <v>23</v>
      </c>
    </row>
    <row r="22" spans="1:7" x14ac:dyDescent="0.2">
      <c r="A22" t="s">
        <v>37</v>
      </c>
      <c r="B22" t="s">
        <v>19</v>
      </c>
      <c r="C22">
        <v>2.7597746999999999E-2</v>
      </c>
      <c r="D22">
        <f t="shared" si="2"/>
        <v>2.48379723E-2</v>
      </c>
      <c r="E22">
        <f t="shared" si="3"/>
        <v>3.0357521700000001E-2</v>
      </c>
      <c r="F22" t="s">
        <v>0</v>
      </c>
      <c r="G22" t="s">
        <v>23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97C7-E99F-4EAF-BD45-82C00ACD803A}">
  <dimension ref="A1:G22"/>
  <sheetViews>
    <sheetView topLeftCell="A3" zoomScale="230" zoomScaleNormal="230" workbookViewId="0">
      <selection activeCell="D23" sqref="D23"/>
    </sheetView>
  </sheetViews>
  <sheetFormatPr baseColWidth="10" defaultColWidth="8.83203125" defaultRowHeight="16" x14ac:dyDescent="0.2"/>
  <cols>
    <col min="1" max="1" width="26.6640625" bestFit="1" customWidth="1"/>
    <col min="2" max="2" width="9.5" bestFit="1" customWidth="1"/>
    <col min="7" max="7" width="38.33203125" bestFit="1" customWidth="1"/>
  </cols>
  <sheetData>
    <row r="1" spans="1:7" ht="17" customHeight="1" x14ac:dyDescent="0.2">
      <c r="A1" s="2" t="s">
        <v>10</v>
      </c>
      <c r="B1" s="2" t="s">
        <v>11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2</v>
      </c>
    </row>
    <row r="2" spans="1:7" x14ac:dyDescent="0.2">
      <c r="A2" t="s">
        <v>14</v>
      </c>
      <c r="B2" t="s">
        <v>19</v>
      </c>
      <c r="C2">
        <v>0.84687732999999998</v>
      </c>
      <c r="D2">
        <f>C2*0.9</f>
        <v>0.762189597</v>
      </c>
      <c r="E2">
        <f>C2*1.1</f>
        <v>0.93156506300000008</v>
      </c>
      <c r="F2" t="s">
        <v>0</v>
      </c>
      <c r="G2" t="s">
        <v>23</v>
      </c>
    </row>
    <row r="3" spans="1:7" x14ac:dyDescent="0.2">
      <c r="A3" t="s">
        <v>15</v>
      </c>
      <c r="B3" t="s">
        <v>19</v>
      </c>
      <c r="C3">
        <v>1.1181582999999999</v>
      </c>
      <c r="D3">
        <f>C3*0.9</f>
        <v>1.0063424699999999</v>
      </c>
      <c r="E3">
        <f>C3*1.1</f>
        <v>1.22997413</v>
      </c>
      <c r="F3" t="s">
        <v>0</v>
      </c>
      <c r="G3" t="s">
        <v>23</v>
      </c>
    </row>
    <row r="4" spans="1:7" x14ac:dyDescent="0.2">
      <c r="A4" t="s">
        <v>9</v>
      </c>
      <c r="B4" t="s">
        <v>19</v>
      </c>
      <c r="C4">
        <v>0.30268327</v>
      </c>
      <c r="D4">
        <f>C4*0.9</f>
        <v>0.27241494300000002</v>
      </c>
      <c r="E4">
        <f>C4*1.1</f>
        <v>0.33295159700000004</v>
      </c>
      <c r="F4" t="s">
        <v>0</v>
      </c>
      <c r="G4" t="s">
        <v>23</v>
      </c>
    </row>
    <row r="5" spans="1:7" ht="17" customHeight="1" x14ac:dyDescent="0.2">
      <c r="A5" t="s">
        <v>20</v>
      </c>
      <c r="B5" t="s">
        <v>19</v>
      </c>
      <c r="C5">
        <v>0.52066493000000003</v>
      </c>
      <c r="D5">
        <f>C5*0.9</f>
        <v>0.46859843700000003</v>
      </c>
      <c r="E5">
        <f>C5*1.1</f>
        <v>0.57273142300000013</v>
      </c>
      <c r="F5" t="s">
        <v>0</v>
      </c>
      <c r="G5" t="s">
        <v>23</v>
      </c>
    </row>
    <row r="6" spans="1:7" ht="17" customHeight="1" x14ac:dyDescent="0.2">
      <c r="A6" t="s">
        <v>21</v>
      </c>
      <c r="B6" t="s">
        <v>19</v>
      </c>
      <c r="C6">
        <v>8.5876973999999995E-2</v>
      </c>
      <c r="D6">
        <f t="shared" ref="D6:D19" si="0">C6*0.9</f>
        <v>7.7289276599999998E-2</v>
      </c>
      <c r="E6">
        <f t="shared" ref="E6:E19" si="1">C6*1.1</f>
        <v>9.4464671400000005E-2</v>
      </c>
      <c r="F6" t="s">
        <v>0</v>
      </c>
      <c r="G6" t="s">
        <v>23</v>
      </c>
    </row>
    <row r="7" spans="1:7" ht="17" customHeight="1" x14ac:dyDescent="0.2">
      <c r="A7" t="s">
        <v>18</v>
      </c>
      <c r="B7" t="s">
        <v>19</v>
      </c>
      <c r="C7">
        <v>0.99014075000000001</v>
      </c>
      <c r="D7">
        <f t="shared" si="0"/>
        <v>0.89112667499999998</v>
      </c>
      <c r="E7">
        <f t="shared" si="1"/>
        <v>1.089154825</v>
      </c>
      <c r="F7" t="s">
        <v>0</v>
      </c>
      <c r="G7" t="s">
        <v>23</v>
      </c>
    </row>
    <row r="8" spans="1:7" ht="17" customHeight="1" x14ac:dyDescent="0.2">
      <c r="A8" t="s">
        <v>24</v>
      </c>
      <c r="B8" t="s">
        <v>19</v>
      </c>
      <c r="C8">
        <v>67.711358000000004</v>
      </c>
      <c r="D8">
        <f t="shared" si="0"/>
        <v>60.940222200000008</v>
      </c>
      <c r="E8">
        <f t="shared" si="1"/>
        <v>74.482493800000015</v>
      </c>
      <c r="F8" t="s">
        <v>0</v>
      </c>
      <c r="G8" t="s">
        <v>23</v>
      </c>
    </row>
    <row r="9" spans="1:7" ht="17" customHeight="1" x14ac:dyDescent="0.2">
      <c r="A9" t="s">
        <v>1</v>
      </c>
      <c r="B9" t="s">
        <v>19</v>
      </c>
      <c r="C9">
        <v>0.11356843</v>
      </c>
      <c r="D9">
        <f t="shared" si="0"/>
        <v>0.10221158700000001</v>
      </c>
      <c r="E9">
        <f t="shared" si="1"/>
        <v>0.124925273</v>
      </c>
      <c r="F9" t="s">
        <v>0</v>
      </c>
      <c r="G9" t="s">
        <v>23</v>
      </c>
    </row>
    <row r="10" spans="1:7" ht="17" customHeight="1" x14ac:dyDescent="0.2">
      <c r="A10" t="s">
        <v>25</v>
      </c>
      <c r="B10" t="s">
        <v>19</v>
      </c>
      <c r="C10">
        <v>0.29675362999999999</v>
      </c>
      <c r="D10">
        <f t="shared" si="0"/>
        <v>0.26707826699999998</v>
      </c>
      <c r="E10">
        <f t="shared" si="1"/>
        <v>0.326428993</v>
      </c>
      <c r="F10" t="s">
        <v>0</v>
      </c>
      <c r="G10" t="s">
        <v>23</v>
      </c>
    </row>
    <row r="11" spans="1:7" ht="17" customHeight="1" x14ac:dyDescent="0.2">
      <c r="A11" t="s">
        <v>26</v>
      </c>
      <c r="B11" t="s">
        <v>19</v>
      </c>
      <c r="C11">
        <v>2.2573511000000002</v>
      </c>
      <c r="D11">
        <f t="shared" si="0"/>
        <v>2.0316159900000001</v>
      </c>
      <c r="E11">
        <f t="shared" si="1"/>
        <v>2.4830862100000002</v>
      </c>
      <c r="F11" t="s">
        <v>0</v>
      </c>
      <c r="G11" t="s">
        <v>23</v>
      </c>
    </row>
    <row r="12" spans="1:7" ht="17" customHeight="1" x14ac:dyDescent="0.2">
      <c r="A12" t="s">
        <v>27</v>
      </c>
      <c r="B12" t="s">
        <v>19</v>
      </c>
      <c r="C12">
        <v>0.25598444999999997</v>
      </c>
      <c r="D12">
        <f t="shared" si="0"/>
        <v>0.23038600499999998</v>
      </c>
      <c r="E12">
        <f t="shared" si="1"/>
        <v>0.281582895</v>
      </c>
      <c r="F12" t="s">
        <v>0</v>
      </c>
      <c r="G12" t="s">
        <v>23</v>
      </c>
    </row>
    <row r="13" spans="1:7" ht="17" customHeight="1" x14ac:dyDescent="0.2">
      <c r="A13" t="s">
        <v>16</v>
      </c>
      <c r="B13" t="s">
        <v>19</v>
      </c>
      <c r="C13">
        <v>7.9175174000000001E-2</v>
      </c>
      <c r="D13">
        <f t="shared" si="0"/>
        <v>7.1257656599999997E-2</v>
      </c>
      <c r="E13">
        <f t="shared" si="1"/>
        <v>8.7092691400000005E-2</v>
      </c>
      <c r="F13" t="s">
        <v>0</v>
      </c>
      <c r="G13" t="s">
        <v>23</v>
      </c>
    </row>
    <row r="14" spans="1:7" ht="17" customHeight="1" x14ac:dyDescent="0.2">
      <c r="A14" t="s">
        <v>28</v>
      </c>
      <c r="B14" t="s">
        <v>19</v>
      </c>
      <c r="C14">
        <v>4.8752085999999997</v>
      </c>
      <c r="D14">
        <f t="shared" si="0"/>
        <v>4.3876877399999996</v>
      </c>
      <c r="E14">
        <f t="shared" si="1"/>
        <v>5.3627294599999997</v>
      </c>
      <c r="F14" t="s">
        <v>0</v>
      </c>
      <c r="G14" t="s">
        <v>23</v>
      </c>
    </row>
    <row r="15" spans="1:7" ht="17" customHeight="1" x14ac:dyDescent="0.2">
      <c r="A15" t="s">
        <v>29</v>
      </c>
      <c r="B15" t="s">
        <v>19</v>
      </c>
      <c r="C15">
        <v>78.598940999999996</v>
      </c>
      <c r="D15">
        <f t="shared" si="0"/>
        <v>70.739046900000005</v>
      </c>
      <c r="E15">
        <f t="shared" si="1"/>
        <v>86.458835100000002</v>
      </c>
      <c r="F15" t="s">
        <v>0</v>
      </c>
      <c r="G15" t="s">
        <v>23</v>
      </c>
    </row>
    <row r="16" spans="1:7" ht="17" customHeight="1" x14ac:dyDescent="0.2">
      <c r="A16" t="s">
        <v>30</v>
      </c>
      <c r="B16" t="s">
        <v>19</v>
      </c>
      <c r="C16">
        <v>0.17109940000000001</v>
      </c>
      <c r="D16">
        <f t="shared" si="0"/>
        <v>0.15398946000000002</v>
      </c>
      <c r="E16">
        <f t="shared" si="1"/>
        <v>0.18820934000000003</v>
      </c>
      <c r="F16" t="s">
        <v>0</v>
      </c>
      <c r="G16" t="s">
        <v>23</v>
      </c>
    </row>
    <row r="17" spans="1:7" ht="17" customHeight="1" x14ac:dyDescent="0.2">
      <c r="A17" t="s">
        <v>31</v>
      </c>
      <c r="B17" t="s">
        <v>19</v>
      </c>
      <c r="C17">
        <v>2.9513604999999998</v>
      </c>
      <c r="D17">
        <f t="shared" si="0"/>
        <v>2.6562244499999998</v>
      </c>
      <c r="E17">
        <f t="shared" si="1"/>
        <v>3.2464965500000003</v>
      </c>
      <c r="F17" t="s">
        <v>0</v>
      </c>
      <c r="G17" t="s">
        <v>23</v>
      </c>
    </row>
    <row r="18" spans="1:7" x14ac:dyDescent="0.2">
      <c r="A18" t="s">
        <v>33</v>
      </c>
      <c r="B18" t="s">
        <v>19</v>
      </c>
      <c r="C18">
        <v>89.355672999999996</v>
      </c>
      <c r="D18">
        <f t="shared" si="0"/>
        <v>80.420105699999993</v>
      </c>
      <c r="E18">
        <f t="shared" si="1"/>
        <v>98.291240299999998</v>
      </c>
      <c r="F18" t="s">
        <v>0</v>
      </c>
      <c r="G18" t="s">
        <v>23</v>
      </c>
    </row>
    <row r="19" spans="1:7" x14ac:dyDescent="0.2">
      <c r="A19" t="s">
        <v>34</v>
      </c>
      <c r="B19" t="s">
        <v>19</v>
      </c>
      <c r="C19">
        <v>1518.9807000000001</v>
      </c>
      <c r="D19">
        <f t="shared" si="0"/>
        <v>1367.0826300000001</v>
      </c>
      <c r="E19">
        <f t="shared" si="1"/>
        <v>1670.8787700000003</v>
      </c>
      <c r="F19" t="s">
        <v>0</v>
      </c>
      <c r="G19" t="s">
        <v>23</v>
      </c>
    </row>
    <row r="20" spans="1:7" x14ac:dyDescent="0.2">
      <c r="A20" t="s">
        <v>35</v>
      </c>
      <c r="B20" t="s">
        <v>19</v>
      </c>
      <c r="C20">
        <v>0.39828018999999998</v>
      </c>
      <c r="D20">
        <f t="shared" ref="D20:D22" si="2">C20*0.9</f>
        <v>0.35845217099999999</v>
      </c>
      <c r="E20">
        <f t="shared" ref="E20:E22" si="3">C20*1.1</f>
        <v>0.43810820900000003</v>
      </c>
      <c r="F20" t="s">
        <v>0</v>
      </c>
      <c r="G20" t="s">
        <v>23</v>
      </c>
    </row>
    <row r="21" spans="1:7" x14ac:dyDescent="0.2">
      <c r="A21" t="s">
        <v>36</v>
      </c>
      <c r="B21" t="s">
        <v>19</v>
      </c>
      <c r="C21">
        <v>6.8199964000000002E-3</v>
      </c>
      <c r="D21">
        <f t="shared" si="2"/>
        <v>6.1379967600000002E-3</v>
      </c>
      <c r="E21">
        <f t="shared" si="3"/>
        <v>7.5019960400000011E-3</v>
      </c>
      <c r="F21" t="s">
        <v>0</v>
      </c>
      <c r="G21" t="s">
        <v>23</v>
      </c>
    </row>
    <row r="22" spans="1:7" x14ac:dyDescent="0.2">
      <c r="A22" t="s">
        <v>37</v>
      </c>
      <c r="B22" t="s">
        <v>19</v>
      </c>
      <c r="C22">
        <v>5.9336112000000003E-2</v>
      </c>
      <c r="D22">
        <f t="shared" si="2"/>
        <v>5.3402500800000002E-2</v>
      </c>
      <c r="E22">
        <f t="shared" si="3"/>
        <v>6.5269723200000004E-2</v>
      </c>
      <c r="F22" t="s">
        <v>0</v>
      </c>
      <c r="G2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D3C9-542A-47E5-A276-0B7825A720DE}">
  <dimension ref="A1:G22"/>
  <sheetViews>
    <sheetView topLeftCell="A12" zoomScale="250" zoomScaleNormal="250" workbookViewId="0">
      <selection activeCell="E26" sqref="E26"/>
    </sheetView>
  </sheetViews>
  <sheetFormatPr baseColWidth="10" defaultColWidth="8.83203125" defaultRowHeight="16" x14ac:dyDescent="0.2"/>
  <cols>
    <col min="1" max="1" width="26.6640625" bestFit="1" customWidth="1"/>
    <col min="2" max="2" width="9.5" bestFit="1" customWidth="1"/>
    <col min="7" max="7" width="38.33203125" bestFit="1" customWidth="1"/>
  </cols>
  <sheetData>
    <row r="1" spans="1:7" x14ac:dyDescent="0.2">
      <c r="A1" s="2" t="s">
        <v>10</v>
      </c>
      <c r="B1" s="2" t="s">
        <v>11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2</v>
      </c>
    </row>
    <row r="2" spans="1:7" x14ac:dyDescent="0.2">
      <c r="A2" t="s">
        <v>14</v>
      </c>
      <c r="B2" t="s">
        <v>19</v>
      </c>
      <c r="C2">
        <v>1.0153460000000001</v>
      </c>
      <c r="D2">
        <f>C2*0.9</f>
        <v>0.91381140000000005</v>
      </c>
      <c r="E2">
        <f>C2*1.1</f>
        <v>1.1168806000000002</v>
      </c>
      <c r="F2" t="s">
        <v>0</v>
      </c>
      <c r="G2" t="s">
        <v>23</v>
      </c>
    </row>
    <row r="3" spans="1:7" x14ac:dyDescent="0.2">
      <c r="A3" t="s">
        <v>15</v>
      </c>
      <c r="B3" t="s">
        <v>19</v>
      </c>
      <c r="C3">
        <v>1.7997087000000001</v>
      </c>
      <c r="D3">
        <f>C3*0.9</f>
        <v>1.61973783</v>
      </c>
      <c r="E3">
        <f>C3*1.1</f>
        <v>1.9796795700000003</v>
      </c>
      <c r="F3" t="s">
        <v>0</v>
      </c>
      <c r="G3" t="s">
        <v>23</v>
      </c>
    </row>
    <row r="4" spans="1:7" x14ac:dyDescent="0.2">
      <c r="A4" t="s">
        <v>9</v>
      </c>
      <c r="B4" t="s">
        <v>19</v>
      </c>
      <c r="C4">
        <v>0.72722925000000005</v>
      </c>
      <c r="D4">
        <f>C4*0.9</f>
        <v>0.65450632500000006</v>
      </c>
      <c r="E4">
        <f>C4*1.1</f>
        <v>0.79995217500000015</v>
      </c>
      <c r="F4" t="s">
        <v>0</v>
      </c>
      <c r="G4" t="s">
        <v>23</v>
      </c>
    </row>
    <row r="5" spans="1:7" x14ac:dyDescent="0.2">
      <c r="A5" t="s">
        <v>20</v>
      </c>
      <c r="B5" t="s">
        <v>19</v>
      </c>
      <c r="C5">
        <v>1.0589891</v>
      </c>
      <c r="D5">
        <f t="shared" ref="D5:D19" si="0">C5*0.9</f>
        <v>0.95309019000000006</v>
      </c>
      <c r="E5">
        <f t="shared" ref="E5:E19" si="1">C5*1.1</f>
        <v>1.1648880100000001</v>
      </c>
      <c r="F5" t="s">
        <v>0</v>
      </c>
      <c r="G5" t="s">
        <v>23</v>
      </c>
    </row>
    <row r="6" spans="1:7" x14ac:dyDescent="0.2">
      <c r="A6" t="s">
        <v>21</v>
      </c>
      <c r="B6" t="s">
        <v>19</v>
      </c>
      <c r="C6">
        <v>0.22443426999999999</v>
      </c>
      <c r="D6">
        <f t="shared" si="0"/>
        <v>0.201990843</v>
      </c>
      <c r="E6">
        <f t="shared" si="1"/>
        <v>0.24687769700000001</v>
      </c>
      <c r="F6" t="s">
        <v>0</v>
      </c>
      <c r="G6" t="s">
        <v>23</v>
      </c>
    </row>
    <row r="7" spans="1:7" x14ac:dyDescent="0.2">
      <c r="A7" t="s">
        <v>18</v>
      </c>
      <c r="B7" t="s">
        <v>19</v>
      </c>
      <c r="C7">
        <v>1.8058972</v>
      </c>
      <c r="D7">
        <f t="shared" si="0"/>
        <v>1.62530748</v>
      </c>
      <c r="E7">
        <f t="shared" si="1"/>
        <v>1.9864869200000002</v>
      </c>
      <c r="F7" t="s">
        <v>0</v>
      </c>
      <c r="G7" t="s">
        <v>23</v>
      </c>
    </row>
    <row r="8" spans="1:7" x14ac:dyDescent="0.2">
      <c r="A8" t="s">
        <v>24</v>
      </c>
      <c r="B8" t="s">
        <v>19</v>
      </c>
      <c r="C8">
        <v>328.65503999999999</v>
      </c>
      <c r="D8">
        <f t="shared" si="0"/>
        <v>295.789536</v>
      </c>
      <c r="E8">
        <f t="shared" si="1"/>
        <v>361.52054400000003</v>
      </c>
      <c r="F8" t="s">
        <v>0</v>
      </c>
      <c r="G8" t="s">
        <v>23</v>
      </c>
    </row>
    <row r="9" spans="1:7" x14ac:dyDescent="0.2">
      <c r="A9" t="s">
        <v>1</v>
      </c>
      <c r="B9" t="s">
        <v>19</v>
      </c>
      <c r="C9">
        <v>0.65794982999999996</v>
      </c>
      <c r="D9">
        <f t="shared" si="0"/>
        <v>0.59215484699999998</v>
      </c>
      <c r="E9">
        <f t="shared" si="1"/>
        <v>0.72374481300000004</v>
      </c>
      <c r="F9" t="s">
        <v>0</v>
      </c>
      <c r="G9" t="s">
        <v>23</v>
      </c>
    </row>
    <row r="10" spans="1:7" x14ac:dyDescent="0.2">
      <c r="A10" t="s">
        <v>25</v>
      </c>
      <c r="B10" t="s">
        <v>19</v>
      </c>
      <c r="C10">
        <v>0.28583038999999999</v>
      </c>
      <c r="D10">
        <f t="shared" si="0"/>
        <v>0.25724735100000001</v>
      </c>
      <c r="E10">
        <f t="shared" si="1"/>
        <v>0.31441342900000002</v>
      </c>
      <c r="F10" t="s">
        <v>0</v>
      </c>
      <c r="G10" t="s">
        <v>23</v>
      </c>
    </row>
    <row r="11" spans="1:7" x14ac:dyDescent="0.2">
      <c r="A11" t="s">
        <v>26</v>
      </c>
      <c r="B11" t="s">
        <v>19</v>
      </c>
      <c r="C11">
        <v>2.9474575999999999</v>
      </c>
      <c r="D11">
        <f t="shared" si="0"/>
        <v>2.6527118399999998</v>
      </c>
      <c r="E11">
        <f t="shared" si="1"/>
        <v>3.24220336</v>
      </c>
      <c r="F11" t="s">
        <v>0</v>
      </c>
      <c r="G11" t="s">
        <v>23</v>
      </c>
    </row>
    <row r="12" spans="1:7" x14ac:dyDescent="0.2">
      <c r="A12" t="s">
        <v>27</v>
      </c>
      <c r="B12" t="s">
        <v>19</v>
      </c>
      <c r="C12">
        <v>0.17977398</v>
      </c>
      <c r="D12">
        <f t="shared" si="0"/>
        <v>0.16179658199999999</v>
      </c>
      <c r="E12">
        <f t="shared" si="1"/>
        <v>0.19775137800000001</v>
      </c>
      <c r="F12" t="s">
        <v>0</v>
      </c>
      <c r="G12" t="s">
        <v>23</v>
      </c>
    </row>
    <row r="13" spans="1:7" x14ac:dyDescent="0.2">
      <c r="A13" t="s">
        <v>16</v>
      </c>
      <c r="B13" t="s">
        <v>19</v>
      </c>
      <c r="C13">
        <v>7.2131087999999996E-2</v>
      </c>
      <c r="D13">
        <f t="shared" si="0"/>
        <v>6.4917979200000003E-2</v>
      </c>
      <c r="E13">
        <f t="shared" si="1"/>
        <v>7.9344196800000003E-2</v>
      </c>
      <c r="F13" t="s">
        <v>0</v>
      </c>
      <c r="G13" t="s">
        <v>23</v>
      </c>
    </row>
    <row r="14" spans="1:7" x14ac:dyDescent="0.2">
      <c r="A14" t="s">
        <v>28</v>
      </c>
      <c r="B14" t="s">
        <v>19</v>
      </c>
      <c r="C14">
        <v>6.5218853000000001</v>
      </c>
      <c r="D14">
        <f t="shared" si="0"/>
        <v>5.86969677</v>
      </c>
      <c r="E14">
        <f t="shared" si="1"/>
        <v>7.1740738300000011</v>
      </c>
      <c r="F14" t="s">
        <v>0</v>
      </c>
      <c r="G14" t="s">
        <v>23</v>
      </c>
    </row>
    <row r="15" spans="1:7" x14ac:dyDescent="0.2">
      <c r="A15" t="s">
        <v>29</v>
      </c>
      <c r="B15" t="s">
        <v>19</v>
      </c>
      <c r="C15">
        <v>77.534994999999995</v>
      </c>
      <c r="D15">
        <f t="shared" si="0"/>
        <v>69.781495499999991</v>
      </c>
      <c r="E15">
        <f t="shared" si="1"/>
        <v>85.288494499999999</v>
      </c>
      <c r="F15" t="s">
        <v>0</v>
      </c>
      <c r="G15" t="s">
        <v>23</v>
      </c>
    </row>
    <row r="16" spans="1:7" x14ac:dyDescent="0.2">
      <c r="A16" t="s">
        <v>30</v>
      </c>
      <c r="B16" t="s">
        <v>19</v>
      </c>
      <c r="C16">
        <v>0.18683616</v>
      </c>
      <c r="D16">
        <f t="shared" si="0"/>
        <v>0.16815254400000001</v>
      </c>
      <c r="E16">
        <f t="shared" si="1"/>
        <v>0.20551977600000002</v>
      </c>
      <c r="F16" t="s">
        <v>0</v>
      </c>
      <c r="G16" t="s">
        <v>23</v>
      </c>
    </row>
    <row r="17" spans="1:7" x14ac:dyDescent="0.2">
      <c r="A17" t="s">
        <v>31</v>
      </c>
      <c r="B17" t="s">
        <v>19</v>
      </c>
      <c r="C17">
        <v>0.14215892999999999</v>
      </c>
      <c r="D17">
        <f t="shared" si="0"/>
        <v>0.12794303699999998</v>
      </c>
      <c r="E17">
        <f t="shared" si="1"/>
        <v>0.156374823</v>
      </c>
      <c r="F17" t="s">
        <v>0</v>
      </c>
      <c r="G17" t="s">
        <v>23</v>
      </c>
    </row>
    <row r="18" spans="1:7" x14ac:dyDescent="0.2">
      <c r="A18" t="s">
        <v>33</v>
      </c>
      <c r="B18" t="s">
        <v>19</v>
      </c>
      <c r="C18">
        <v>114.31298</v>
      </c>
      <c r="D18">
        <f t="shared" si="0"/>
        <v>102.881682</v>
      </c>
      <c r="E18">
        <f t="shared" si="1"/>
        <v>125.74427800000001</v>
      </c>
      <c r="F18" t="s">
        <v>0</v>
      </c>
      <c r="G18" t="s">
        <v>23</v>
      </c>
    </row>
    <row r="19" spans="1:7" x14ac:dyDescent="0.2">
      <c r="A19" t="s">
        <v>34</v>
      </c>
      <c r="B19" t="s">
        <v>19</v>
      </c>
      <c r="C19">
        <v>3106.5628999999999</v>
      </c>
      <c r="D19">
        <f t="shared" si="0"/>
        <v>2795.90661</v>
      </c>
      <c r="E19">
        <f t="shared" si="1"/>
        <v>3417.2191900000003</v>
      </c>
      <c r="F19" t="s">
        <v>0</v>
      </c>
      <c r="G19" t="s">
        <v>23</v>
      </c>
    </row>
    <row r="20" spans="1:7" x14ac:dyDescent="0.2">
      <c r="A20" t="s">
        <v>35</v>
      </c>
      <c r="B20" t="s">
        <v>19</v>
      </c>
      <c r="C20">
        <v>0.33182298999999998</v>
      </c>
      <c r="D20">
        <f t="shared" ref="D20:D22" si="2">C20*0.9</f>
        <v>0.29864069100000001</v>
      </c>
      <c r="E20">
        <f t="shared" ref="E20:E22" si="3">C20*1.1</f>
        <v>0.36500528900000001</v>
      </c>
      <c r="F20" t="s">
        <v>0</v>
      </c>
      <c r="G20" t="s">
        <v>23</v>
      </c>
    </row>
    <row r="21" spans="1:7" x14ac:dyDescent="0.2">
      <c r="A21" t="s">
        <v>36</v>
      </c>
      <c r="B21" t="s">
        <v>19</v>
      </c>
      <c r="C21">
        <v>6.172004E-3</v>
      </c>
      <c r="D21">
        <f t="shared" si="2"/>
        <v>5.5548035999999999E-3</v>
      </c>
      <c r="E21">
        <f t="shared" si="3"/>
        <v>6.7892044000000002E-3</v>
      </c>
      <c r="F21" t="s">
        <v>0</v>
      </c>
      <c r="G21" t="s">
        <v>23</v>
      </c>
    </row>
    <row r="22" spans="1:7" x14ac:dyDescent="0.2">
      <c r="A22" t="s">
        <v>37</v>
      </c>
      <c r="B22" t="s">
        <v>19</v>
      </c>
      <c r="C22">
        <v>5.1289876999999998E-2</v>
      </c>
      <c r="D22">
        <f t="shared" si="2"/>
        <v>4.6160889300000001E-2</v>
      </c>
      <c r="E22">
        <f t="shared" si="3"/>
        <v>5.6418864700000002E-2</v>
      </c>
      <c r="F22" t="s">
        <v>0</v>
      </c>
      <c r="G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GWP</vt:lpstr>
      <vt:lpstr>H_Ecosystems</vt:lpstr>
      <vt:lpstr>H_Health</vt:lpstr>
      <vt:lpstr>H_Resources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Wang, Zixuan</cp:lastModifiedBy>
  <dcterms:created xsi:type="dcterms:W3CDTF">2020-11-13T14:42:01Z</dcterms:created>
  <dcterms:modified xsi:type="dcterms:W3CDTF">2025-01-17T16:14:49Z</dcterms:modified>
</cp:coreProperties>
</file>