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werf\data\"/>
    </mc:Choice>
  </mc:AlternateContent>
  <xr:revisionPtr revIDLastSave="0" documentId="13_ncr:1_{582B39D3-720F-44EB-8F18-069858F5F9C3}" xr6:coauthVersionLast="47" xr6:coauthVersionMax="47" xr10:uidLastSave="{00000000-0000-0000-0000-000000000000}"/>
  <bookViews>
    <workbookView xWindow="3525" yWindow="1380" windowWidth="22440" windowHeight="18135" xr2:uid="{218DD762-44D5-4240-B5CB-C558EBE30BA7}"/>
  </bookViews>
  <sheets>
    <sheet name="asm" sheetId="1" r:id="rId1"/>
    <sheet name="asm_ss" sheetId="4" r:id="rId2"/>
    <sheet name="adm" sheetId="2" r:id="rId3"/>
    <sheet name="settl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2" i="3"/>
  <c r="T3" i="1"/>
  <c r="U3" i="1"/>
  <c r="T4" i="1"/>
  <c r="U4" i="1"/>
  <c r="T5" i="1"/>
  <c r="U5" i="1"/>
  <c r="T6" i="1"/>
  <c r="U6" i="1"/>
  <c r="T7" i="1"/>
  <c r="U7" i="1"/>
  <c r="T8" i="1"/>
  <c r="U8" i="1"/>
  <c r="M2" i="2"/>
  <c r="L2" i="2"/>
  <c r="K2" i="2"/>
  <c r="L2" i="1"/>
  <c r="U2" i="1"/>
  <c r="T2" i="1"/>
</calcChain>
</file>

<file path=xl/sharedStrings.xml><?xml version="1.0" encoding="utf-8"?>
<sst xmlns="http://schemas.openxmlformats.org/spreadsheetml/2006/main" count="142" uniqueCount="63">
  <si>
    <t>S_O2</t>
  </si>
  <si>
    <t>S_F</t>
  </si>
  <si>
    <t>S_A</t>
  </si>
  <si>
    <t>S_I</t>
  </si>
  <si>
    <t>S_NH4</t>
  </si>
  <si>
    <t>S_N2</t>
  </si>
  <si>
    <t>S_PO4</t>
  </si>
  <si>
    <t>S_IC</t>
  </si>
  <si>
    <t>X_I</t>
  </si>
  <si>
    <t>X_S</t>
  </si>
  <si>
    <t>X_H</t>
  </si>
  <si>
    <t>X_PAO</t>
  </si>
  <si>
    <t>X_PP</t>
  </si>
  <si>
    <t>X_PHA</t>
  </si>
  <si>
    <t>S_K</t>
  </si>
  <si>
    <t>S_Mg</t>
  </si>
  <si>
    <t>S_Na</t>
  </si>
  <si>
    <t>S_Cl</t>
  </si>
  <si>
    <t>S_Ca</t>
  </si>
  <si>
    <t>X_AUT</t>
  </si>
  <si>
    <t>S_NO3</t>
  </si>
  <si>
    <t>A1</t>
  </si>
  <si>
    <t>A2</t>
  </si>
  <si>
    <t>A3</t>
  </si>
  <si>
    <t>A4</t>
  </si>
  <si>
    <t>O1</t>
  </si>
  <si>
    <t>O2</t>
  </si>
  <si>
    <t>S_su</t>
  </si>
  <si>
    <t>S_aa</t>
  </si>
  <si>
    <t>S_fa</t>
  </si>
  <si>
    <t>S_va</t>
  </si>
  <si>
    <t>S_bu</t>
  </si>
  <si>
    <t>S_pro</t>
  </si>
  <si>
    <t>S_ac</t>
  </si>
  <si>
    <t>S_ch4</t>
  </si>
  <si>
    <t>S_IN</t>
  </si>
  <si>
    <t>X_ch</t>
  </si>
  <si>
    <t>X_pr</t>
  </si>
  <si>
    <t>X_li</t>
  </si>
  <si>
    <t>X_su</t>
  </si>
  <si>
    <t>X_aa</t>
  </si>
  <si>
    <t>X_fa</t>
  </si>
  <si>
    <t>X_c4</t>
  </si>
  <si>
    <t>X_pro</t>
  </si>
  <si>
    <t>X_ac</t>
  </si>
  <si>
    <t>X_h2</t>
  </si>
  <si>
    <t>S_IP</t>
  </si>
  <si>
    <t>X_ACP</t>
  </si>
  <si>
    <t>X_FePO4</t>
  </si>
  <si>
    <t>DIGESTERINIT</t>
  </si>
  <si>
    <t>X_struv</t>
  </si>
  <si>
    <t>s</t>
  </si>
  <si>
    <t>x</t>
  </si>
  <si>
    <t>tss</t>
  </si>
  <si>
    <t>inf</t>
  </si>
  <si>
    <t>X_AlOH</t>
  </si>
  <si>
    <t>X_AlPO4</t>
  </si>
  <si>
    <t>X_FeOH</t>
  </si>
  <si>
    <t>X_CaCO3</t>
  </si>
  <si>
    <t>X_MgCO3</t>
  </si>
  <si>
    <t>X_newb</t>
  </si>
  <si>
    <t>S_h2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</si>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</sst>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7DCA-7CBD-4529-953E-A8DE039190F5}">
  <dimension ref="A1:AE18"/>
  <sheetViews>
    <sheetView tabSelected="1" zoomScale="85" zoomScaleNormal="85" workbookViewId="0">
      <selection activeCell="F3" sqref="F3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19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55</v>
      </c>
      <c r="X1" t="s">
        <v>56</v>
      </c>
      <c r="Y1" t="s">
        <v>57</v>
      </c>
      <c r="Z1" t="s">
        <v>48</v>
      </c>
      <c r="AA1" t="s">
        <v>58</v>
      </c>
      <c r="AB1" t="s">
        <v>47</v>
      </c>
      <c r="AC1" t="s">
        <v>59</v>
      </c>
      <c r="AD1" t="s">
        <v>60</v>
      </c>
      <c r="AE1" t="s">
        <v>50</v>
      </c>
    </row>
    <row r="2" spans="1:31" s="2" customFormat="1" x14ac:dyDescent="0.25">
      <c r="A2" s="2" t="s">
        <v>54</v>
      </c>
      <c r="B2" s="2">
        <v>0</v>
      </c>
      <c r="C2" s="2">
        <v>57.3</v>
      </c>
      <c r="D2" s="2">
        <v>8.59</v>
      </c>
      <c r="E2" s="2">
        <v>17.899999999999999</v>
      </c>
      <c r="F2" s="2">
        <v>25.9</v>
      </c>
      <c r="G2" s="2">
        <v>18</v>
      </c>
      <c r="H2" s="2">
        <v>0</v>
      </c>
      <c r="I2" s="2">
        <v>5</v>
      </c>
      <c r="J2" s="2">
        <v>75.599999999999994</v>
      </c>
      <c r="K2" s="2">
        <v>71.599999999999994</v>
      </c>
      <c r="L2" s="2">
        <f>172.2+30.4</f>
        <v>202.6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28</v>
      </c>
      <c r="S2" s="2">
        <v>50</v>
      </c>
      <c r="T2" s="2">
        <f>23*3.76</f>
        <v>86.47999999999999</v>
      </c>
      <c r="U2" s="2">
        <f>35.45*12</f>
        <v>425.40000000000003</v>
      </c>
      <c r="V2" s="2">
        <v>140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5">
      <c r="A3" t="s">
        <v>21</v>
      </c>
      <c r="B3">
        <v>1</v>
      </c>
      <c r="C3">
        <v>0.1</v>
      </c>
      <c r="D3">
        <v>1.2</v>
      </c>
      <c r="E3">
        <v>30</v>
      </c>
      <c r="F3">
        <v>2.2000000000000002</v>
      </c>
      <c r="G3">
        <v>10</v>
      </c>
      <c r="H3">
        <v>0.4</v>
      </c>
      <c r="I3">
        <v>5</v>
      </c>
      <c r="J3">
        <v>20</v>
      </c>
      <c r="K3">
        <v>1500</v>
      </c>
      <c r="L3">
        <v>101</v>
      </c>
      <c r="M3">
        <v>500</v>
      </c>
      <c r="N3">
        <v>100</v>
      </c>
      <c r="O3">
        <v>100</v>
      </c>
      <c r="P3">
        <v>10</v>
      </c>
      <c r="Q3">
        <v>105</v>
      </c>
      <c r="R3" s="2">
        <v>28</v>
      </c>
      <c r="S3" s="2">
        <v>50</v>
      </c>
      <c r="T3" s="2">
        <f t="shared" ref="T3:T8" si="0">23*3.76</f>
        <v>86.47999999999999</v>
      </c>
      <c r="U3" s="2">
        <f t="shared" ref="U3:U8" si="1">35.45*12</f>
        <v>425.40000000000003</v>
      </c>
      <c r="V3" s="2">
        <v>140</v>
      </c>
      <c r="W3" s="1">
        <v>1.0000000000000001E-5</v>
      </c>
      <c r="X3" s="1">
        <v>1.0000000000000001E-5</v>
      </c>
      <c r="Y3" s="1">
        <v>1.0000000000000001E-5</v>
      </c>
      <c r="Z3" s="1">
        <v>1.0000000000000001E-5</v>
      </c>
      <c r="AA3" s="1">
        <v>1.0000000000000001E-5</v>
      </c>
      <c r="AB3" s="1">
        <v>1.0000000000000001E-5</v>
      </c>
      <c r="AC3" s="1">
        <v>1.0000000000000001E-5</v>
      </c>
      <c r="AD3" s="1">
        <v>1.0000000000000001E-5</v>
      </c>
      <c r="AE3" s="1">
        <v>1.0000000000000001E-5</v>
      </c>
    </row>
    <row r="4" spans="1:31" x14ac:dyDescent="0.25">
      <c r="A4" t="s">
        <v>22</v>
      </c>
      <c r="B4">
        <v>1</v>
      </c>
      <c r="C4">
        <v>0.1</v>
      </c>
      <c r="D4">
        <v>1.2</v>
      </c>
      <c r="E4">
        <v>30</v>
      </c>
      <c r="F4">
        <v>2.2000000000000002</v>
      </c>
      <c r="G4">
        <v>10</v>
      </c>
      <c r="H4">
        <v>0.4</v>
      </c>
      <c r="I4">
        <v>5</v>
      </c>
      <c r="J4">
        <v>20</v>
      </c>
      <c r="K4">
        <v>1500</v>
      </c>
      <c r="L4">
        <v>101</v>
      </c>
      <c r="M4">
        <v>500</v>
      </c>
      <c r="N4">
        <v>100</v>
      </c>
      <c r="O4">
        <v>100</v>
      </c>
      <c r="P4">
        <v>10</v>
      </c>
      <c r="Q4">
        <v>105</v>
      </c>
      <c r="R4" s="2">
        <v>28</v>
      </c>
      <c r="S4" s="2">
        <v>50</v>
      </c>
      <c r="T4" s="2">
        <f t="shared" si="0"/>
        <v>86.47999999999999</v>
      </c>
      <c r="U4" s="2">
        <f t="shared" si="1"/>
        <v>425.40000000000003</v>
      </c>
      <c r="V4" s="2">
        <v>140</v>
      </c>
      <c r="W4" s="1">
        <v>1.0000000000000001E-5</v>
      </c>
      <c r="X4" s="1">
        <v>1.0000000000000001E-5</v>
      </c>
      <c r="Y4" s="1">
        <v>1.0000000000000001E-5</v>
      </c>
      <c r="Z4" s="1">
        <v>1.0000000000000001E-5</v>
      </c>
      <c r="AA4" s="1">
        <v>1.0000000000000001E-5</v>
      </c>
      <c r="AB4" s="1">
        <v>1.0000000000000001E-5</v>
      </c>
      <c r="AC4" s="1">
        <v>1.0000000000000001E-5</v>
      </c>
      <c r="AD4" s="1">
        <v>1.0000000000000001E-5</v>
      </c>
      <c r="AE4" s="1">
        <v>1.0000000000000001E-5</v>
      </c>
    </row>
    <row r="5" spans="1:31" x14ac:dyDescent="0.25">
      <c r="A5" t="s">
        <v>23</v>
      </c>
      <c r="B5">
        <v>1</v>
      </c>
      <c r="C5">
        <v>0.1</v>
      </c>
      <c r="D5">
        <v>1.2</v>
      </c>
      <c r="E5">
        <v>30</v>
      </c>
      <c r="F5">
        <v>2.2000000000000002</v>
      </c>
      <c r="G5">
        <v>10</v>
      </c>
      <c r="H5">
        <v>0.4</v>
      </c>
      <c r="I5">
        <v>5</v>
      </c>
      <c r="J5">
        <v>20</v>
      </c>
      <c r="K5">
        <v>1500</v>
      </c>
      <c r="L5">
        <v>101</v>
      </c>
      <c r="M5">
        <v>500</v>
      </c>
      <c r="N5">
        <v>100</v>
      </c>
      <c r="O5">
        <v>100</v>
      </c>
      <c r="P5">
        <v>10</v>
      </c>
      <c r="Q5">
        <v>105</v>
      </c>
      <c r="R5" s="2">
        <v>28</v>
      </c>
      <c r="S5" s="2">
        <v>50</v>
      </c>
      <c r="T5" s="2">
        <f t="shared" si="0"/>
        <v>86.47999999999999</v>
      </c>
      <c r="U5" s="2">
        <f t="shared" si="1"/>
        <v>425.40000000000003</v>
      </c>
      <c r="V5" s="2">
        <v>140</v>
      </c>
      <c r="W5" s="1">
        <v>1.0000000000000001E-5</v>
      </c>
      <c r="X5" s="1">
        <v>1.0000000000000001E-5</v>
      </c>
      <c r="Y5" s="1">
        <v>1.0000000000000001E-5</v>
      </c>
      <c r="Z5" s="1">
        <v>1.0000000000000001E-5</v>
      </c>
      <c r="AA5" s="1">
        <v>1.0000000000000001E-5</v>
      </c>
      <c r="AB5" s="1">
        <v>1.0000000000000001E-5</v>
      </c>
      <c r="AC5" s="1">
        <v>1.0000000000000001E-5</v>
      </c>
      <c r="AD5" s="1">
        <v>1.0000000000000001E-5</v>
      </c>
      <c r="AE5" s="1">
        <v>1.0000000000000001E-5</v>
      </c>
    </row>
    <row r="6" spans="1:31" x14ac:dyDescent="0.25">
      <c r="A6" t="s">
        <v>24</v>
      </c>
      <c r="B6">
        <v>1</v>
      </c>
      <c r="C6">
        <v>0.1</v>
      </c>
      <c r="D6">
        <v>1.2</v>
      </c>
      <c r="E6">
        <v>30</v>
      </c>
      <c r="F6">
        <v>2.2000000000000002</v>
      </c>
      <c r="G6">
        <v>10</v>
      </c>
      <c r="H6">
        <v>0.4</v>
      </c>
      <c r="I6">
        <v>5</v>
      </c>
      <c r="J6">
        <v>20</v>
      </c>
      <c r="K6">
        <v>1500</v>
      </c>
      <c r="L6">
        <v>101</v>
      </c>
      <c r="M6">
        <v>500</v>
      </c>
      <c r="N6">
        <v>100</v>
      </c>
      <c r="O6">
        <v>100</v>
      </c>
      <c r="P6">
        <v>10</v>
      </c>
      <c r="Q6">
        <v>105</v>
      </c>
      <c r="R6" s="2">
        <v>28</v>
      </c>
      <c r="S6" s="2">
        <v>50</v>
      </c>
      <c r="T6" s="2">
        <f t="shared" si="0"/>
        <v>86.47999999999999</v>
      </c>
      <c r="U6" s="2">
        <f t="shared" si="1"/>
        <v>425.40000000000003</v>
      </c>
      <c r="V6" s="2">
        <v>140</v>
      </c>
      <c r="W6" s="1">
        <v>1.0000000000000001E-5</v>
      </c>
      <c r="X6" s="1">
        <v>1.0000000000000001E-5</v>
      </c>
      <c r="Y6" s="1">
        <v>1.0000000000000001E-5</v>
      </c>
      <c r="Z6" s="1">
        <v>1.0000000000000001E-5</v>
      </c>
      <c r="AA6" s="1">
        <v>1.0000000000000001E-5</v>
      </c>
      <c r="AB6" s="1">
        <v>1.0000000000000001E-5</v>
      </c>
      <c r="AC6" s="1">
        <v>1.0000000000000001E-5</v>
      </c>
      <c r="AD6" s="1">
        <v>1.0000000000000001E-5</v>
      </c>
      <c r="AE6" s="1">
        <v>1.0000000000000001E-5</v>
      </c>
    </row>
    <row r="7" spans="1:31" x14ac:dyDescent="0.25">
      <c r="A7" t="s">
        <v>25</v>
      </c>
      <c r="B7">
        <v>1</v>
      </c>
      <c r="C7">
        <v>0.1</v>
      </c>
      <c r="D7">
        <v>1.2</v>
      </c>
      <c r="E7">
        <v>30</v>
      </c>
      <c r="F7">
        <v>2.2000000000000002</v>
      </c>
      <c r="G7">
        <v>10</v>
      </c>
      <c r="H7">
        <v>0.4</v>
      </c>
      <c r="I7">
        <v>5</v>
      </c>
      <c r="J7">
        <v>20</v>
      </c>
      <c r="K7">
        <v>1500</v>
      </c>
      <c r="L7">
        <v>101</v>
      </c>
      <c r="M7">
        <v>500</v>
      </c>
      <c r="N7">
        <v>100</v>
      </c>
      <c r="O7">
        <v>100</v>
      </c>
      <c r="P7">
        <v>10</v>
      </c>
      <c r="Q7">
        <v>105</v>
      </c>
      <c r="R7" s="2">
        <v>28</v>
      </c>
      <c r="S7" s="2">
        <v>50</v>
      </c>
      <c r="T7" s="2">
        <f t="shared" si="0"/>
        <v>86.47999999999999</v>
      </c>
      <c r="U7" s="2">
        <f t="shared" si="1"/>
        <v>425.40000000000003</v>
      </c>
      <c r="V7" s="2">
        <v>140</v>
      </c>
      <c r="W7" s="1">
        <v>1.0000000000000001E-5</v>
      </c>
      <c r="X7" s="1">
        <v>1.0000000000000001E-5</v>
      </c>
      <c r="Y7" s="1">
        <v>1.0000000000000001E-5</v>
      </c>
      <c r="Z7" s="1">
        <v>1.0000000000000001E-5</v>
      </c>
      <c r="AA7" s="1">
        <v>1.0000000000000001E-5</v>
      </c>
      <c r="AB7" s="1">
        <v>1.0000000000000001E-5</v>
      </c>
      <c r="AC7" s="1">
        <v>1.0000000000000001E-5</v>
      </c>
      <c r="AD7" s="1">
        <v>1.0000000000000001E-5</v>
      </c>
      <c r="AE7" s="1">
        <v>1.0000000000000001E-5</v>
      </c>
    </row>
    <row r="8" spans="1:31" x14ac:dyDescent="0.25">
      <c r="A8" t="s">
        <v>26</v>
      </c>
      <c r="B8">
        <v>1</v>
      </c>
      <c r="C8">
        <v>0.1</v>
      </c>
      <c r="D8">
        <v>1.2</v>
      </c>
      <c r="E8">
        <v>30</v>
      </c>
      <c r="F8">
        <v>2.2000000000000002</v>
      </c>
      <c r="G8">
        <v>10</v>
      </c>
      <c r="H8">
        <v>0.4</v>
      </c>
      <c r="I8">
        <v>5</v>
      </c>
      <c r="J8">
        <v>20</v>
      </c>
      <c r="K8">
        <v>1500</v>
      </c>
      <c r="L8">
        <v>101</v>
      </c>
      <c r="M8">
        <v>500</v>
      </c>
      <c r="N8">
        <v>100</v>
      </c>
      <c r="O8">
        <v>100</v>
      </c>
      <c r="P8">
        <v>10</v>
      </c>
      <c r="Q8">
        <v>105</v>
      </c>
      <c r="R8" s="2">
        <v>28</v>
      </c>
      <c r="S8" s="2">
        <v>50</v>
      </c>
      <c r="T8" s="2">
        <f t="shared" si="0"/>
        <v>86.47999999999999</v>
      </c>
      <c r="U8" s="2">
        <f t="shared" si="1"/>
        <v>425.40000000000003</v>
      </c>
      <c r="V8" s="2">
        <v>140</v>
      </c>
      <c r="W8" s="1">
        <v>1.0000000000000001E-5</v>
      </c>
      <c r="X8" s="1">
        <v>1.0000000000000001E-5</v>
      </c>
      <c r="Y8" s="1">
        <v>1.0000000000000001E-5</v>
      </c>
      <c r="Z8" s="1">
        <v>1.0000000000000001E-5</v>
      </c>
      <c r="AA8" s="1">
        <v>1.0000000000000001E-5</v>
      </c>
      <c r="AB8" s="1">
        <v>1.0000000000000001E-5</v>
      </c>
      <c r="AC8" s="1">
        <v>1.0000000000000001E-5</v>
      </c>
      <c r="AD8" s="1">
        <v>1.0000000000000001E-5</v>
      </c>
      <c r="AE8" s="1">
        <v>1.0000000000000001E-5</v>
      </c>
    </row>
    <row r="12" spans="1:31" x14ac:dyDescent="0.25">
      <c r="U12" s="1"/>
      <c r="V12" s="1"/>
      <c r="W12" s="1"/>
      <c r="X12" s="1"/>
      <c r="Y12" s="1"/>
      <c r="Z12" s="1"/>
    </row>
    <row r="13" spans="1:31" x14ac:dyDescent="0.25">
      <c r="B13" s="1"/>
      <c r="U13" s="1"/>
      <c r="V13" s="1"/>
      <c r="W13" s="1"/>
      <c r="X13" s="1"/>
      <c r="Y13" s="1"/>
      <c r="Z13" s="1"/>
    </row>
    <row r="14" spans="1:31" x14ac:dyDescent="0.25">
      <c r="U14" s="1"/>
      <c r="V14" s="1"/>
      <c r="W14" s="1"/>
      <c r="X14" s="1"/>
      <c r="Y14" s="1"/>
      <c r="Z14" s="1"/>
    </row>
    <row r="15" spans="1:31" x14ac:dyDescent="0.25">
      <c r="B15" s="1"/>
      <c r="U15" s="1"/>
      <c r="V15" s="1"/>
      <c r="W15" s="1"/>
      <c r="X15" s="1"/>
      <c r="Y15" s="1"/>
      <c r="Z15" s="1"/>
    </row>
    <row r="16" spans="1:31" x14ac:dyDescent="0.25">
      <c r="U16" s="1"/>
      <c r="V16" s="1"/>
      <c r="W16" s="1"/>
      <c r="X16" s="1"/>
      <c r="Y16" s="1"/>
      <c r="Z16" s="1"/>
    </row>
    <row r="17" spans="21:26" x14ac:dyDescent="0.25">
      <c r="U17" s="1"/>
      <c r="V17" s="1"/>
      <c r="W17" s="1"/>
      <c r="X17" s="1"/>
      <c r="Y17" s="1"/>
      <c r="Z17" s="1"/>
    </row>
    <row r="18" spans="21:26" x14ac:dyDescent="0.25">
      <c r="U18" s="1"/>
      <c r="V18" s="1"/>
      <c r="W18" s="1"/>
      <c r="X18" s="1"/>
      <c r="Y18" s="1"/>
      <c r="Z1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E716-21DE-4E7D-8797-C1DD51366BC4}">
  <dimension ref="A1:AF7"/>
  <sheetViews>
    <sheetView workbookViewId="0">
      <selection activeCell="H4" sqref="H4"/>
    </sheetView>
  </sheetViews>
  <sheetFormatPr defaultRowHeight="15" x14ac:dyDescent="0.25"/>
  <sheetData>
    <row r="1" spans="1:32" x14ac:dyDescent="0.25">
      <c r="B1" t="s">
        <v>0</v>
      </c>
      <c r="C1" t="s">
        <v>5</v>
      </c>
      <c r="D1" t="s">
        <v>4</v>
      </c>
      <c r="E1" t="s">
        <v>20</v>
      </c>
      <c r="F1" t="s">
        <v>6</v>
      </c>
      <c r="G1" t="s">
        <v>1</v>
      </c>
      <c r="H1" t="s">
        <v>2</v>
      </c>
      <c r="I1" t="s">
        <v>3</v>
      </c>
      <c r="J1" t="s">
        <v>7</v>
      </c>
      <c r="K1" t="s">
        <v>14</v>
      </c>
      <c r="L1" t="s">
        <v>15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19</v>
      </c>
      <c r="T1" t="s">
        <v>18</v>
      </c>
      <c r="U1" t="s">
        <v>58</v>
      </c>
      <c r="V1" t="s">
        <v>50</v>
      </c>
      <c r="W1" t="s">
        <v>60</v>
      </c>
      <c r="X1" t="s">
        <v>47</v>
      </c>
      <c r="Y1" t="s">
        <v>59</v>
      </c>
      <c r="Z1" t="s">
        <v>55</v>
      </c>
      <c r="AA1" t="s">
        <v>56</v>
      </c>
      <c r="AB1" t="s">
        <v>57</v>
      </c>
      <c r="AC1" t="s">
        <v>48</v>
      </c>
      <c r="AD1" t="s">
        <v>16</v>
      </c>
      <c r="AE1" t="s">
        <v>17</v>
      </c>
      <c r="AF1" t="s">
        <v>62</v>
      </c>
    </row>
    <row r="2" spans="1:32" x14ac:dyDescent="0.25">
      <c r="A2" t="s">
        <v>21</v>
      </c>
      <c r="B2">
        <v>7.7392195895099603E-3</v>
      </c>
      <c r="C2">
        <v>18.218420115628799</v>
      </c>
      <c r="D2">
        <v>21.302411936489399</v>
      </c>
      <c r="E2">
        <v>0.29925815446909299</v>
      </c>
      <c r="F2">
        <v>7.1292578404683304</v>
      </c>
      <c r="G2">
        <v>28.5439129404635</v>
      </c>
      <c r="H2">
        <v>6.9848270907770003</v>
      </c>
      <c r="I2">
        <v>17.899601189316598</v>
      </c>
      <c r="J2">
        <v>56.194719645307103</v>
      </c>
      <c r="K2">
        <v>29.281044114071101</v>
      </c>
      <c r="L2">
        <v>49.557511517132099</v>
      </c>
      <c r="M2">
        <v>1455.6586195002301</v>
      </c>
      <c r="N2">
        <v>100.641542903573</v>
      </c>
      <c r="O2">
        <v>865.38227349653505</v>
      </c>
      <c r="P2">
        <v>452.40285165247298</v>
      </c>
      <c r="Q2">
        <v>208.96947355025699</v>
      </c>
      <c r="R2">
        <v>4.8641966346484402</v>
      </c>
      <c r="S2">
        <v>64.172199246498394</v>
      </c>
      <c r="T2">
        <v>139.59688972226999</v>
      </c>
      <c r="U2">
        <v>3.4096938972863402E-4</v>
      </c>
      <c r="V2">
        <v>14.8485473490082</v>
      </c>
      <c r="W2">
        <v>9.9265565809347409E-4</v>
      </c>
      <c r="X2">
        <v>1.43260983895712</v>
      </c>
      <c r="Y2">
        <v>1.9275889177779E-4</v>
      </c>
      <c r="Z2" s="1">
        <v>3.41241072327933E-6</v>
      </c>
      <c r="AA2" s="1">
        <v>4.2098351650718702E-6</v>
      </c>
      <c r="AB2" s="1">
        <v>3.3849132621625799E-6</v>
      </c>
      <c r="AC2" s="1">
        <v>4.1823385026029899E-6</v>
      </c>
      <c r="AD2">
        <v>87.559049147361705</v>
      </c>
      <c r="AE2">
        <v>425.39052211929601</v>
      </c>
      <c r="AF2">
        <v>997078.04683090502</v>
      </c>
    </row>
    <row r="3" spans="1:32" x14ac:dyDescent="0.25">
      <c r="A3" t="s">
        <v>22</v>
      </c>
      <c r="B3" s="1">
        <v>1.00951505273605E-5</v>
      </c>
      <c r="C3">
        <v>18.018079638099</v>
      </c>
      <c r="D3">
        <v>23.767185846347498</v>
      </c>
      <c r="E3">
        <v>4.1028500057025703E-3</v>
      </c>
      <c r="F3">
        <v>29.818833367305601</v>
      </c>
      <c r="G3">
        <v>3.1886511120383099</v>
      </c>
      <c r="H3">
        <v>40.974704000271998</v>
      </c>
      <c r="I3">
        <v>17.8988033502585</v>
      </c>
      <c r="J3">
        <v>51.738908121842599</v>
      </c>
      <c r="K3">
        <v>38.504558469719299</v>
      </c>
      <c r="L3">
        <v>55.289803524830099</v>
      </c>
      <c r="M3">
        <v>1457.4930567328499</v>
      </c>
      <c r="N3">
        <v>94.427322152968898</v>
      </c>
      <c r="O3">
        <v>851.87926995248097</v>
      </c>
      <c r="P3">
        <v>448.59179067050002</v>
      </c>
      <c r="Q3">
        <v>186.814413030168</v>
      </c>
      <c r="R3">
        <v>55.974083248548602</v>
      </c>
      <c r="S3">
        <v>63.7558647274059</v>
      </c>
      <c r="T3">
        <v>139.590667469057</v>
      </c>
      <c r="U3">
        <v>3.4095325990557001E-4</v>
      </c>
      <c r="V3">
        <v>14.8478445635293</v>
      </c>
      <c r="W3">
        <v>9.9260868353926194E-4</v>
      </c>
      <c r="X3">
        <v>1.43254203327839</v>
      </c>
      <c r="Y3">
        <v>1.92749776770563E-4</v>
      </c>
      <c r="Z3" s="1">
        <v>3.4122575517435702E-6</v>
      </c>
      <c r="AA3" s="1">
        <v>4.2096442945235903E-6</v>
      </c>
      <c r="AB3" s="1">
        <v>3.3847613893775402E-6</v>
      </c>
      <c r="AC3" s="1">
        <v>4.1821489274095399E-6</v>
      </c>
      <c r="AD3">
        <v>87.555146377207393</v>
      </c>
      <c r="AE3">
        <v>425.37156118436297</v>
      </c>
      <c r="AF3">
        <v>997033.60406364698</v>
      </c>
    </row>
    <row r="4" spans="1:32" x14ac:dyDescent="0.25">
      <c r="A4" t="s">
        <v>23</v>
      </c>
      <c r="B4">
        <v>1.7206850220422999E-2</v>
      </c>
      <c r="C4">
        <v>17.744895959639901</v>
      </c>
      <c r="D4">
        <v>6.0431072279249802</v>
      </c>
      <c r="E4">
        <v>1.6842176976661201</v>
      </c>
      <c r="F4">
        <v>5.8616778553259996</v>
      </c>
      <c r="G4">
        <v>0.93910767293031705</v>
      </c>
      <c r="H4">
        <v>1.2318813201277601</v>
      </c>
      <c r="I4">
        <v>17.898603901606801</v>
      </c>
      <c r="J4">
        <v>17.510765060692702</v>
      </c>
      <c r="K4">
        <v>28.811463663289299</v>
      </c>
      <c r="L4">
        <v>49.263855357161098</v>
      </c>
      <c r="M4">
        <v>1467.61532007758</v>
      </c>
      <c r="N4">
        <v>45.896673685756298</v>
      </c>
      <c r="O4">
        <v>879.79050293521698</v>
      </c>
      <c r="P4">
        <v>461.294476674615</v>
      </c>
      <c r="Q4">
        <v>210.077907845939</v>
      </c>
      <c r="R4">
        <v>15.2929526374945</v>
      </c>
      <c r="S4">
        <v>65.206432097692002</v>
      </c>
      <c r="T4">
        <v>139.589111992423</v>
      </c>
      <c r="U4">
        <v>3.4094456229679499E-4</v>
      </c>
      <c r="V4">
        <v>14.847463885944499</v>
      </c>
      <c r="W4">
        <v>9.9258327809499192E-4</v>
      </c>
      <c r="X4">
        <v>1.4325053052655199</v>
      </c>
      <c r="Y4">
        <v>1.9274487877598401E-4</v>
      </c>
      <c r="Z4" s="1">
        <v>3.4122142576031599E-6</v>
      </c>
      <c r="AA4" s="1">
        <v>4.2095805771771998E-6</v>
      </c>
      <c r="AB4" s="1">
        <v>3.38471880584173E-6</v>
      </c>
      <c r="AC4" s="1">
        <v>4.1820858874258097E-6</v>
      </c>
      <c r="AD4">
        <v>87.554170739030099</v>
      </c>
      <c r="AE4">
        <v>425.36682121473501</v>
      </c>
      <c r="AF4">
        <v>997022.49399088998</v>
      </c>
    </row>
    <row r="5" spans="1:32" x14ac:dyDescent="0.25">
      <c r="A5" t="s">
        <v>24</v>
      </c>
      <c r="B5">
        <v>2.38205370399581E-4</v>
      </c>
      <c r="C5">
        <v>18.726568689829499</v>
      </c>
      <c r="D5">
        <v>6.1305216927390598</v>
      </c>
      <c r="E5">
        <v>0.52957344711049403</v>
      </c>
      <c r="F5">
        <v>4.6703380487741804</v>
      </c>
      <c r="G5">
        <v>0.64876000518336996</v>
      </c>
      <c r="H5">
        <v>0.40421217425096201</v>
      </c>
      <c r="I5">
        <v>17.898603901606801</v>
      </c>
      <c r="J5">
        <v>17.934508411244199</v>
      </c>
      <c r="K5">
        <v>28.304866226824899</v>
      </c>
      <c r="L5">
        <v>48.948934992262103</v>
      </c>
      <c r="M5">
        <v>1468.19709537735</v>
      </c>
      <c r="N5">
        <v>45.337118281239803</v>
      </c>
      <c r="O5">
        <v>878.62460915929501</v>
      </c>
      <c r="P5">
        <v>461.47881590421599</v>
      </c>
      <c r="Q5">
        <v>211.293893367149</v>
      </c>
      <c r="R5">
        <v>14.1825339704074</v>
      </c>
      <c r="S5">
        <v>65.081318655878107</v>
      </c>
      <c r="T5">
        <v>139.589111992423</v>
      </c>
      <c r="U5">
        <v>3.4094428067630699E-4</v>
      </c>
      <c r="V5">
        <v>14.847451515052301</v>
      </c>
      <c r="W5">
        <v>9.9258245348442893E-4</v>
      </c>
      <c r="X5">
        <v>1.4325041115228301</v>
      </c>
      <c r="Y5">
        <v>1.9274472065797E-4</v>
      </c>
      <c r="Z5" s="1">
        <v>3.4122139526883802E-6</v>
      </c>
      <c r="AA5" s="1">
        <v>4.2095796122841902E-6</v>
      </c>
      <c r="AB5" s="1">
        <v>3.3847185245479802E-6</v>
      </c>
      <c r="AC5" s="1">
        <v>4.1820849419926198E-6</v>
      </c>
      <c r="AD5">
        <v>87.554170739030099</v>
      </c>
      <c r="AE5">
        <v>425.36682121473501</v>
      </c>
      <c r="AF5">
        <v>997022.49399089301</v>
      </c>
    </row>
    <row r="6" spans="1:32" x14ac:dyDescent="0.25">
      <c r="A6" t="s">
        <v>25</v>
      </c>
      <c r="B6">
        <v>2</v>
      </c>
      <c r="C6">
        <v>15.1287038446086</v>
      </c>
      <c r="D6">
        <v>2.2422763387457398</v>
      </c>
      <c r="E6">
        <v>3.8307754905923201</v>
      </c>
      <c r="F6">
        <v>0.24476179283949201</v>
      </c>
      <c r="G6">
        <v>0.47309833623402398</v>
      </c>
      <c r="H6">
        <v>3.9134800970442501E-2</v>
      </c>
      <c r="I6">
        <v>17.898603901606698</v>
      </c>
      <c r="J6">
        <v>4.1303051768629899</v>
      </c>
      <c r="K6">
        <v>26.503873717749901</v>
      </c>
      <c r="L6">
        <v>47.829369103154598</v>
      </c>
      <c r="M6">
        <v>1469.3023549284701</v>
      </c>
      <c r="N6">
        <v>37.017969905112302</v>
      </c>
      <c r="O6">
        <v>881.63041021151696</v>
      </c>
      <c r="P6">
        <v>464.47407367726299</v>
      </c>
      <c r="Q6">
        <v>215.61707824535699</v>
      </c>
      <c r="R6">
        <v>4.9737641158730197</v>
      </c>
      <c r="S6">
        <v>65.690637241143705</v>
      </c>
      <c r="T6">
        <v>139.589111992423</v>
      </c>
      <c r="U6">
        <v>3.4094374698362802E-4</v>
      </c>
      <c r="V6">
        <v>14.847428066115899</v>
      </c>
      <c r="W6">
        <v>9.925808910466159E-4</v>
      </c>
      <c r="X6">
        <v>1.43250184930679</v>
      </c>
      <c r="Y6">
        <v>1.9274442107019001E-4</v>
      </c>
      <c r="Z6" s="1">
        <v>3.4122133813520801E-6</v>
      </c>
      <c r="AA6" s="1">
        <v>4.2095777805829499E-6</v>
      </c>
      <c r="AB6" s="1">
        <v>3.38471799666582E-6</v>
      </c>
      <c r="AC6" s="1">
        <v>4.1820831496634097E-6</v>
      </c>
      <c r="AD6">
        <v>87.554170739030099</v>
      </c>
      <c r="AE6">
        <v>425.36682121473501</v>
      </c>
      <c r="AF6">
        <v>997022.49399089604</v>
      </c>
    </row>
    <row r="7" spans="1:32" x14ac:dyDescent="0.25">
      <c r="A7" t="s">
        <v>26</v>
      </c>
      <c r="B7">
        <v>2</v>
      </c>
      <c r="C7">
        <v>14.6230775749678</v>
      </c>
      <c r="D7">
        <v>0.56282437894594795</v>
      </c>
      <c r="E7">
        <v>5.3533065091266598</v>
      </c>
      <c r="F7">
        <v>7.4152898204141504E-2</v>
      </c>
      <c r="G7">
        <v>0.447942104675567</v>
      </c>
      <c r="H7">
        <v>9.5463113190630607E-3</v>
      </c>
      <c r="I7">
        <v>17.898603901606698</v>
      </c>
      <c r="J7">
        <v>2.4688924156542802</v>
      </c>
      <c r="K7">
        <v>26.4345081259933</v>
      </c>
      <c r="L7">
        <v>47.786248795804198</v>
      </c>
      <c r="M7">
        <v>1470.40899820083</v>
      </c>
      <c r="N7">
        <v>30.923706882087899</v>
      </c>
      <c r="O7">
        <v>883.07646118745197</v>
      </c>
      <c r="P7">
        <v>464.30548603232501</v>
      </c>
      <c r="Q7">
        <v>215.78329683536299</v>
      </c>
      <c r="R7">
        <v>1.45377105904438</v>
      </c>
      <c r="S7">
        <v>65.856934486449305</v>
      </c>
      <c r="T7">
        <v>139.589111992423</v>
      </c>
      <c r="U7">
        <v>3.4094321254029701E-4</v>
      </c>
      <c r="V7">
        <v>14.8474045791784</v>
      </c>
      <c r="W7">
        <v>9.9257932509532192E-4</v>
      </c>
      <c r="X7">
        <v>1.4324995832027601</v>
      </c>
      <c r="Y7">
        <v>1.9274412101762299E-4</v>
      </c>
      <c r="Z7" s="1">
        <v>3.4122128092769898E-6</v>
      </c>
      <c r="AA7" s="1">
        <v>4.2095759480882099E-6</v>
      </c>
      <c r="AB7" s="1">
        <v>3.3847174684718302E-6</v>
      </c>
      <c r="AC7" s="1">
        <v>4.18208135946521E-6</v>
      </c>
      <c r="AD7">
        <v>87.554170739030099</v>
      </c>
      <c r="AE7">
        <v>425.36682121473501</v>
      </c>
      <c r="AF7">
        <v>997022.49399089802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4E84-05F6-482F-94AF-2C8CE149BF8E}">
  <dimension ref="A1:AI2"/>
  <sheetViews>
    <sheetView zoomScale="85" zoomScaleNormal="85" workbookViewId="0">
      <selection activeCell="E2" sqref="E2"/>
    </sheetView>
  </sheetViews>
  <sheetFormatPr defaultRowHeight="15" x14ac:dyDescent="0.25"/>
  <sheetData>
    <row r="1" spans="1:35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61</v>
      </c>
      <c r="J1" t="s">
        <v>34</v>
      </c>
      <c r="K1" t="s">
        <v>7</v>
      </c>
      <c r="L1" t="s">
        <v>35</v>
      </c>
      <c r="M1" t="s">
        <v>46</v>
      </c>
      <c r="N1" t="s">
        <v>13</v>
      </c>
      <c r="O1" t="s">
        <v>11</v>
      </c>
      <c r="P1" t="s">
        <v>3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8</v>
      </c>
      <c r="AB1" t="s">
        <v>16</v>
      </c>
      <c r="AC1" t="s">
        <v>14</v>
      </c>
      <c r="AD1" t="s">
        <v>17</v>
      </c>
      <c r="AE1" t="s">
        <v>18</v>
      </c>
      <c r="AF1" t="s">
        <v>15</v>
      </c>
      <c r="AG1" t="s">
        <v>47</v>
      </c>
      <c r="AH1" t="s">
        <v>50</v>
      </c>
      <c r="AI1" t="s">
        <v>48</v>
      </c>
    </row>
    <row r="2" spans="1:35" x14ac:dyDescent="0.25">
      <c r="A2" t="s">
        <v>49</v>
      </c>
      <c r="B2">
        <v>1.4E-2</v>
      </c>
      <c r="C2">
        <v>6.1999999999999998E-3</v>
      </c>
      <c r="D2">
        <v>0.126</v>
      </c>
      <c r="E2">
        <v>1.29E-2</v>
      </c>
      <c r="F2">
        <v>1.6799999999999999E-2</v>
      </c>
      <c r="G2">
        <v>2.0400000000000001E-2</v>
      </c>
      <c r="H2">
        <v>5.8799999999999998E-2</v>
      </c>
      <c r="I2" s="1">
        <v>1.0000000000000001E-5</v>
      </c>
      <c r="J2">
        <v>5.4399999999999997E-2</v>
      </c>
      <c r="K2">
        <f>12*0.089</f>
        <v>1.0680000000000001</v>
      </c>
      <c r="L2">
        <f>14*0.0663</f>
        <v>0.92819999999999991</v>
      </c>
      <c r="M2">
        <f>31*0.028</f>
        <v>0.86799999999999999</v>
      </c>
      <c r="N2">
        <v>0.66969999999999996</v>
      </c>
      <c r="O2">
        <v>0.91539999999999999</v>
      </c>
      <c r="P2">
        <v>2.63E-2</v>
      </c>
      <c r="Q2">
        <v>1.302</v>
      </c>
      <c r="R2">
        <v>1.3613</v>
      </c>
      <c r="S2">
        <v>1.8127</v>
      </c>
      <c r="T2">
        <v>0.51459999999999995</v>
      </c>
      <c r="U2">
        <v>0.4017</v>
      </c>
      <c r="V2">
        <v>0.37490000000000001</v>
      </c>
      <c r="W2">
        <v>0.15959999999999999</v>
      </c>
      <c r="X2">
        <v>8.9599999999999999E-2</v>
      </c>
      <c r="Y2">
        <v>0.50060000000000004</v>
      </c>
      <c r="Z2">
        <v>0.25800000000000001</v>
      </c>
      <c r="AA2">
        <v>12.9232</v>
      </c>
      <c r="AB2">
        <v>6.0999999999999999E-2</v>
      </c>
      <c r="AC2">
        <v>1.29E-2</v>
      </c>
      <c r="AD2">
        <v>1.26E-2</v>
      </c>
      <c r="AE2">
        <v>2.0000000000000001E-4</v>
      </c>
      <c r="AF2">
        <v>1E-4</v>
      </c>
      <c r="AG2">
        <v>8.9999999999999998E-4</v>
      </c>
      <c r="AH2">
        <v>1.61E-2</v>
      </c>
      <c r="AI2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6946B-17C1-41F5-A32B-CE0A064A22AA}">
  <dimension ref="A1:AE13"/>
  <sheetViews>
    <sheetView workbookViewId="0">
      <selection activeCell="C3" sqref="C3"/>
    </sheetView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19</v>
      </c>
      <c r="W1" t="s">
        <v>55</v>
      </c>
      <c r="X1" t="s">
        <v>56</v>
      </c>
      <c r="Y1" t="s">
        <v>57</v>
      </c>
      <c r="Z1" t="s">
        <v>48</v>
      </c>
      <c r="AA1" t="s">
        <v>58</v>
      </c>
      <c r="AB1" t="s">
        <v>47</v>
      </c>
      <c r="AC1" t="s">
        <v>59</v>
      </c>
      <c r="AD1" t="s">
        <v>60</v>
      </c>
      <c r="AE1" t="s">
        <v>50</v>
      </c>
    </row>
    <row r="2" spans="1:31" x14ac:dyDescent="0.25">
      <c r="A2" t="s">
        <v>51</v>
      </c>
      <c r="B2">
        <v>1</v>
      </c>
      <c r="C2">
        <v>0.1</v>
      </c>
      <c r="D2">
        <v>1.2</v>
      </c>
      <c r="E2">
        <v>30</v>
      </c>
      <c r="F2">
        <v>2.2000000000000002</v>
      </c>
      <c r="G2">
        <v>10</v>
      </c>
      <c r="H2">
        <v>0.4</v>
      </c>
      <c r="I2">
        <v>5</v>
      </c>
      <c r="J2">
        <v>20</v>
      </c>
      <c r="K2" s="2">
        <v>28</v>
      </c>
      <c r="L2" s="2">
        <v>50</v>
      </c>
      <c r="M2" s="2">
        <f t="shared" ref="M2" si="0">23*3.76</f>
        <v>86.47999999999999</v>
      </c>
      <c r="N2" s="2">
        <f t="shared" ref="N2" si="1">35.45*12</f>
        <v>425.40000000000003</v>
      </c>
      <c r="O2" s="2">
        <v>140</v>
      </c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t="s">
        <v>52</v>
      </c>
      <c r="P3">
        <v>1500</v>
      </c>
      <c r="Q3">
        <v>101</v>
      </c>
      <c r="R3">
        <v>500</v>
      </c>
      <c r="S3">
        <v>100</v>
      </c>
      <c r="T3">
        <v>100</v>
      </c>
      <c r="U3">
        <v>10</v>
      </c>
      <c r="V3">
        <v>105</v>
      </c>
      <c r="W3" s="1">
        <v>1.0000000000000001E-5</v>
      </c>
      <c r="X3" s="1">
        <v>1.0000000000000001E-5</v>
      </c>
      <c r="Y3" s="1">
        <v>1.0000000000000001E-5</v>
      </c>
      <c r="Z3" s="1">
        <v>1.0000000000000001E-5</v>
      </c>
      <c r="AA3" s="1">
        <v>1.0000000000000001E-5</v>
      </c>
      <c r="AB3" s="1">
        <v>1.0000000000000001E-5</v>
      </c>
      <c r="AC3" s="1">
        <v>1.0000000000000001E-5</v>
      </c>
      <c r="AD3" s="1">
        <v>1.0000000000000001E-5</v>
      </c>
      <c r="AE3" s="1">
        <v>1.0000000000000001E-5</v>
      </c>
    </row>
    <row r="4" spans="1:31" x14ac:dyDescent="0.25">
      <c r="A4" t="s">
        <v>53</v>
      </c>
      <c r="B4">
        <v>17.75</v>
      </c>
      <c r="C4">
        <v>27.87</v>
      </c>
      <c r="D4">
        <v>44.88</v>
      </c>
      <c r="E4">
        <v>90.45</v>
      </c>
      <c r="F4">
        <v>304.8</v>
      </c>
      <c r="G4">
        <v>304.3</v>
      </c>
      <c r="H4">
        <v>305.5</v>
      </c>
      <c r="I4">
        <v>304.39999999999998</v>
      </c>
      <c r="J4">
        <v>303.89999999999998</v>
      </c>
      <c r="K4">
        <v>5832</v>
      </c>
    </row>
    <row r="7" spans="1:31" s="2" customFormat="1" x14ac:dyDescent="0.25"/>
    <row r="8" spans="1:31" x14ac:dyDescent="0.25">
      <c r="R8" s="2"/>
      <c r="S8" s="2"/>
      <c r="T8" s="2"/>
      <c r="U8" s="2"/>
      <c r="V8" s="2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R9" s="2"/>
      <c r="S9" s="2"/>
      <c r="T9" s="2"/>
      <c r="U9" s="2"/>
      <c r="V9" s="2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R10" s="2"/>
      <c r="S10" s="2"/>
      <c r="T10" s="2"/>
      <c r="U10" s="2"/>
      <c r="V10" s="2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R11" s="2"/>
      <c r="S11" s="2"/>
      <c r="T11" s="2"/>
      <c r="U11" s="2"/>
      <c r="V11" s="2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R12" s="2"/>
      <c r="S12" s="2"/>
      <c r="T12" s="2"/>
      <c r="U12" s="2"/>
      <c r="V12" s="2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R13" s="2"/>
      <c r="S13" s="2"/>
      <c r="T13" s="2"/>
      <c r="U13" s="2"/>
      <c r="V13" s="2"/>
      <c r="W13" s="1"/>
      <c r="X13" s="1"/>
      <c r="Y13" s="1"/>
      <c r="Z13" s="1"/>
      <c r="AA13" s="1"/>
      <c r="AB13" s="1"/>
      <c r="AC13" s="1"/>
      <c r="AD13" s="1"/>
      <c r="A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asm</vt:lpstr>
      <vt:lpstr>asm_ss</vt:lpstr>
      <vt:lpstr>adm</vt:lpstr>
      <vt:lpstr>settler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2024-06-17T17:22:59Z</dcterms:created>
  <dcterms:modified xsi:type="dcterms:W3CDTF">2024-12-02T19:04:51Z</dcterms:modified>
</cp:coreProperties>
</file>