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D3DBF39E-8303-6742-87C5-5F197B2FC092}" xr6:coauthVersionLast="47" xr6:coauthVersionMax="47" xr10:uidLastSave="{00000000-0000-0000-0000-000000000000}"/>
  <bookViews>
    <workbookView xWindow="1200" yWindow="500" windowWidth="50000" windowHeight="28300" xr2:uid="{76D4FCCD-B713-F547-9D97-83EB09B98358}"/>
  </bookViews>
  <sheets>
    <sheet name="crude_oil_price_2022" sheetId="3" r:id="rId1"/>
    <sheet name="info" sheetId="1" r:id="rId2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3" l="1"/>
  <c r="R51" i="3"/>
  <c r="S51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S2" i="3"/>
  <c r="R2" i="3"/>
  <c r="Q2" i="3"/>
</calcChain>
</file>

<file path=xl/sharedStrings.xml><?xml version="1.0" encoding="utf-8"?>
<sst xmlns="http://schemas.openxmlformats.org/spreadsheetml/2006/main" count="230" uniqueCount="180">
  <si>
    <t>Date</t>
  </si>
  <si>
    <t>Pennsylvania Crude Oil First Purchase Price (Dollars per Barrel)</t>
  </si>
  <si>
    <t>West Virginia Crude Oil First Purchase Price (Dollars per Barrel)</t>
  </si>
  <si>
    <t>Midwest (PADD 2) Crude Oil First Purchase Price (Dollars per Barrel)</t>
  </si>
  <si>
    <t>Illinois Crude Oil First Purchase Price (Dollars per Barrel)</t>
  </si>
  <si>
    <t>Indiana Crude Oil First Purchase Price (Dollars per Barrel)</t>
  </si>
  <si>
    <t>Kansas Crude Oil First Purchase Price (Dollars per Barrel)</t>
  </si>
  <si>
    <t>Kentucky Crude Oil First Purchase Price (Dollars per Barrel)</t>
  </si>
  <si>
    <t>Michigan Crude Oil First Purchase Price (Dollars per Barrel)</t>
  </si>
  <si>
    <t>Nebraska Crude Oil First Purchase Price (Dollars per Barrel)</t>
  </si>
  <si>
    <t>North Dakota Crude Oil First Purchase Price (Dollars per Barrel)</t>
  </si>
  <si>
    <t>Ohio Crude Oil First Purchase Price (Dollars per Barrel)</t>
  </si>
  <si>
    <t>Oklahoma Crude Oil First Purchase Price (Dollars per Barrel)</t>
  </si>
  <si>
    <t>South Dakota Crude Oil First Purchase Price (Dollars per Barrel)</t>
  </si>
  <si>
    <t>Gulf Coast (PADD 3) Crude Oil First Purchase Price (Dollars per Barrel)</t>
  </si>
  <si>
    <t>Alabama Crude Oil First Purchase Price (Dollars per Barrel)</t>
  </si>
  <si>
    <t>Arkansas Crude Oil First Purchase Price (Dollars per Barrel)</t>
  </si>
  <si>
    <t>Louisiana Crude Oil First Purchase Price (Dollars per Barrel)</t>
  </si>
  <si>
    <t>Mississippi Crude Oil First Purchase Price (Dollars per Barrel)</t>
  </si>
  <si>
    <t>New Mexico Crude Oil First Purchase Price (Dollars per Barrel)</t>
  </si>
  <si>
    <t>Texas Crude Oil First Purchase Price (Dollars per Barrel)</t>
  </si>
  <si>
    <t>Federal Offshore U.S. Gulf Coast Crude Oil First Purchase Price (Dollars per Barrel)</t>
  </si>
  <si>
    <t>Rocky Mountain (PADD 4) Crude Oil First Purchase Price (Dollars per Barrel)</t>
  </si>
  <si>
    <t>Colorado Crude Oil First Purchase Price (Dollars per Barrel)</t>
  </si>
  <si>
    <t>Montana Crude Oil First Purchase Price (Dollars per Barrel)</t>
  </si>
  <si>
    <t>Utah Crude Oil First Purchase Price (Dollars per Barrel)</t>
  </si>
  <si>
    <t>Wyoming Crude Oil First Purchase Price (Dollars per Barrel)</t>
  </si>
  <si>
    <t>West Coast (PADD 5) Crude Oil First Purchase Price (Dollars per Barrel)</t>
  </si>
  <si>
    <t>Alaska North Slope First Purchase Price (Dollars per Barrel)</t>
  </si>
  <si>
    <t>California Crude Oil First Purchase Price (Dollars per Barrel)</t>
  </si>
  <si>
    <t>Workbook Contents</t>
  </si>
  <si>
    <t>Domestic Crude Oil First Purchase Prices by Area</t>
  </si>
  <si>
    <t>Click worksheet name or tab at bottom for data</t>
  </si>
  <si>
    <t>Worksheet Name</t>
  </si>
  <si>
    <t>Description</t>
  </si>
  <si>
    <t># Of Series</t>
  </si>
  <si>
    <t>Frequency</t>
  </si>
  <si>
    <t>Latest Data for</t>
  </si>
  <si>
    <t>Data 1</t>
  </si>
  <si>
    <t>Monthly</t>
  </si>
  <si>
    <t>11/2024</t>
  </si>
  <si>
    <t>Release Date:</t>
  </si>
  <si>
    <t>2/3/2025</t>
  </si>
  <si>
    <t>Next Release Date:</t>
  </si>
  <si>
    <t>3/3/2025</t>
  </si>
  <si>
    <t>Excel File Name:</t>
  </si>
  <si>
    <t>pet_pri_dfp1_k_m.xls</t>
  </si>
  <si>
    <t>Available from Web Page:</t>
  </si>
  <si>
    <t>http://www.eia.gov/dnav/pet/pet_pri_dfp1_k_m.htm</t>
  </si>
  <si>
    <t>Source:</t>
  </si>
  <si>
    <t>Energy Information Administration</t>
  </si>
  <si>
    <t>For Help, Contact:</t>
  </si>
  <si>
    <t>infoctr@eia.gov</t>
  </si>
  <si>
    <t>(202) 586-8800</t>
  </si>
  <si>
    <t>1/30/2025 2:47:59 PM</t>
  </si>
  <si>
    <t>PADD_1</t>
  </si>
  <si>
    <t>state</t>
  </si>
  <si>
    <t>name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</si>
  <si>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</si>
  <si>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</si>
  <si>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</si>
  <si>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</si>
  <si>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</si>
  <si>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</si>
  <si>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</si>
  <si>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</si>
  <si>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</si>
  <si>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</si>
  <si>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</si>
  <si>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</si>
  <si>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</si>
  <si>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</si>
  <si>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</si>
  <si>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</si>
  <si>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</si>
  <si>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</si>
  <si>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</si>
  <si>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</si>
  <si>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</si>
  <si>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</si>
  <si>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</si>
  <si>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</si>
  <si>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</si>
  <si>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</si>
  <si>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</si>
  <si>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</si>
  <si>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</si>
  <si>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</si>
  <si>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</si>
  <si>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</si>
  <si>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</si>
  <si>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</si>
  <si>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</si>
  <si>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</si>
  <si>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</si>
  <si>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</si>
  <si>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</si>
  <si>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</si>
  <si>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</si>
  <si>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</si>
  <si>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</si>
  <si>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</si>
  <si>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</si>
  <si>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</si>
  <si>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</si>
  <si>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</si>
  <si>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</si>
  <si>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</si>
  <si>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</si>
  <si>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</si>
  <si>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</si>
  <si>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</si>
  <si>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</si>
  <si>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</si>
  <si>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</si>
  <si>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</si>
  <si>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</si>
  <si>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</si>
  <si>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</si>
  <si>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</si>
  <si>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</si>
  <si>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</si>
  <si>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</si>
  <si>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</si>
  <si>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</si>
  <si>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</si>
  <si>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</si>
  <si>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</si>
  <si>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</si>
  <si>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</si>
  <si>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</si>
  <si>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</si>
  <si>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</si>
  <si>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</si>
  <si>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</si>
  <si>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</si>
  <si>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</si>
  <si>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</si>
  <si>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</si>
  <si>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</si>
  <si>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</si>
  <si>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</si>
  <si>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</si>
  <si>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</si>
  <si>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</si>
  <si>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</si>
  <si>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</si>
  <si>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</si>
  <si>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</si>
  <si>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</si>
  <si>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</si>
  <si>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</si>
  <si>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</si>
  <si>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</si>
  <si>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</si>
  <si>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</si>
  <si>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US</t>
  </si>
  <si>
    <t>United States</t>
  </si>
  <si>
    <t>PADD</t>
  </si>
  <si>
    <t>2022_min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</si>
  <si>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</si>
  <si>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</si>
  <si>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</si>
  <si>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</si>
  <si>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</si>
  <si>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</si>
  <si>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</si>
  <si>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</si>
  <si>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</si>
  <si>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</si>
  <si>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</si>
  <si>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</si>
  <si>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2022_max</t>
  </si>
  <si>
    <t>PADD_average_data</t>
  </si>
  <si>
    <t>2022_average</t>
  </si>
  <si>
    <t>N</t>
  </si>
  <si>
    <t>Y</t>
  </si>
  <si>
    <t>Unit</t>
  </si>
  <si>
    <t>dollars per barrel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</si>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</sst>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i/>
      <sz val="12"/>
      <color indexed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u/>
      <sz val="12"/>
      <color indexed="12"/>
      <name val="Arial"/>
      <family val="2"/>
    </font>
    <font>
      <sz val="12"/>
      <color indexed="63"/>
      <name val="Arial"/>
      <family val="2"/>
    </font>
    <font>
      <u/>
      <sz val="12"/>
      <color indexed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9" fillId="2" borderId="0" xfId="0" quotePrefix="1" applyFont="1" applyFill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3" borderId="0" xfId="1" quotePrefix="1" applyFont="1" applyFill="1" applyAlignment="1" applyProtection="1">
      <alignment horizontal="left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dfp1_k_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EE2B-E3F3-D149-9F1A-DC24774F3335}">
  <dimension ref="A1:S57"/>
  <sheetViews>
    <sheetView tabSelected="1" zoomScale="129" zoomScaleNormal="129" workbookViewId="0">
      <selection activeCell="B29" sqref="B29"/>
    </sheetView>
  </sheetViews>
  <sheetFormatPr baseColWidth="10" defaultRowHeight="16" x14ac:dyDescent="0.2"/>
  <cols>
    <col min="1" max="1" width="10.83203125" style="4"/>
    <col min="2" max="2" width="15.83203125" style="4" bestFit="1" customWidth="1"/>
    <col min="3" max="3" width="10.83203125" style="4"/>
    <col min="4" max="4" width="17.83203125" style="4" bestFit="1" customWidth="1"/>
    <col min="5" max="17" width="10.83203125" style="4"/>
    <col min="18" max="18" width="12.5" style="4" bestFit="1" customWidth="1"/>
    <col min="19" max="16384" width="10.83203125" style="4"/>
  </cols>
  <sheetData>
    <row r="1" spans="1:19" x14ac:dyDescent="0.2">
      <c r="A1" s="2" t="s">
        <v>56</v>
      </c>
      <c r="B1" s="2" t="s">
        <v>57</v>
      </c>
      <c r="C1" s="2" t="s">
        <v>158</v>
      </c>
      <c r="D1" s="2" t="s">
        <v>173</v>
      </c>
      <c r="E1" s="2" t="s">
        <v>160</v>
      </c>
      <c r="F1" s="4" t="s">
        <v>161</v>
      </c>
      <c r="G1" s="2" t="s">
        <v>162</v>
      </c>
      <c r="H1" s="2" t="s">
        <v>163</v>
      </c>
      <c r="I1" s="4" t="s">
        <v>164</v>
      </c>
      <c r="J1" s="2" t="s">
        <v>165</v>
      </c>
      <c r="K1" s="2" t="s">
        <v>166</v>
      </c>
      <c r="L1" s="4" t="s">
        <v>167</v>
      </c>
      <c r="M1" s="2" t="s">
        <v>168</v>
      </c>
      <c r="N1" s="2" t="s">
        <v>169</v>
      </c>
      <c r="O1" s="4" t="s">
        <v>170</v>
      </c>
      <c r="P1" s="2" t="s">
        <v>171</v>
      </c>
      <c r="Q1" s="2" t="s">
        <v>159</v>
      </c>
      <c r="R1" s="2" t="s">
        <v>174</v>
      </c>
      <c r="S1" s="2" t="s">
        <v>172</v>
      </c>
    </row>
    <row r="2" spans="1:19" x14ac:dyDescent="0.2">
      <c r="A2" s="2" t="s">
        <v>58</v>
      </c>
      <c r="B2" s="2" t="s">
        <v>59</v>
      </c>
      <c r="C2" s="2">
        <v>3</v>
      </c>
      <c r="D2" s="2" t="s">
        <v>175</v>
      </c>
      <c r="E2" s="4">
        <v>79.55</v>
      </c>
      <c r="F2" s="4">
        <v>88.77</v>
      </c>
      <c r="G2" s="4">
        <v>107.01</v>
      </c>
      <c r="H2" s="4">
        <v>101.89</v>
      </c>
      <c r="I2" s="4">
        <v>106.99</v>
      </c>
      <c r="J2" s="4">
        <v>112.78</v>
      </c>
      <c r="K2" s="4">
        <v>98.1</v>
      </c>
      <c r="L2" s="4">
        <v>91.36</v>
      </c>
      <c r="M2" s="4">
        <v>81.98</v>
      </c>
      <c r="N2" s="4">
        <v>84.02</v>
      </c>
      <c r="O2" s="4">
        <v>82.21</v>
      </c>
      <c r="P2" s="4">
        <v>75.209999999999994</v>
      </c>
      <c r="Q2" s="4">
        <f>MIN(E2:P2)</f>
        <v>75.209999999999994</v>
      </c>
      <c r="R2" s="4">
        <f>AVERAGE(E2:P2)</f>
        <v>92.489166666666677</v>
      </c>
      <c r="S2" s="4">
        <f>MAX(E2:P2)</f>
        <v>112.78</v>
      </c>
    </row>
    <row r="3" spans="1:19" x14ac:dyDescent="0.2">
      <c r="A3" s="2" t="s">
        <v>62</v>
      </c>
      <c r="B3" s="2" t="s">
        <v>63</v>
      </c>
      <c r="C3" s="2">
        <v>5</v>
      </c>
      <c r="D3" s="2" t="s">
        <v>176</v>
      </c>
      <c r="E3" s="4">
        <v>78.34</v>
      </c>
      <c r="F3" s="4">
        <v>86.93</v>
      </c>
      <c r="G3" s="4">
        <v>105.62</v>
      </c>
      <c r="H3" s="4">
        <v>102.2</v>
      </c>
      <c r="I3" s="4">
        <v>107.8</v>
      </c>
      <c r="J3" s="4">
        <v>113.24</v>
      </c>
      <c r="K3" s="4">
        <v>101.64</v>
      </c>
      <c r="L3" s="4">
        <v>95</v>
      </c>
      <c r="M3" s="4">
        <v>87.92</v>
      </c>
      <c r="N3" s="4">
        <v>89.76</v>
      </c>
      <c r="O3" s="4">
        <v>87.46</v>
      </c>
      <c r="P3" s="4">
        <v>79.069999999999993</v>
      </c>
      <c r="Q3" s="4">
        <f t="shared" ref="Q3:Q50" si="0">MIN(E3:P3)</f>
        <v>78.34</v>
      </c>
      <c r="R3" s="4">
        <f t="shared" ref="R3:R50" si="1">AVERAGE(E3:P3)</f>
        <v>94.581666666666649</v>
      </c>
      <c r="S3" s="4">
        <f t="shared" ref="S3:S50" si="2">MAX(E3:P3)</f>
        <v>113.24</v>
      </c>
    </row>
    <row r="4" spans="1:19" x14ac:dyDescent="0.2">
      <c r="A4" s="2" t="s">
        <v>60</v>
      </c>
      <c r="B4" s="2" t="s">
        <v>61</v>
      </c>
      <c r="C4" s="2">
        <v>3</v>
      </c>
      <c r="D4" s="2" t="s">
        <v>175</v>
      </c>
      <c r="E4" s="4">
        <v>76.739999999999995</v>
      </c>
      <c r="F4" s="4">
        <v>86.04</v>
      </c>
      <c r="G4" s="4">
        <v>103.32</v>
      </c>
      <c r="H4" s="4">
        <v>96.41</v>
      </c>
      <c r="I4" s="4">
        <v>104.15</v>
      </c>
      <c r="J4" s="4">
        <v>108.24</v>
      </c>
      <c r="K4" s="4">
        <v>94.32</v>
      </c>
      <c r="L4" s="4">
        <v>84.16</v>
      </c>
      <c r="M4" s="4">
        <v>78.09</v>
      </c>
      <c r="N4" s="4">
        <v>80.95</v>
      </c>
      <c r="O4" s="4">
        <v>78.91</v>
      </c>
      <c r="P4" s="4">
        <v>71.010000000000005</v>
      </c>
      <c r="Q4" s="4">
        <f t="shared" si="0"/>
        <v>71.010000000000005</v>
      </c>
      <c r="R4" s="4">
        <f t="shared" si="1"/>
        <v>88.52833333333335</v>
      </c>
      <c r="S4" s="4">
        <f t="shared" si="2"/>
        <v>108.24</v>
      </c>
    </row>
    <row r="5" spans="1:19" x14ac:dyDescent="0.2">
      <c r="A5" s="2" t="s">
        <v>64</v>
      </c>
      <c r="B5" s="2" t="s">
        <v>65</v>
      </c>
      <c r="C5" s="2">
        <v>5</v>
      </c>
      <c r="D5" s="2" t="s">
        <v>175</v>
      </c>
      <c r="E5" s="4">
        <v>81.62</v>
      </c>
      <c r="F5" s="4">
        <v>90.18</v>
      </c>
      <c r="G5" s="4">
        <v>111.02</v>
      </c>
      <c r="H5" s="4">
        <v>106.07</v>
      </c>
      <c r="I5" s="4">
        <v>110.44</v>
      </c>
      <c r="J5" s="4">
        <v>114.91</v>
      </c>
      <c r="K5" s="4">
        <v>103.04</v>
      </c>
      <c r="L5" s="4">
        <v>96.04</v>
      </c>
      <c r="M5" s="4">
        <v>87.95</v>
      </c>
      <c r="N5" s="4">
        <v>89.84</v>
      </c>
      <c r="O5" s="4">
        <v>87.7</v>
      </c>
      <c r="P5" s="4">
        <v>76.61</v>
      </c>
      <c r="Q5" s="4">
        <f t="shared" si="0"/>
        <v>76.61</v>
      </c>
      <c r="R5" s="4">
        <f t="shared" si="1"/>
        <v>96.284999999999982</v>
      </c>
      <c r="S5" s="4">
        <f t="shared" si="2"/>
        <v>114.91</v>
      </c>
    </row>
    <row r="6" spans="1:19" x14ac:dyDescent="0.2">
      <c r="A6" s="2" t="s">
        <v>66</v>
      </c>
      <c r="B6" s="2" t="s">
        <v>67</v>
      </c>
      <c r="C6" s="2">
        <v>4</v>
      </c>
      <c r="D6" s="2" t="s">
        <v>175</v>
      </c>
      <c r="E6" s="4">
        <v>79.36</v>
      </c>
      <c r="F6" s="4">
        <v>88.26</v>
      </c>
      <c r="G6" s="4">
        <v>105.16</v>
      </c>
      <c r="H6" s="4">
        <v>98.52</v>
      </c>
      <c r="I6" s="4">
        <v>105.51</v>
      </c>
      <c r="J6" s="4">
        <v>110.72</v>
      </c>
      <c r="K6" s="4">
        <v>96.56</v>
      </c>
      <c r="L6" s="4">
        <v>88.87</v>
      </c>
      <c r="M6" s="4">
        <v>81.290000000000006</v>
      </c>
      <c r="N6" s="4">
        <v>84.63</v>
      </c>
      <c r="O6" s="4">
        <v>82.87</v>
      </c>
      <c r="P6" s="4">
        <v>74.91</v>
      </c>
      <c r="Q6" s="4">
        <f t="shared" si="0"/>
        <v>74.91</v>
      </c>
      <c r="R6" s="4">
        <f t="shared" si="1"/>
        <v>91.388333333333321</v>
      </c>
      <c r="S6" s="4">
        <f t="shared" si="2"/>
        <v>110.72</v>
      </c>
    </row>
    <row r="7" spans="1:19" x14ac:dyDescent="0.2">
      <c r="A7" s="2" t="s">
        <v>68</v>
      </c>
      <c r="B7" s="2" t="s">
        <v>69</v>
      </c>
      <c r="C7" s="2">
        <v>1</v>
      </c>
      <c r="D7" s="2" t="s">
        <v>176</v>
      </c>
      <c r="E7" s="4">
        <v>76.19</v>
      </c>
      <c r="F7" s="4">
        <v>84.99</v>
      </c>
      <c r="G7" s="4">
        <v>101.85</v>
      </c>
      <c r="H7" s="4">
        <v>95.44</v>
      </c>
      <c r="I7" s="4">
        <v>103.36</v>
      </c>
      <c r="J7" s="4">
        <v>108.17</v>
      </c>
      <c r="K7" s="4">
        <v>93.48</v>
      </c>
      <c r="L7" s="4">
        <v>85.47</v>
      </c>
      <c r="M7" s="4">
        <v>77.66</v>
      </c>
      <c r="N7" s="4">
        <v>80.44</v>
      </c>
      <c r="O7" s="4">
        <v>77.44</v>
      </c>
      <c r="P7" s="4">
        <v>69.81</v>
      </c>
      <c r="Q7" s="4">
        <f t="shared" si="0"/>
        <v>69.81</v>
      </c>
      <c r="R7" s="4">
        <f t="shared" si="1"/>
        <v>87.858333333333334</v>
      </c>
      <c r="S7" s="4">
        <f t="shared" si="2"/>
        <v>108.17</v>
      </c>
    </row>
    <row r="8" spans="1:19" x14ac:dyDescent="0.2">
      <c r="A8" s="2" t="s">
        <v>72</v>
      </c>
      <c r="B8" s="2" t="s">
        <v>73</v>
      </c>
      <c r="C8" s="2">
        <v>1</v>
      </c>
      <c r="D8" s="2" t="s">
        <v>176</v>
      </c>
      <c r="E8" s="4">
        <v>76.19</v>
      </c>
      <c r="F8" s="4">
        <v>84.99</v>
      </c>
      <c r="G8" s="4">
        <v>101.85</v>
      </c>
      <c r="H8" s="4">
        <v>95.44</v>
      </c>
      <c r="I8" s="4">
        <v>103.36</v>
      </c>
      <c r="J8" s="4">
        <v>108.17</v>
      </c>
      <c r="K8" s="4">
        <v>93.48</v>
      </c>
      <c r="L8" s="4">
        <v>85.47</v>
      </c>
      <c r="M8" s="4">
        <v>77.66</v>
      </c>
      <c r="N8" s="4">
        <v>80.44</v>
      </c>
      <c r="O8" s="4">
        <v>77.44</v>
      </c>
      <c r="P8" s="4">
        <v>69.81</v>
      </c>
      <c r="Q8" s="4">
        <f t="shared" si="0"/>
        <v>69.81</v>
      </c>
      <c r="R8" s="4">
        <f t="shared" si="1"/>
        <v>87.858333333333334</v>
      </c>
      <c r="S8" s="4">
        <f t="shared" si="2"/>
        <v>108.17</v>
      </c>
    </row>
    <row r="9" spans="1:19" x14ac:dyDescent="0.2">
      <c r="A9" s="2" t="s">
        <v>70</v>
      </c>
      <c r="B9" s="2" t="s">
        <v>71</v>
      </c>
      <c r="C9" s="2">
        <v>1</v>
      </c>
      <c r="D9" s="2" t="s">
        <v>176</v>
      </c>
      <c r="E9" s="4">
        <v>76.19</v>
      </c>
      <c r="F9" s="4">
        <v>84.99</v>
      </c>
      <c r="G9" s="4">
        <v>101.85</v>
      </c>
      <c r="H9" s="4">
        <v>95.44</v>
      </c>
      <c r="I9" s="4">
        <v>103.36</v>
      </c>
      <c r="J9" s="4">
        <v>108.17</v>
      </c>
      <c r="K9" s="4">
        <v>93.48</v>
      </c>
      <c r="L9" s="4">
        <v>85.47</v>
      </c>
      <c r="M9" s="4">
        <v>77.66</v>
      </c>
      <c r="N9" s="4">
        <v>80.44</v>
      </c>
      <c r="O9" s="4">
        <v>77.44</v>
      </c>
      <c r="P9" s="4">
        <v>69.81</v>
      </c>
      <c r="Q9" s="4">
        <f t="shared" si="0"/>
        <v>69.81</v>
      </c>
      <c r="R9" s="4">
        <f t="shared" si="1"/>
        <v>87.858333333333334</v>
      </c>
      <c r="S9" s="4">
        <f t="shared" si="2"/>
        <v>108.17</v>
      </c>
    </row>
    <row r="10" spans="1:19" x14ac:dyDescent="0.2">
      <c r="A10" s="2" t="s">
        <v>74</v>
      </c>
      <c r="B10" s="2" t="s">
        <v>75</v>
      </c>
      <c r="C10" s="2">
        <v>1</v>
      </c>
      <c r="D10" s="2" t="s">
        <v>176</v>
      </c>
      <c r="E10" s="4">
        <v>76.19</v>
      </c>
      <c r="F10" s="4">
        <v>84.99</v>
      </c>
      <c r="G10" s="4">
        <v>101.85</v>
      </c>
      <c r="H10" s="4">
        <v>95.44</v>
      </c>
      <c r="I10" s="4">
        <v>103.36</v>
      </c>
      <c r="J10" s="4">
        <v>108.17</v>
      </c>
      <c r="K10" s="4">
        <v>93.48</v>
      </c>
      <c r="L10" s="4">
        <v>85.47</v>
      </c>
      <c r="M10" s="4">
        <v>77.66</v>
      </c>
      <c r="N10" s="4">
        <v>80.44</v>
      </c>
      <c r="O10" s="4">
        <v>77.44</v>
      </c>
      <c r="P10" s="4">
        <v>69.81</v>
      </c>
      <c r="Q10" s="4">
        <f t="shared" si="0"/>
        <v>69.81</v>
      </c>
      <c r="R10" s="4">
        <f t="shared" si="1"/>
        <v>87.858333333333334</v>
      </c>
      <c r="S10" s="4">
        <f t="shared" si="2"/>
        <v>108.17</v>
      </c>
    </row>
    <row r="11" spans="1:19" x14ac:dyDescent="0.2">
      <c r="A11" s="2" t="s">
        <v>76</v>
      </c>
      <c r="B11" s="2" t="s">
        <v>77</v>
      </c>
      <c r="C11" s="2">
        <v>1</v>
      </c>
      <c r="D11" s="2" t="s">
        <v>176</v>
      </c>
      <c r="E11" s="4">
        <v>76.19</v>
      </c>
      <c r="F11" s="4">
        <v>84.99</v>
      </c>
      <c r="G11" s="4">
        <v>101.85</v>
      </c>
      <c r="H11" s="4">
        <v>95.44</v>
      </c>
      <c r="I11" s="4">
        <v>103.36</v>
      </c>
      <c r="J11" s="4">
        <v>108.17</v>
      </c>
      <c r="K11" s="4">
        <v>93.48</v>
      </c>
      <c r="L11" s="4">
        <v>85.47</v>
      </c>
      <c r="M11" s="4">
        <v>77.66</v>
      </c>
      <c r="N11" s="4">
        <v>80.44</v>
      </c>
      <c r="O11" s="4">
        <v>77.44</v>
      </c>
      <c r="P11" s="4">
        <v>69.81</v>
      </c>
      <c r="Q11" s="4">
        <f t="shared" si="0"/>
        <v>69.81</v>
      </c>
      <c r="R11" s="4">
        <f t="shared" si="1"/>
        <v>87.858333333333334</v>
      </c>
      <c r="S11" s="4">
        <f t="shared" si="2"/>
        <v>108.17</v>
      </c>
    </row>
    <row r="12" spans="1:19" x14ac:dyDescent="0.2">
      <c r="A12" s="2" t="s">
        <v>80</v>
      </c>
      <c r="B12" s="2" t="s">
        <v>81</v>
      </c>
      <c r="C12" s="2">
        <v>4</v>
      </c>
      <c r="D12" s="2" t="s">
        <v>176</v>
      </c>
      <c r="E12" s="4">
        <v>77.69</v>
      </c>
      <c r="F12" s="4">
        <v>86.19</v>
      </c>
      <c r="G12" s="4">
        <v>102.73</v>
      </c>
      <c r="H12" s="4">
        <v>96.97</v>
      </c>
      <c r="I12" s="4">
        <v>103.69</v>
      </c>
      <c r="J12" s="4">
        <v>109.22</v>
      </c>
      <c r="K12" s="4">
        <v>94.71</v>
      </c>
      <c r="L12" s="4">
        <v>86.92</v>
      </c>
      <c r="M12" s="4">
        <v>79.02</v>
      </c>
      <c r="N12" s="4">
        <v>82</v>
      </c>
      <c r="O12" s="4">
        <v>80.06</v>
      </c>
      <c r="P12" s="4">
        <v>72.47</v>
      </c>
      <c r="Q12" s="4">
        <f t="shared" si="0"/>
        <v>72.47</v>
      </c>
      <c r="R12" s="4">
        <f t="shared" si="1"/>
        <v>89.305833333333339</v>
      </c>
      <c r="S12" s="4">
        <f t="shared" si="2"/>
        <v>109.22</v>
      </c>
    </row>
    <row r="13" spans="1:19" x14ac:dyDescent="0.2">
      <c r="A13" s="2" t="s">
        <v>82</v>
      </c>
      <c r="B13" s="2" t="s">
        <v>83</v>
      </c>
      <c r="C13" s="2">
        <v>2</v>
      </c>
      <c r="D13" s="2" t="s">
        <v>175</v>
      </c>
      <c r="E13" s="4">
        <v>79.180000000000007</v>
      </c>
      <c r="F13" s="4">
        <v>88.23</v>
      </c>
      <c r="G13" s="4">
        <v>105.25</v>
      </c>
      <c r="H13" s="4">
        <v>98.69</v>
      </c>
      <c r="I13" s="4">
        <v>106.7</v>
      </c>
      <c r="J13" s="4">
        <v>110.77</v>
      </c>
      <c r="K13" s="4">
        <v>97.12</v>
      </c>
      <c r="L13" s="4">
        <v>88.2</v>
      </c>
      <c r="M13" s="4">
        <v>80.73</v>
      </c>
      <c r="N13" s="4">
        <v>83.5</v>
      </c>
      <c r="O13" s="4">
        <v>81.099999999999994</v>
      </c>
      <c r="P13" s="4">
        <v>73.66</v>
      </c>
      <c r="Q13" s="4">
        <f t="shared" si="0"/>
        <v>73.66</v>
      </c>
      <c r="R13" s="4">
        <f t="shared" si="1"/>
        <v>91.09416666666668</v>
      </c>
      <c r="S13" s="4">
        <f t="shared" si="2"/>
        <v>110.77</v>
      </c>
    </row>
    <row r="14" spans="1:19" x14ac:dyDescent="0.2">
      <c r="A14" s="2" t="s">
        <v>84</v>
      </c>
      <c r="B14" s="2" t="s">
        <v>85</v>
      </c>
      <c r="C14" s="2">
        <v>2</v>
      </c>
      <c r="D14" s="2" t="s">
        <v>175</v>
      </c>
      <c r="E14" s="4">
        <v>78.97</v>
      </c>
      <c r="F14" s="4">
        <v>88.15</v>
      </c>
      <c r="G14" s="4">
        <v>104.95</v>
      </c>
      <c r="H14" s="4">
        <v>98.92</v>
      </c>
      <c r="I14" s="4">
        <v>106.35</v>
      </c>
      <c r="J14" s="4">
        <v>110.63</v>
      </c>
      <c r="K14" s="4">
        <v>97.44</v>
      </c>
      <c r="L14" s="4">
        <v>88.57</v>
      </c>
      <c r="M14" s="4">
        <v>80.77</v>
      </c>
      <c r="N14" s="4">
        <v>83.47</v>
      </c>
      <c r="O14" s="4">
        <v>81.099999999999994</v>
      </c>
      <c r="P14" s="4">
        <v>73.75</v>
      </c>
      <c r="Q14" s="4">
        <f t="shared" si="0"/>
        <v>73.75</v>
      </c>
      <c r="R14" s="4">
        <f t="shared" si="1"/>
        <v>91.089166666666685</v>
      </c>
      <c r="S14" s="4">
        <f t="shared" si="2"/>
        <v>110.63</v>
      </c>
    </row>
    <row r="15" spans="1:19" x14ac:dyDescent="0.2">
      <c r="A15" s="2" t="s">
        <v>78</v>
      </c>
      <c r="B15" s="2" t="s">
        <v>79</v>
      </c>
      <c r="C15" s="2">
        <v>2</v>
      </c>
      <c r="D15" s="2" t="s">
        <v>176</v>
      </c>
      <c r="E15" s="4">
        <v>79.02</v>
      </c>
      <c r="F15" s="4">
        <v>88.18</v>
      </c>
      <c r="G15" s="4">
        <v>105.87</v>
      </c>
      <c r="H15" s="4">
        <v>100.74</v>
      </c>
      <c r="I15" s="4">
        <v>106.46</v>
      </c>
      <c r="J15" s="4">
        <v>112.18</v>
      </c>
      <c r="K15" s="4">
        <v>98.37</v>
      </c>
      <c r="L15" s="4">
        <v>90.84</v>
      </c>
      <c r="M15" s="4">
        <v>81.47</v>
      </c>
      <c r="N15" s="4">
        <v>84.34</v>
      </c>
      <c r="O15" s="4">
        <v>82.08</v>
      </c>
      <c r="P15" s="4">
        <v>73.59</v>
      </c>
      <c r="Q15" s="4">
        <f t="shared" si="0"/>
        <v>73.59</v>
      </c>
      <c r="R15" s="4">
        <f t="shared" si="1"/>
        <v>91.928333333333342</v>
      </c>
      <c r="S15" s="4">
        <f t="shared" si="2"/>
        <v>112.18</v>
      </c>
    </row>
    <row r="16" spans="1:19" x14ac:dyDescent="0.2">
      <c r="A16" s="2" t="s">
        <v>86</v>
      </c>
      <c r="B16" s="2" t="s">
        <v>87</v>
      </c>
      <c r="C16" s="2">
        <v>2</v>
      </c>
      <c r="D16" s="2" t="s">
        <v>175</v>
      </c>
      <c r="E16" s="4">
        <v>78.790000000000006</v>
      </c>
      <c r="F16" s="4">
        <v>87.84</v>
      </c>
      <c r="G16" s="4">
        <v>105.37</v>
      </c>
      <c r="H16" s="4">
        <v>98.8</v>
      </c>
      <c r="I16" s="4">
        <v>106.42</v>
      </c>
      <c r="J16" s="4">
        <v>110.71</v>
      </c>
      <c r="K16" s="4">
        <v>96.47</v>
      </c>
      <c r="L16" s="4">
        <v>88.44</v>
      </c>
      <c r="M16" s="4">
        <v>80.459999999999994</v>
      </c>
      <c r="N16" s="4">
        <v>83.06</v>
      </c>
      <c r="O16" s="4">
        <v>80.7</v>
      </c>
      <c r="P16" s="4">
        <v>73.12</v>
      </c>
      <c r="Q16" s="4">
        <f t="shared" si="0"/>
        <v>73.12</v>
      </c>
      <c r="R16" s="4">
        <f t="shared" si="1"/>
        <v>90.848333333333358</v>
      </c>
      <c r="S16" s="4">
        <f t="shared" si="2"/>
        <v>110.71</v>
      </c>
    </row>
    <row r="17" spans="1:19" x14ac:dyDescent="0.2">
      <c r="A17" s="2" t="s">
        <v>88</v>
      </c>
      <c r="B17" s="2" t="s">
        <v>89</v>
      </c>
      <c r="C17" s="2">
        <v>2</v>
      </c>
      <c r="D17" s="2" t="s">
        <v>175</v>
      </c>
      <c r="E17" s="4">
        <v>77.53</v>
      </c>
      <c r="F17" s="4">
        <v>86.33</v>
      </c>
      <c r="G17" s="4">
        <v>103.22</v>
      </c>
      <c r="H17" s="4">
        <v>96.49</v>
      </c>
      <c r="I17" s="4">
        <v>104.46</v>
      </c>
      <c r="J17" s="4">
        <v>108.66</v>
      </c>
      <c r="K17" s="4">
        <v>95.42</v>
      </c>
      <c r="L17" s="4">
        <v>86.36</v>
      </c>
      <c r="M17" s="4">
        <v>78.8</v>
      </c>
      <c r="N17" s="4">
        <v>81.430000000000007</v>
      </c>
      <c r="O17" s="4">
        <v>78.87</v>
      </c>
      <c r="P17" s="4">
        <v>71.459999999999994</v>
      </c>
      <c r="Q17" s="4">
        <f t="shared" si="0"/>
        <v>71.459999999999994</v>
      </c>
      <c r="R17" s="4">
        <f t="shared" si="1"/>
        <v>89.085833333333326</v>
      </c>
      <c r="S17" s="4">
        <f t="shared" si="2"/>
        <v>108.66</v>
      </c>
    </row>
    <row r="18" spans="1:19" x14ac:dyDescent="0.2">
      <c r="A18" s="2" t="s">
        <v>90</v>
      </c>
      <c r="B18" s="2" t="s">
        <v>91</v>
      </c>
      <c r="C18" s="2">
        <v>3</v>
      </c>
      <c r="D18" s="2" t="s">
        <v>175</v>
      </c>
      <c r="E18" s="4">
        <v>81.83</v>
      </c>
      <c r="F18" s="4">
        <v>91.37</v>
      </c>
      <c r="G18" s="4">
        <v>109.42</v>
      </c>
      <c r="H18" s="4">
        <v>104.2</v>
      </c>
      <c r="I18" s="4">
        <v>109.61</v>
      </c>
      <c r="J18" s="4">
        <v>115.18</v>
      </c>
      <c r="K18" s="4">
        <v>101.06</v>
      </c>
      <c r="L18" s="4">
        <v>93.84</v>
      </c>
      <c r="M18" s="4">
        <v>84.69</v>
      </c>
      <c r="N18" s="4">
        <v>87</v>
      </c>
      <c r="O18" s="4">
        <v>85.25</v>
      </c>
      <c r="P18" s="4">
        <v>77.8</v>
      </c>
      <c r="Q18" s="4">
        <f t="shared" si="0"/>
        <v>77.8</v>
      </c>
      <c r="R18" s="4">
        <f t="shared" si="1"/>
        <v>95.104166666666671</v>
      </c>
      <c r="S18" s="4">
        <f t="shared" si="2"/>
        <v>115.18</v>
      </c>
    </row>
    <row r="19" spans="1:19" x14ac:dyDescent="0.2">
      <c r="A19" s="2" t="s">
        <v>96</v>
      </c>
      <c r="B19" s="2" t="s">
        <v>97</v>
      </c>
      <c r="C19" s="2">
        <v>1</v>
      </c>
      <c r="D19" s="2" t="s">
        <v>176</v>
      </c>
      <c r="E19" s="4">
        <v>76.19</v>
      </c>
      <c r="F19" s="4">
        <v>84.99</v>
      </c>
      <c r="G19" s="4">
        <v>101.85</v>
      </c>
      <c r="H19" s="4">
        <v>95.44</v>
      </c>
      <c r="I19" s="4">
        <v>103.36</v>
      </c>
      <c r="J19" s="4">
        <v>108.17</v>
      </c>
      <c r="K19" s="4">
        <v>93.48</v>
      </c>
      <c r="L19" s="4">
        <v>85.47</v>
      </c>
      <c r="M19" s="4">
        <v>77.66</v>
      </c>
      <c r="N19" s="4">
        <v>80.44</v>
      </c>
      <c r="O19" s="4">
        <v>77.44</v>
      </c>
      <c r="P19" s="4">
        <v>69.81</v>
      </c>
      <c r="Q19" s="4">
        <f t="shared" si="0"/>
        <v>69.81</v>
      </c>
      <c r="R19" s="4">
        <f t="shared" si="1"/>
        <v>87.858333333333334</v>
      </c>
      <c r="S19" s="4">
        <f t="shared" si="2"/>
        <v>108.17</v>
      </c>
    </row>
    <row r="20" spans="1:19" x14ac:dyDescent="0.2">
      <c r="A20" s="2" t="s">
        <v>94</v>
      </c>
      <c r="B20" s="2" t="s">
        <v>95</v>
      </c>
      <c r="C20" s="2">
        <v>1</v>
      </c>
      <c r="D20" s="2" t="s">
        <v>176</v>
      </c>
      <c r="E20" s="4">
        <v>76.19</v>
      </c>
      <c r="F20" s="4">
        <v>84.99</v>
      </c>
      <c r="G20" s="4">
        <v>101.85</v>
      </c>
      <c r="H20" s="4">
        <v>95.44</v>
      </c>
      <c r="I20" s="4">
        <v>103.36</v>
      </c>
      <c r="J20" s="4">
        <v>108.17</v>
      </c>
      <c r="K20" s="4">
        <v>93.48</v>
      </c>
      <c r="L20" s="4">
        <v>85.47</v>
      </c>
      <c r="M20" s="4">
        <v>77.66</v>
      </c>
      <c r="N20" s="4">
        <v>80.44</v>
      </c>
      <c r="O20" s="4">
        <v>77.44</v>
      </c>
      <c r="P20" s="4">
        <v>69.81</v>
      </c>
      <c r="Q20" s="4">
        <f t="shared" si="0"/>
        <v>69.81</v>
      </c>
      <c r="R20" s="4">
        <f t="shared" si="1"/>
        <v>87.858333333333334</v>
      </c>
      <c r="S20" s="4">
        <f t="shared" si="2"/>
        <v>108.17</v>
      </c>
    </row>
    <row r="21" spans="1:19" x14ac:dyDescent="0.2">
      <c r="A21" s="2" t="s">
        <v>92</v>
      </c>
      <c r="B21" s="2" t="s">
        <v>93</v>
      </c>
      <c r="C21" s="2">
        <v>1</v>
      </c>
      <c r="D21" s="2" t="s">
        <v>176</v>
      </c>
      <c r="E21" s="4">
        <v>76.19</v>
      </c>
      <c r="F21" s="4">
        <v>84.99</v>
      </c>
      <c r="G21" s="4">
        <v>101.85</v>
      </c>
      <c r="H21" s="4">
        <v>95.44</v>
      </c>
      <c r="I21" s="4">
        <v>103.36</v>
      </c>
      <c r="J21" s="4">
        <v>108.17</v>
      </c>
      <c r="K21" s="4">
        <v>93.48</v>
      </c>
      <c r="L21" s="4">
        <v>85.47</v>
      </c>
      <c r="M21" s="4">
        <v>77.66</v>
      </c>
      <c r="N21" s="4">
        <v>80.44</v>
      </c>
      <c r="O21" s="4">
        <v>77.44</v>
      </c>
      <c r="P21" s="4">
        <v>69.81</v>
      </c>
      <c r="Q21" s="4">
        <f t="shared" si="0"/>
        <v>69.81</v>
      </c>
      <c r="R21" s="4">
        <f t="shared" si="1"/>
        <v>87.858333333333334</v>
      </c>
      <c r="S21" s="4">
        <f t="shared" si="2"/>
        <v>108.17</v>
      </c>
    </row>
    <row r="22" spans="1:19" x14ac:dyDescent="0.2">
      <c r="A22" s="2" t="s">
        <v>98</v>
      </c>
      <c r="B22" s="2" t="s">
        <v>99</v>
      </c>
      <c r="C22" s="2">
        <v>2</v>
      </c>
      <c r="D22" s="2" t="s">
        <v>175</v>
      </c>
      <c r="E22" s="4">
        <v>82.39</v>
      </c>
      <c r="F22" s="4">
        <v>87.66</v>
      </c>
      <c r="G22" s="4">
        <v>104</v>
      </c>
      <c r="H22" s="4">
        <v>97.23</v>
      </c>
      <c r="I22" s="4">
        <v>104.81</v>
      </c>
      <c r="J22" s="4">
        <v>110.23</v>
      </c>
      <c r="K22" s="4">
        <v>95.31</v>
      </c>
      <c r="L22" s="4">
        <v>87.36</v>
      </c>
      <c r="M22" s="4">
        <v>79.790000000000006</v>
      </c>
      <c r="N22" s="4">
        <v>82.39</v>
      </c>
      <c r="O22" s="4">
        <v>79.81</v>
      </c>
      <c r="P22" s="4">
        <v>72.42</v>
      </c>
      <c r="Q22" s="4">
        <f t="shared" si="0"/>
        <v>72.42</v>
      </c>
      <c r="R22" s="4">
        <f t="shared" si="1"/>
        <v>90.283333333333346</v>
      </c>
      <c r="S22" s="4">
        <f t="shared" si="2"/>
        <v>110.23</v>
      </c>
    </row>
    <row r="23" spans="1:19" x14ac:dyDescent="0.2">
      <c r="A23" s="2" t="s">
        <v>100</v>
      </c>
      <c r="B23" s="2" t="s">
        <v>101</v>
      </c>
      <c r="C23" s="2">
        <v>2</v>
      </c>
      <c r="D23" s="2" t="s">
        <v>176</v>
      </c>
      <c r="E23" s="4">
        <v>79.02</v>
      </c>
      <c r="F23" s="4">
        <v>88.18</v>
      </c>
      <c r="G23" s="4">
        <v>105.87</v>
      </c>
      <c r="H23" s="4">
        <v>100.74</v>
      </c>
      <c r="I23" s="4">
        <v>106.46</v>
      </c>
      <c r="J23" s="4">
        <v>112.18</v>
      </c>
      <c r="K23" s="4">
        <v>98.37</v>
      </c>
      <c r="L23" s="4">
        <v>90.84</v>
      </c>
      <c r="M23" s="4">
        <v>81.47</v>
      </c>
      <c r="N23" s="4">
        <v>84.34</v>
      </c>
      <c r="O23" s="4">
        <v>82.08</v>
      </c>
      <c r="P23" s="4">
        <v>73.59</v>
      </c>
      <c r="Q23" s="4">
        <f t="shared" si="0"/>
        <v>73.59</v>
      </c>
      <c r="R23" s="4">
        <f t="shared" si="1"/>
        <v>91.928333333333342</v>
      </c>
      <c r="S23" s="4">
        <f t="shared" si="2"/>
        <v>112.18</v>
      </c>
    </row>
    <row r="24" spans="1:19" x14ac:dyDescent="0.2">
      <c r="A24" s="2" t="s">
        <v>104</v>
      </c>
      <c r="B24" s="2" t="s">
        <v>105</v>
      </c>
      <c r="C24" s="2">
        <v>3</v>
      </c>
      <c r="D24" s="2" t="s">
        <v>175</v>
      </c>
      <c r="E24" s="4">
        <v>80.19</v>
      </c>
      <c r="F24" s="4">
        <v>89.31</v>
      </c>
      <c r="G24" s="4">
        <v>107.49</v>
      </c>
      <c r="H24" s="4">
        <v>102.24</v>
      </c>
      <c r="I24" s="4">
        <v>107.93</v>
      </c>
      <c r="J24" s="4">
        <v>112.94</v>
      </c>
      <c r="K24" s="4">
        <v>98.48</v>
      </c>
      <c r="L24" s="4">
        <v>91.59</v>
      </c>
      <c r="M24" s="4">
        <v>83.05</v>
      </c>
      <c r="N24" s="4">
        <v>85.26</v>
      </c>
      <c r="O24" s="4">
        <v>83.18</v>
      </c>
      <c r="P24" s="4">
        <v>75.489999999999995</v>
      </c>
      <c r="Q24" s="4">
        <f t="shared" si="0"/>
        <v>75.489999999999995</v>
      </c>
      <c r="R24" s="4">
        <f t="shared" si="1"/>
        <v>93.095833333333346</v>
      </c>
      <c r="S24" s="4">
        <f t="shared" si="2"/>
        <v>112.94</v>
      </c>
    </row>
    <row r="25" spans="1:19" x14ac:dyDescent="0.2">
      <c r="A25" s="2" t="s">
        <v>102</v>
      </c>
      <c r="B25" s="2" t="s">
        <v>103</v>
      </c>
      <c r="C25" s="2">
        <v>2</v>
      </c>
      <c r="D25" s="2" t="s">
        <v>176</v>
      </c>
      <c r="E25" s="4">
        <v>79.02</v>
      </c>
      <c r="F25" s="4">
        <v>88.18</v>
      </c>
      <c r="G25" s="4">
        <v>105.87</v>
      </c>
      <c r="H25" s="4">
        <v>100.74</v>
      </c>
      <c r="I25" s="4">
        <v>106.46</v>
      </c>
      <c r="J25" s="4">
        <v>112.18</v>
      </c>
      <c r="K25" s="4">
        <v>98.37</v>
      </c>
      <c r="L25" s="4">
        <v>90.84</v>
      </c>
      <c r="M25" s="4">
        <v>81.47</v>
      </c>
      <c r="N25" s="4">
        <v>84.34</v>
      </c>
      <c r="O25" s="4">
        <v>82.08</v>
      </c>
      <c r="P25" s="4">
        <v>73.59</v>
      </c>
      <c r="Q25" s="4">
        <f t="shared" si="0"/>
        <v>73.59</v>
      </c>
      <c r="R25" s="4">
        <f t="shared" si="1"/>
        <v>91.928333333333342</v>
      </c>
      <c r="S25" s="4">
        <f t="shared" si="2"/>
        <v>112.18</v>
      </c>
    </row>
    <row r="26" spans="1:19" x14ac:dyDescent="0.2">
      <c r="A26" s="2" t="s">
        <v>106</v>
      </c>
      <c r="B26" s="2" t="s">
        <v>107</v>
      </c>
      <c r="C26" s="2">
        <v>4</v>
      </c>
      <c r="D26" s="2" t="s">
        <v>175</v>
      </c>
      <c r="E26" s="4">
        <v>77.739999999999995</v>
      </c>
      <c r="F26" s="4">
        <v>87.4</v>
      </c>
      <c r="G26" s="4">
        <v>104.64</v>
      </c>
      <c r="H26" s="4">
        <v>99.32</v>
      </c>
      <c r="I26" s="4">
        <v>105.47</v>
      </c>
      <c r="J26" s="4">
        <v>111.36</v>
      </c>
      <c r="K26" s="4">
        <v>96.18</v>
      </c>
      <c r="L26" s="4">
        <v>88.95</v>
      </c>
      <c r="M26" s="4">
        <v>80.05</v>
      </c>
      <c r="N26" s="4">
        <v>82.99</v>
      </c>
      <c r="O26" s="4">
        <v>81.25</v>
      </c>
      <c r="P26" s="4">
        <v>72.739999999999995</v>
      </c>
      <c r="Q26" s="4">
        <f t="shared" si="0"/>
        <v>72.739999999999995</v>
      </c>
      <c r="R26" s="4">
        <f t="shared" si="1"/>
        <v>90.674166666666665</v>
      </c>
      <c r="S26" s="4">
        <f t="shared" si="2"/>
        <v>111.36</v>
      </c>
    </row>
    <row r="27" spans="1:19" x14ac:dyDescent="0.2">
      <c r="A27" s="2" t="s">
        <v>112</v>
      </c>
      <c r="B27" s="2" t="s">
        <v>113</v>
      </c>
      <c r="C27" s="2">
        <v>2</v>
      </c>
      <c r="D27" s="2" t="s">
        <v>175</v>
      </c>
      <c r="E27" s="4">
        <v>77.040000000000006</v>
      </c>
      <c r="F27" s="4">
        <v>85.88</v>
      </c>
      <c r="G27" s="4">
        <v>103.23</v>
      </c>
      <c r="H27" s="4">
        <v>96.65</v>
      </c>
      <c r="I27" s="4">
        <v>104.02</v>
      </c>
      <c r="J27" s="4">
        <v>108.96</v>
      </c>
      <c r="K27" s="4">
        <v>94.67</v>
      </c>
      <c r="L27" s="4">
        <v>86.65</v>
      </c>
      <c r="M27" s="4">
        <v>78.36</v>
      </c>
      <c r="N27" s="4">
        <v>81.239999999999995</v>
      </c>
      <c r="O27" s="4">
        <v>78.819999999999993</v>
      </c>
      <c r="P27" s="4">
        <v>71.02</v>
      </c>
      <c r="Q27" s="4">
        <f t="shared" si="0"/>
        <v>71.02</v>
      </c>
      <c r="R27" s="4">
        <f t="shared" si="1"/>
        <v>88.87833333333333</v>
      </c>
      <c r="S27" s="4">
        <f t="shared" si="2"/>
        <v>108.96</v>
      </c>
    </row>
    <row r="28" spans="1:19" x14ac:dyDescent="0.2">
      <c r="A28" s="2" t="s">
        <v>120</v>
      </c>
      <c r="B28" s="2" t="s">
        <v>121</v>
      </c>
      <c r="C28" s="2">
        <v>5</v>
      </c>
      <c r="D28" s="2" t="s">
        <v>176</v>
      </c>
      <c r="E28" s="4">
        <v>78.34</v>
      </c>
      <c r="F28" s="4">
        <v>86.93</v>
      </c>
      <c r="G28" s="4">
        <v>105.62</v>
      </c>
      <c r="H28" s="4">
        <v>102.2</v>
      </c>
      <c r="I28" s="4">
        <v>107.8</v>
      </c>
      <c r="J28" s="4">
        <v>113.24</v>
      </c>
      <c r="K28" s="4">
        <v>101.64</v>
      </c>
      <c r="L28" s="4">
        <v>95</v>
      </c>
      <c r="M28" s="4">
        <v>87.92</v>
      </c>
      <c r="N28" s="4">
        <v>89.76</v>
      </c>
      <c r="O28" s="4">
        <v>87.46</v>
      </c>
      <c r="P28" s="4">
        <v>79.069999999999993</v>
      </c>
      <c r="Q28" s="4">
        <f t="shared" si="0"/>
        <v>78.34</v>
      </c>
      <c r="R28" s="4">
        <f t="shared" si="1"/>
        <v>94.581666666666649</v>
      </c>
      <c r="S28" s="4">
        <f t="shared" si="2"/>
        <v>113.24</v>
      </c>
    </row>
    <row r="29" spans="1:19" x14ac:dyDescent="0.2">
      <c r="A29" s="2" t="s">
        <v>114</v>
      </c>
      <c r="B29" s="2" t="s">
        <v>115</v>
      </c>
      <c r="C29" s="2">
        <v>1</v>
      </c>
      <c r="D29" s="2" t="s">
        <v>176</v>
      </c>
      <c r="E29" s="4">
        <v>76.19</v>
      </c>
      <c r="F29" s="4">
        <v>84.99</v>
      </c>
      <c r="G29" s="4">
        <v>101.85</v>
      </c>
      <c r="H29" s="4">
        <v>95.44</v>
      </c>
      <c r="I29" s="4">
        <v>103.36</v>
      </c>
      <c r="J29" s="4">
        <v>108.17</v>
      </c>
      <c r="K29" s="4">
        <v>93.48</v>
      </c>
      <c r="L29" s="4">
        <v>85.47</v>
      </c>
      <c r="M29" s="4">
        <v>77.66</v>
      </c>
      <c r="N29" s="4">
        <v>80.44</v>
      </c>
      <c r="O29" s="4">
        <v>77.44</v>
      </c>
      <c r="P29" s="4">
        <v>69.81</v>
      </c>
      <c r="Q29" s="4">
        <f t="shared" si="0"/>
        <v>69.81</v>
      </c>
      <c r="R29" s="4">
        <f t="shared" si="1"/>
        <v>87.858333333333334</v>
      </c>
      <c r="S29" s="4">
        <f t="shared" si="2"/>
        <v>108.17</v>
      </c>
    </row>
    <row r="30" spans="1:19" x14ac:dyDescent="0.2">
      <c r="A30" s="2" t="s">
        <v>116</v>
      </c>
      <c r="B30" s="2" t="s">
        <v>117</v>
      </c>
      <c r="C30" s="2">
        <v>1</v>
      </c>
      <c r="D30" s="2" t="s">
        <v>176</v>
      </c>
      <c r="E30" s="4">
        <v>76.19</v>
      </c>
      <c r="F30" s="4">
        <v>84.99</v>
      </c>
      <c r="G30" s="4">
        <v>101.85</v>
      </c>
      <c r="H30" s="4">
        <v>95.44</v>
      </c>
      <c r="I30" s="4">
        <v>103.36</v>
      </c>
      <c r="J30" s="4">
        <v>108.17</v>
      </c>
      <c r="K30" s="4">
        <v>93.48</v>
      </c>
      <c r="L30" s="4">
        <v>85.47</v>
      </c>
      <c r="M30" s="4">
        <v>77.66</v>
      </c>
      <c r="N30" s="4">
        <v>80.44</v>
      </c>
      <c r="O30" s="4">
        <v>77.44</v>
      </c>
      <c r="P30" s="4">
        <v>69.81</v>
      </c>
      <c r="Q30" s="4">
        <f t="shared" si="0"/>
        <v>69.81</v>
      </c>
      <c r="R30" s="4">
        <f t="shared" si="1"/>
        <v>87.858333333333334</v>
      </c>
      <c r="S30" s="4">
        <f t="shared" si="2"/>
        <v>108.17</v>
      </c>
    </row>
    <row r="31" spans="1:19" x14ac:dyDescent="0.2">
      <c r="A31" s="2" t="s">
        <v>118</v>
      </c>
      <c r="B31" s="2" t="s">
        <v>119</v>
      </c>
      <c r="C31" s="2">
        <v>3</v>
      </c>
      <c r="D31" s="2" t="s">
        <v>175</v>
      </c>
      <c r="E31" s="4">
        <v>81.849999999999994</v>
      </c>
      <c r="F31" s="4">
        <v>91.24</v>
      </c>
      <c r="G31" s="4">
        <v>109.2</v>
      </c>
      <c r="H31" s="4">
        <v>104.37</v>
      </c>
      <c r="I31" s="4">
        <v>109.73</v>
      </c>
      <c r="J31" s="4">
        <v>114.91</v>
      </c>
      <c r="K31" s="4">
        <v>101.77</v>
      </c>
      <c r="L31" s="4">
        <v>94.75</v>
      </c>
      <c r="M31" s="4">
        <v>84.87</v>
      </c>
      <c r="N31" s="4">
        <v>87.22</v>
      </c>
      <c r="O31" s="4">
        <v>85.23</v>
      </c>
      <c r="P31" s="4">
        <v>76.819999999999993</v>
      </c>
      <c r="Q31" s="4">
        <f t="shared" si="0"/>
        <v>76.819999999999993</v>
      </c>
      <c r="R31" s="4">
        <f t="shared" si="1"/>
        <v>95.163333333333313</v>
      </c>
      <c r="S31" s="4">
        <f t="shared" si="2"/>
        <v>114.91</v>
      </c>
    </row>
    <row r="32" spans="1:19" x14ac:dyDescent="0.2">
      <c r="A32" s="2" t="s">
        <v>122</v>
      </c>
      <c r="B32" s="2" t="s">
        <v>123</v>
      </c>
      <c r="C32" s="2">
        <v>1</v>
      </c>
      <c r="D32" s="2" t="s">
        <v>176</v>
      </c>
      <c r="E32" s="4">
        <v>76.19</v>
      </c>
      <c r="F32" s="4">
        <v>84.99</v>
      </c>
      <c r="G32" s="4">
        <v>101.85</v>
      </c>
      <c r="H32" s="4">
        <v>95.44</v>
      </c>
      <c r="I32" s="4">
        <v>103.36</v>
      </c>
      <c r="J32" s="4">
        <v>108.17</v>
      </c>
      <c r="K32" s="4">
        <v>93.48</v>
      </c>
      <c r="L32" s="4">
        <v>85.47</v>
      </c>
      <c r="M32" s="4">
        <v>77.66</v>
      </c>
      <c r="N32" s="4">
        <v>80.44</v>
      </c>
      <c r="O32" s="4">
        <v>77.44</v>
      </c>
      <c r="P32" s="4">
        <v>69.81</v>
      </c>
      <c r="Q32" s="4">
        <f t="shared" si="0"/>
        <v>69.81</v>
      </c>
      <c r="R32" s="4">
        <f t="shared" si="1"/>
        <v>87.858333333333334</v>
      </c>
      <c r="S32" s="4">
        <f t="shared" si="2"/>
        <v>108.17</v>
      </c>
    </row>
    <row r="33" spans="1:19" x14ac:dyDescent="0.2">
      <c r="A33" s="2" t="s">
        <v>108</v>
      </c>
      <c r="B33" s="2" t="s">
        <v>109</v>
      </c>
      <c r="C33" s="2">
        <v>1</v>
      </c>
      <c r="D33" s="2" t="s">
        <v>176</v>
      </c>
      <c r="E33" s="4">
        <v>76.19</v>
      </c>
      <c r="F33" s="4">
        <v>84.99</v>
      </c>
      <c r="G33" s="4">
        <v>101.85</v>
      </c>
      <c r="H33" s="4">
        <v>95.44</v>
      </c>
      <c r="I33" s="4">
        <v>103.36</v>
      </c>
      <c r="J33" s="4">
        <v>108.17</v>
      </c>
      <c r="K33" s="4">
        <v>93.48</v>
      </c>
      <c r="L33" s="4">
        <v>85.47</v>
      </c>
      <c r="M33" s="4">
        <v>77.66</v>
      </c>
      <c r="N33" s="4">
        <v>80.44</v>
      </c>
      <c r="O33" s="4">
        <v>77.44</v>
      </c>
      <c r="P33" s="4">
        <v>69.81</v>
      </c>
      <c r="Q33" s="4">
        <f t="shared" si="0"/>
        <v>69.81</v>
      </c>
      <c r="R33" s="4">
        <f t="shared" si="1"/>
        <v>87.858333333333334</v>
      </c>
      <c r="S33" s="4">
        <f t="shared" si="2"/>
        <v>108.17</v>
      </c>
    </row>
    <row r="34" spans="1:19" x14ac:dyDescent="0.2">
      <c r="A34" s="2" t="s">
        <v>110</v>
      </c>
      <c r="B34" s="2" t="s">
        <v>111</v>
      </c>
      <c r="C34" s="2">
        <v>2</v>
      </c>
      <c r="D34" s="2" t="s">
        <v>175</v>
      </c>
      <c r="E34" s="4">
        <v>78.16</v>
      </c>
      <c r="F34" s="4">
        <v>87.6</v>
      </c>
      <c r="G34" s="4">
        <v>105.14</v>
      </c>
      <c r="H34" s="4">
        <v>100.42</v>
      </c>
      <c r="I34" s="4">
        <v>105.64</v>
      </c>
      <c r="J34" s="4">
        <v>111.86</v>
      </c>
      <c r="K34" s="4">
        <v>98.01</v>
      </c>
      <c r="L34" s="4">
        <v>90.86</v>
      </c>
      <c r="M34" s="4">
        <v>81.27</v>
      </c>
      <c r="N34" s="4">
        <v>84.43</v>
      </c>
      <c r="O34" s="4">
        <v>82.09</v>
      </c>
      <c r="P34" s="4">
        <v>72.98</v>
      </c>
      <c r="Q34" s="4">
        <f t="shared" si="0"/>
        <v>72.98</v>
      </c>
      <c r="R34" s="4">
        <f t="shared" si="1"/>
        <v>91.538333333333313</v>
      </c>
      <c r="S34" s="4">
        <f t="shared" si="2"/>
        <v>111.86</v>
      </c>
    </row>
    <row r="35" spans="1:19" x14ac:dyDescent="0.2">
      <c r="A35" s="2" t="s">
        <v>124</v>
      </c>
      <c r="B35" s="2" t="s">
        <v>125</v>
      </c>
      <c r="C35" s="2">
        <v>2</v>
      </c>
      <c r="D35" s="2" t="s">
        <v>175</v>
      </c>
      <c r="E35" s="4">
        <v>77.12</v>
      </c>
      <c r="F35" s="4">
        <v>85.93</v>
      </c>
      <c r="G35" s="4">
        <v>103.26</v>
      </c>
      <c r="H35" s="4">
        <v>96.07</v>
      </c>
      <c r="I35" s="4">
        <v>103.89</v>
      </c>
      <c r="J35" s="4">
        <v>108.43</v>
      </c>
      <c r="K35" s="4">
        <v>94.64</v>
      </c>
      <c r="L35" s="4">
        <v>86.13</v>
      </c>
      <c r="M35" s="4">
        <v>78.69</v>
      </c>
      <c r="N35" s="4">
        <v>81.28</v>
      </c>
      <c r="O35" s="4">
        <v>77.95</v>
      </c>
      <c r="P35" s="4">
        <v>70.400000000000006</v>
      </c>
      <c r="Q35" s="4">
        <f t="shared" si="0"/>
        <v>70.400000000000006</v>
      </c>
      <c r="R35" s="4">
        <f t="shared" si="1"/>
        <v>88.649166666666687</v>
      </c>
      <c r="S35" s="4">
        <f t="shared" si="2"/>
        <v>108.43</v>
      </c>
    </row>
    <row r="36" spans="1:19" x14ac:dyDescent="0.2">
      <c r="A36" s="2" t="s">
        <v>126</v>
      </c>
      <c r="B36" s="2" t="s">
        <v>127</v>
      </c>
      <c r="C36" s="2">
        <v>2</v>
      </c>
      <c r="D36" s="2" t="s">
        <v>175</v>
      </c>
      <c r="E36" s="4">
        <v>80.930000000000007</v>
      </c>
      <c r="F36" s="4">
        <v>89.84</v>
      </c>
      <c r="G36" s="4">
        <v>107.84</v>
      </c>
      <c r="H36" s="4">
        <v>102.54</v>
      </c>
      <c r="I36" s="4">
        <v>108.38</v>
      </c>
      <c r="J36" s="4">
        <v>113.85</v>
      </c>
      <c r="K36" s="4">
        <v>100.26</v>
      </c>
      <c r="L36" s="4">
        <v>92.39</v>
      </c>
      <c r="M36" s="4">
        <v>82.65</v>
      </c>
      <c r="N36" s="4">
        <v>85.12</v>
      </c>
      <c r="O36" s="4">
        <v>83.21</v>
      </c>
      <c r="P36" s="4">
        <v>75.23</v>
      </c>
      <c r="Q36" s="4">
        <f t="shared" si="0"/>
        <v>75.23</v>
      </c>
      <c r="R36" s="4">
        <f t="shared" si="1"/>
        <v>93.52</v>
      </c>
      <c r="S36" s="4">
        <f t="shared" si="2"/>
        <v>113.85</v>
      </c>
    </row>
    <row r="37" spans="1:19" x14ac:dyDescent="0.2">
      <c r="A37" s="2" t="s">
        <v>128</v>
      </c>
      <c r="B37" s="2" t="s">
        <v>129</v>
      </c>
      <c r="C37" s="2">
        <v>5</v>
      </c>
      <c r="D37" s="2" t="s">
        <v>176</v>
      </c>
      <c r="E37" s="4">
        <v>78.34</v>
      </c>
      <c r="F37" s="4">
        <v>86.93</v>
      </c>
      <c r="G37" s="4">
        <v>105.62</v>
      </c>
      <c r="H37" s="4">
        <v>102.2</v>
      </c>
      <c r="I37" s="4">
        <v>107.8</v>
      </c>
      <c r="J37" s="4">
        <v>113.24</v>
      </c>
      <c r="K37" s="4">
        <v>101.64</v>
      </c>
      <c r="L37" s="4">
        <v>95</v>
      </c>
      <c r="M37" s="4">
        <v>87.92</v>
      </c>
      <c r="N37" s="4">
        <v>89.76</v>
      </c>
      <c r="O37" s="4">
        <v>87.46</v>
      </c>
      <c r="P37" s="4">
        <v>79.069999999999993</v>
      </c>
      <c r="Q37" s="4">
        <f t="shared" si="0"/>
        <v>78.34</v>
      </c>
      <c r="R37" s="4">
        <f t="shared" si="1"/>
        <v>94.581666666666649</v>
      </c>
      <c r="S37" s="4">
        <f t="shared" si="2"/>
        <v>113.24</v>
      </c>
    </row>
    <row r="38" spans="1:19" x14ac:dyDescent="0.2">
      <c r="A38" s="2" t="s">
        <v>130</v>
      </c>
      <c r="B38" s="2" t="s">
        <v>131</v>
      </c>
      <c r="C38" s="2">
        <v>1</v>
      </c>
      <c r="D38" s="2" t="s">
        <v>175</v>
      </c>
      <c r="E38" s="4">
        <v>75.97</v>
      </c>
      <c r="F38" s="4">
        <v>85.01</v>
      </c>
      <c r="G38" s="4">
        <v>102.15</v>
      </c>
      <c r="H38" s="4">
        <v>95.53</v>
      </c>
      <c r="I38" s="4">
        <v>103.38</v>
      </c>
      <c r="J38" s="4">
        <v>108.03</v>
      </c>
      <c r="K38" s="4">
        <v>93.93</v>
      </c>
      <c r="L38" s="4">
        <v>85.59</v>
      </c>
      <c r="M38" s="4">
        <v>77.739999999999995</v>
      </c>
      <c r="N38" s="4">
        <v>80.66</v>
      </c>
      <c r="O38" s="4">
        <v>77.66</v>
      </c>
      <c r="P38" s="4">
        <v>69.91</v>
      </c>
      <c r="Q38" s="4">
        <f t="shared" si="0"/>
        <v>69.91</v>
      </c>
      <c r="R38" s="4">
        <f t="shared" si="1"/>
        <v>87.963333333333324</v>
      </c>
      <c r="S38" s="4">
        <f t="shared" si="2"/>
        <v>108.03</v>
      </c>
    </row>
    <row r="39" spans="1:19" x14ac:dyDescent="0.2">
      <c r="A39" s="2" t="s">
        <v>132</v>
      </c>
      <c r="B39" s="2" t="s">
        <v>133</v>
      </c>
      <c r="C39" s="2">
        <v>1</v>
      </c>
      <c r="D39" s="2" t="s">
        <v>176</v>
      </c>
      <c r="E39" s="4">
        <v>76.19</v>
      </c>
      <c r="F39" s="4">
        <v>84.99</v>
      </c>
      <c r="G39" s="4">
        <v>101.85</v>
      </c>
      <c r="H39" s="4">
        <v>95.44</v>
      </c>
      <c r="I39" s="4">
        <v>103.36</v>
      </c>
      <c r="J39" s="4">
        <v>108.17</v>
      </c>
      <c r="K39" s="4">
        <v>93.48</v>
      </c>
      <c r="L39" s="4">
        <v>85.47</v>
      </c>
      <c r="M39" s="4">
        <v>77.66</v>
      </c>
      <c r="N39" s="4">
        <v>80.44</v>
      </c>
      <c r="O39" s="4">
        <v>77.44</v>
      </c>
      <c r="P39" s="4">
        <v>69.81</v>
      </c>
      <c r="Q39" s="4">
        <f t="shared" si="0"/>
        <v>69.81</v>
      </c>
      <c r="R39" s="4">
        <f t="shared" si="1"/>
        <v>87.858333333333334</v>
      </c>
      <c r="S39" s="4">
        <f t="shared" si="2"/>
        <v>108.17</v>
      </c>
    </row>
    <row r="40" spans="1:19" x14ac:dyDescent="0.2">
      <c r="A40" s="2" t="s">
        <v>134</v>
      </c>
      <c r="B40" s="2" t="s">
        <v>135</v>
      </c>
      <c r="C40" s="2">
        <v>1</v>
      </c>
      <c r="D40" s="2" t="s">
        <v>176</v>
      </c>
      <c r="E40" s="4">
        <v>76.19</v>
      </c>
      <c r="F40" s="4">
        <v>84.99</v>
      </c>
      <c r="G40" s="4">
        <v>101.85</v>
      </c>
      <c r="H40" s="4">
        <v>95.44</v>
      </c>
      <c r="I40" s="4">
        <v>103.36</v>
      </c>
      <c r="J40" s="4">
        <v>108.17</v>
      </c>
      <c r="K40" s="4">
        <v>93.48</v>
      </c>
      <c r="L40" s="4">
        <v>85.47</v>
      </c>
      <c r="M40" s="4">
        <v>77.66</v>
      </c>
      <c r="N40" s="4">
        <v>80.44</v>
      </c>
      <c r="O40" s="4">
        <v>77.44</v>
      </c>
      <c r="P40" s="4">
        <v>69.81</v>
      </c>
      <c r="Q40" s="4">
        <f t="shared" si="0"/>
        <v>69.81</v>
      </c>
      <c r="R40" s="4">
        <f t="shared" si="1"/>
        <v>87.858333333333334</v>
      </c>
      <c r="S40" s="4">
        <f t="shared" si="2"/>
        <v>108.17</v>
      </c>
    </row>
    <row r="41" spans="1:19" x14ac:dyDescent="0.2">
      <c r="A41" s="2" t="s">
        <v>136</v>
      </c>
      <c r="B41" s="2" t="s">
        <v>137</v>
      </c>
      <c r="C41" s="2">
        <v>2</v>
      </c>
      <c r="D41" s="2" t="s">
        <v>175</v>
      </c>
      <c r="E41" s="4">
        <v>77.98</v>
      </c>
      <c r="F41" s="4">
        <v>87.69</v>
      </c>
      <c r="G41" s="4">
        <v>105.28</v>
      </c>
      <c r="H41" s="4">
        <v>99.34</v>
      </c>
      <c r="I41" s="4">
        <v>106.04</v>
      </c>
      <c r="J41" s="4">
        <v>111.79</v>
      </c>
      <c r="K41" s="4">
        <v>97.36</v>
      </c>
      <c r="L41" s="4">
        <v>90.47</v>
      </c>
      <c r="M41" s="4">
        <v>80.44</v>
      </c>
      <c r="N41" s="4">
        <v>82.72</v>
      </c>
      <c r="O41" s="4">
        <v>81.13</v>
      </c>
      <c r="P41" s="4">
        <v>72.72</v>
      </c>
      <c r="Q41" s="4">
        <f t="shared" si="0"/>
        <v>72.72</v>
      </c>
      <c r="R41" s="4">
        <f t="shared" si="1"/>
        <v>91.08</v>
      </c>
      <c r="S41" s="4">
        <f t="shared" si="2"/>
        <v>111.79</v>
      </c>
    </row>
    <row r="42" spans="1:19" x14ac:dyDescent="0.2">
      <c r="A42" s="2" t="s">
        <v>138</v>
      </c>
      <c r="B42" s="2" t="s">
        <v>139</v>
      </c>
      <c r="C42" s="2">
        <v>2</v>
      </c>
      <c r="D42" s="2" t="s">
        <v>176</v>
      </c>
      <c r="E42" s="4">
        <v>79.02</v>
      </c>
      <c r="F42" s="4">
        <v>88.18</v>
      </c>
      <c r="G42" s="4">
        <v>105.87</v>
      </c>
      <c r="H42" s="4">
        <v>100.74</v>
      </c>
      <c r="I42" s="4">
        <v>106.46</v>
      </c>
      <c r="J42" s="4">
        <v>112.18</v>
      </c>
      <c r="K42" s="4">
        <v>98.37</v>
      </c>
      <c r="L42" s="4">
        <v>90.84</v>
      </c>
      <c r="M42" s="4">
        <v>81.47</v>
      </c>
      <c r="N42" s="4">
        <v>84.34</v>
      </c>
      <c r="O42" s="4">
        <v>82.08</v>
      </c>
      <c r="P42" s="4">
        <v>73.59</v>
      </c>
      <c r="Q42" s="4">
        <f t="shared" si="0"/>
        <v>73.59</v>
      </c>
      <c r="R42" s="4">
        <f t="shared" si="1"/>
        <v>91.928333333333342</v>
      </c>
      <c r="S42" s="4">
        <f t="shared" si="2"/>
        <v>112.18</v>
      </c>
    </row>
    <row r="43" spans="1:19" x14ac:dyDescent="0.2">
      <c r="A43" s="2" t="s">
        <v>140</v>
      </c>
      <c r="B43" s="2" t="s">
        <v>141</v>
      </c>
      <c r="C43" s="2">
        <v>3</v>
      </c>
      <c r="D43" s="2" t="s">
        <v>175</v>
      </c>
      <c r="E43" s="4">
        <v>81.84</v>
      </c>
      <c r="F43" s="4">
        <v>91.05</v>
      </c>
      <c r="G43" s="4">
        <v>108.88</v>
      </c>
      <c r="H43" s="4">
        <v>104.22</v>
      </c>
      <c r="I43" s="4">
        <v>109.37</v>
      </c>
      <c r="J43" s="4">
        <v>115.09</v>
      </c>
      <c r="K43" s="4">
        <v>101.58</v>
      </c>
      <c r="L43" s="4">
        <v>94.52</v>
      </c>
      <c r="M43" s="4">
        <v>84.88</v>
      </c>
      <c r="N43" s="4">
        <v>87.18</v>
      </c>
      <c r="O43" s="4">
        <v>85</v>
      </c>
      <c r="P43" s="4">
        <v>76.41</v>
      </c>
      <c r="Q43" s="4">
        <f t="shared" si="0"/>
        <v>76.41</v>
      </c>
      <c r="R43" s="4">
        <f t="shared" si="1"/>
        <v>95.001666666666679</v>
      </c>
      <c r="S43" s="4">
        <f t="shared" si="2"/>
        <v>115.09</v>
      </c>
    </row>
    <row r="44" spans="1:19" x14ac:dyDescent="0.2">
      <c r="A44" s="2" t="s">
        <v>142</v>
      </c>
      <c r="B44" s="2" t="s">
        <v>143</v>
      </c>
      <c r="C44" s="2">
        <v>4</v>
      </c>
      <c r="D44" s="2" t="s">
        <v>175</v>
      </c>
      <c r="E44" s="4">
        <v>73</v>
      </c>
      <c r="F44" s="4">
        <v>79.010000000000005</v>
      </c>
      <c r="G44" s="4">
        <v>93.16</v>
      </c>
      <c r="H44" s="4">
        <v>87.78</v>
      </c>
      <c r="I44" s="4">
        <v>94.78</v>
      </c>
      <c r="J44" s="4">
        <v>99.58</v>
      </c>
      <c r="K44" s="4">
        <v>85.4</v>
      </c>
      <c r="L44" s="4">
        <v>77.8</v>
      </c>
      <c r="M44" s="4">
        <v>71.53</v>
      </c>
      <c r="N44" s="4">
        <v>74.25</v>
      </c>
      <c r="O44" s="4">
        <v>71.95</v>
      </c>
      <c r="P44" s="4">
        <v>65.45</v>
      </c>
      <c r="Q44" s="4">
        <f t="shared" si="0"/>
        <v>65.45</v>
      </c>
      <c r="R44" s="4">
        <f t="shared" si="1"/>
        <v>81.140833333333333</v>
      </c>
      <c r="S44" s="4">
        <f t="shared" si="2"/>
        <v>99.58</v>
      </c>
    </row>
    <row r="45" spans="1:19" x14ac:dyDescent="0.2">
      <c r="A45" s="2" t="s">
        <v>146</v>
      </c>
      <c r="B45" s="2" t="s">
        <v>147</v>
      </c>
      <c r="C45" s="2">
        <v>1</v>
      </c>
      <c r="D45" s="2" t="s">
        <v>176</v>
      </c>
      <c r="E45" s="4">
        <v>76.19</v>
      </c>
      <c r="F45" s="4">
        <v>84.99</v>
      </c>
      <c r="G45" s="4">
        <v>101.85</v>
      </c>
      <c r="H45" s="4">
        <v>95.44</v>
      </c>
      <c r="I45" s="4">
        <v>103.36</v>
      </c>
      <c r="J45" s="4">
        <v>108.17</v>
      </c>
      <c r="K45" s="4">
        <v>93.48</v>
      </c>
      <c r="L45" s="4">
        <v>85.47</v>
      </c>
      <c r="M45" s="4">
        <v>77.66</v>
      </c>
      <c r="N45" s="4">
        <v>80.44</v>
      </c>
      <c r="O45" s="4">
        <v>77.44</v>
      </c>
      <c r="P45" s="4">
        <v>69.81</v>
      </c>
      <c r="Q45" s="4">
        <f t="shared" si="0"/>
        <v>69.81</v>
      </c>
      <c r="R45" s="4">
        <f t="shared" si="1"/>
        <v>87.858333333333334</v>
      </c>
      <c r="S45" s="4">
        <f t="shared" si="2"/>
        <v>108.17</v>
      </c>
    </row>
    <row r="46" spans="1:19" x14ac:dyDescent="0.2">
      <c r="A46" s="2" t="s">
        <v>144</v>
      </c>
      <c r="B46" s="2" t="s">
        <v>145</v>
      </c>
      <c r="C46" s="2">
        <v>1</v>
      </c>
      <c r="D46" s="2" t="s">
        <v>176</v>
      </c>
      <c r="E46" s="4">
        <v>76.19</v>
      </c>
      <c r="F46" s="4">
        <v>84.99</v>
      </c>
      <c r="G46" s="4">
        <v>101.85</v>
      </c>
      <c r="H46" s="4">
        <v>95.44</v>
      </c>
      <c r="I46" s="4">
        <v>103.36</v>
      </c>
      <c r="J46" s="4">
        <v>108.17</v>
      </c>
      <c r="K46" s="4">
        <v>93.48</v>
      </c>
      <c r="L46" s="4">
        <v>85.47</v>
      </c>
      <c r="M46" s="4">
        <v>77.66</v>
      </c>
      <c r="N46" s="4">
        <v>80.44</v>
      </c>
      <c r="O46" s="4">
        <v>77.44</v>
      </c>
      <c r="P46" s="4">
        <v>69.81</v>
      </c>
      <c r="Q46" s="4">
        <f t="shared" si="0"/>
        <v>69.81</v>
      </c>
      <c r="R46" s="4">
        <f t="shared" si="1"/>
        <v>87.858333333333334</v>
      </c>
      <c r="S46" s="4">
        <f t="shared" si="2"/>
        <v>108.17</v>
      </c>
    </row>
    <row r="47" spans="1:19" x14ac:dyDescent="0.2">
      <c r="A47" s="2" t="s">
        <v>148</v>
      </c>
      <c r="B47" s="2" t="s">
        <v>149</v>
      </c>
      <c r="C47" s="2">
        <v>5</v>
      </c>
      <c r="D47" s="2" t="s">
        <v>176</v>
      </c>
      <c r="E47" s="4">
        <v>78.34</v>
      </c>
      <c r="F47" s="4">
        <v>86.93</v>
      </c>
      <c r="G47" s="4">
        <v>105.62</v>
      </c>
      <c r="H47" s="4">
        <v>102.2</v>
      </c>
      <c r="I47" s="4">
        <v>107.8</v>
      </c>
      <c r="J47" s="4">
        <v>113.24</v>
      </c>
      <c r="K47" s="4">
        <v>101.64</v>
      </c>
      <c r="L47" s="4">
        <v>95</v>
      </c>
      <c r="M47" s="4">
        <v>87.92</v>
      </c>
      <c r="N47" s="4">
        <v>89.76</v>
      </c>
      <c r="O47" s="4">
        <v>87.46</v>
      </c>
      <c r="P47" s="4">
        <v>79.069999999999993</v>
      </c>
      <c r="Q47" s="4">
        <f t="shared" si="0"/>
        <v>78.34</v>
      </c>
      <c r="R47" s="4">
        <f t="shared" si="1"/>
        <v>94.581666666666649</v>
      </c>
      <c r="S47" s="4">
        <f t="shared" si="2"/>
        <v>113.24</v>
      </c>
    </row>
    <row r="48" spans="1:19" x14ac:dyDescent="0.2">
      <c r="A48" s="2" t="s">
        <v>152</v>
      </c>
      <c r="B48" s="2" t="s">
        <v>153</v>
      </c>
      <c r="C48" s="2">
        <v>1</v>
      </c>
      <c r="D48" s="2" t="s">
        <v>175</v>
      </c>
      <c r="E48" s="4">
        <v>76</v>
      </c>
      <c r="F48" s="4">
        <v>84.51</v>
      </c>
      <c r="G48" s="4">
        <v>101.04</v>
      </c>
      <c r="H48" s="4">
        <v>94.49</v>
      </c>
      <c r="I48" s="4">
        <v>102.66</v>
      </c>
      <c r="J48" s="4">
        <v>107.83</v>
      </c>
      <c r="K48" s="4">
        <v>92.67</v>
      </c>
      <c r="L48" s="4">
        <v>84.66</v>
      </c>
      <c r="M48" s="4">
        <v>77.040000000000006</v>
      </c>
      <c r="N48" s="4">
        <v>79.87</v>
      </c>
      <c r="O48" s="4">
        <v>76.83</v>
      </c>
      <c r="P48" s="4">
        <v>69.16</v>
      </c>
      <c r="Q48" s="4">
        <f t="shared" si="0"/>
        <v>69.16</v>
      </c>
      <c r="R48" s="4">
        <f t="shared" si="1"/>
        <v>87.23</v>
      </c>
      <c r="S48" s="4">
        <f t="shared" si="2"/>
        <v>107.83</v>
      </c>
    </row>
    <row r="49" spans="1:19" x14ac:dyDescent="0.2">
      <c r="A49" s="2" t="s">
        <v>150</v>
      </c>
      <c r="B49" s="2" t="s">
        <v>151</v>
      </c>
      <c r="C49" s="2">
        <v>2</v>
      </c>
      <c r="D49" s="2" t="s">
        <v>176</v>
      </c>
      <c r="E49" s="4">
        <v>79.02</v>
      </c>
      <c r="F49" s="4">
        <v>88.18</v>
      </c>
      <c r="G49" s="4">
        <v>105.87</v>
      </c>
      <c r="H49" s="4">
        <v>100.74</v>
      </c>
      <c r="I49" s="4">
        <v>106.46</v>
      </c>
      <c r="J49" s="4">
        <v>112.18</v>
      </c>
      <c r="K49" s="4">
        <v>98.37</v>
      </c>
      <c r="L49" s="4">
        <v>90.84</v>
      </c>
      <c r="M49" s="4">
        <v>81.47</v>
      </c>
      <c r="N49" s="4">
        <v>84.34</v>
      </c>
      <c r="O49" s="4">
        <v>82.08</v>
      </c>
      <c r="P49" s="4">
        <v>73.59</v>
      </c>
      <c r="Q49" s="4">
        <f t="shared" si="0"/>
        <v>73.59</v>
      </c>
      <c r="R49" s="4">
        <f t="shared" si="1"/>
        <v>91.928333333333342</v>
      </c>
      <c r="S49" s="4">
        <f t="shared" si="2"/>
        <v>112.18</v>
      </c>
    </row>
    <row r="50" spans="1:19" x14ac:dyDescent="0.2">
      <c r="A50" s="2" t="s">
        <v>154</v>
      </c>
      <c r="B50" s="2" t="s">
        <v>155</v>
      </c>
      <c r="C50" s="2">
        <v>4</v>
      </c>
      <c r="D50" s="2" t="s">
        <v>175</v>
      </c>
      <c r="E50" s="4">
        <v>78.760000000000005</v>
      </c>
      <c r="F50" s="4">
        <v>88.31</v>
      </c>
      <c r="G50" s="4">
        <v>106.05</v>
      </c>
      <c r="H50" s="4">
        <v>100.38</v>
      </c>
      <c r="I50" s="4">
        <v>106.54</v>
      </c>
      <c r="J50" s="4">
        <v>112.65</v>
      </c>
      <c r="K50" s="4">
        <v>97.72</v>
      </c>
      <c r="L50" s="4">
        <v>90.16</v>
      </c>
      <c r="M50" s="4">
        <v>81.2</v>
      </c>
      <c r="N50" s="4">
        <v>84.13</v>
      </c>
      <c r="O50" s="4">
        <v>82.34</v>
      </c>
      <c r="P50" s="4">
        <v>74.84</v>
      </c>
      <c r="Q50" s="4">
        <f t="shared" si="0"/>
        <v>74.84</v>
      </c>
      <c r="R50" s="4">
        <f t="shared" si="1"/>
        <v>91.923333333333332</v>
      </c>
      <c r="S50" s="4">
        <f t="shared" si="2"/>
        <v>112.65</v>
      </c>
    </row>
    <row r="51" spans="1:19" x14ac:dyDescent="0.2">
      <c r="A51" s="2" t="s">
        <v>156</v>
      </c>
      <c r="B51" s="2" t="s">
        <v>157</v>
      </c>
      <c r="C51" s="4" t="s">
        <v>179</v>
      </c>
      <c r="D51" s="2" t="s">
        <v>179</v>
      </c>
      <c r="E51" s="4">
        <v>80.33</v>
      </c>
      <c r="F51" s="4">
        <v>89.41</v>
      </c>
      <c r="G51" s="4">
        <v>107.07</v>
      </c>
      <c r="H51" s="4">
        <v>103.34</v>
      </c>
      <c r="I51" s="4">
        <v>108.29</v>
      </c>
      <c r="J51" s="4">
        <v>113.77</v>
      </c>
      <c r="K51" s="4">
        <v>100.84</v>
      </c>
      <c r="L51" s="4">
        <v>93.76</v>
      </c>
      <c r="M51" s="4">
        <v>84.62</v>
      </c>
      <c r="N51" s="4">
        <v>86.61</v>
      </c>
      <c r="O51" s="4">
        <v>84.43</v>
      </c>
      <c r="P51" s="4">
        <v>76.45</v>
      </c>
      <c r="Q51" s="4">
        <f t="shared" ref="Q51" si="3">MIN(E51:P51)</f>
        <v>76.45</v>
      </c>
      <c r="R51" s="4">
        <f t="shared" ref="R51" si="4">AVERAGE(E51:P51)</f>
        <v>94.076666666666668</v>
      </c>
      <c r="S51" s="4">
        <f t="shared" ref="S51" si="5">MAX(E51:P51)</f>
        <v>113.77</v>
      </c>
    </row>
    <row r="52" spans="1:19" x14ac:dyDescent="0.2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9" x14ac:dyDescent="0.2">
      <c r="A53" s="7"/>
    </row>
    <row r="54" spans="1:19" x14ac:dyDescent="0.2">
      <c r="A54" s="7"/>
    </row>
    <row r="55" spans="1:19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9" x14ac:dyDescent="0.2">
      <c r="A56" s="7"/>
    </row>
    <row r="57" spans="1:19" x14ac:dyDescent="0.2">
      <c r="A57" s="7"/>
    </row>
  </sheetData>
  <sortState xmlns:xlrd2="http://schemas.microsoft.com/office/spreadsheetml/2017/richdata2" ref="A2:C50">
    <sortCondition ref="B1:B50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2E1E-8FD0-E84C-83E3-9A18621E7EA4}">
  <dimension ref="A1:AF58"/>
  <sheetViews>
    <sheetView workbookViewId="0">
      <selection activeCell="G7" sqref="G7"/>
    </sheetView>
  </sheetViews>
  <sheetFormatPr baseColWidth="10" defaultColWidth="9.1640625" defaultRowHeight="16" x14ac:dyDescent="0.2"/>
  <cols>
    <col min="1" max="1" width="15.1640625" customWidth="1"/>
    <col min="2" max="32" width="19" customWidth="1"/>
    <col min="252" max="252" width="15.1640625" customWidth="1"/>
    <col min="253" max="288" width="19" customWidth="1"/>
    <col min="508" max="508" width="15.1640625" customWidth="1"/>
    <col min="509" max="544" width="19" customWidth="1"/>
    <col min="764" max="764" width="15.1640625" customWidth="1"/>
    <col min="765" max="800" width="19" customWidth="1"/>
    <col min="1020" max="1020" width="15.1640625" customWidth="1"/>
    <col min="1021" max="1056" width="19" customWidth="1"/>
    <col min="1276" max="1276" width="15.1640625" customWidth="1"/>
    <col min="1277" max="1312" width="19" customWidth="1"/>
    <col min="1532" max="1532" width="15.1640625" customWidth="1"/>
    <col min="1533" max="1568" width="19" customWidth="1"/>
    <col min="1788" max="1788" width="15.1640625" customWidth="1"/>
    <col min="1789" max="1824" width="19" customWidth="1"/>
    <col min="2044" max="2044" width="15.1640625" customWidth="1"/>
    <col min="2045" max="2080" width="19" customWidth="1"/>
    <col min="2300" max="2300" width="15.1640625" customWidth="1"/>
    <col min="2301" max="2336" width="19" customWidth="1"/>
    <col min="2556" max="2556" width="15.1640625" customWidth="1"/>
    <col min="2557" max="2592" width="19" customWidth="1"/>
    <col min="2812" max="2812" width="15.1640625" customWidth="1"/>
    <col min="2813" max="2848" width="19" customWidth="1"/>
    <col min="3068" max="3068" width="15.1640625" customWidth="1"/>
    <col min="3069" max="3104" width="19" customWidth="1"/>
    <col min="3324" max="3324" width="15.1640625" customWidth="1"/>
    <col min="3325" max="3360" width="19" customWidth="1"/>
    <col min="3580" max="3580" width="15.1640625" customWidth="1"/>
    <col min="3581" max="3616" width="19" customWidth="1"/>
    <col min="3836" max="3836" width="15.1640625" customWidth="1"/>
    <col min="3837" max="3872" width="19" customWidth="1"/>
    <col min="4092" max="4092" width="15.1640625" customWidth="1"/>
    <col min="4093" max="4128" width="19" customWidth="1"/>
    <col min="4348" max="4348" width="15.1640625" customWidth="1"/>
    <col min="4349" max="4384" width="19" customWidth="1"/>
    <col min="4604" max="4604" width="15.1640625" customWidth="1"/>
    <col min="4605" max="4640" width="19" customWidth="1"/>
    <col min="4860" max="4860" width="15.1640625" customWidth="1"/>
    <col min="4861" max="4896" width="19" customWidth="1"/>
    <col min="5116" max="5116" width="15.1640625" customWidth="1"/>
    <col min="5117" max="5152" width="19" customWidth="1"/>
    <col min="5372" max="5372" width="15.1640625" customWidth="1"/>
    <col min="5373" max="5408" width="19" customWidth="1"/>
    <col min="5628" max="5628" width="15.1640625" customWidth="1"/>
    <col min="5629" max="5664" width="19" customWidth="1"/>
    <col min="5884" max="5884" width="15.1640625" customWidth="1"/>
    <col min="5885" max="5920" width="19" customWidth="1"/>
    <col min="6140" max="6140" width="15.1640625" customWidth="1"/>
    <col min="6141" max="6176" width="19" customWidth="1"/>
    <col min="6396" max="6396" width="15.1640625" customWidth="1"/>
    <col min="6397" max="6432" width="19" customWidth="1"/>
    <col min="6652" max="6652" width="15.1640625" customWidth="1"/>
    <col min="6653" max="6688" width="19" customWidth="1"/>
    <col min="6908" max="6908" width="15.1640625" customWidth="1"/>
    <col min="6909" max="6944" width="19" customWidth="1"/>
    <col min="7164" max="7164" width="15.1640625" customWidth="1"/>
    <col min="7165" max="7200" width="19" customWidth="1"/>
    <col min="7420" max="7420" width="15.1640625" customWidth="1"/>
    <col min="7421" max="7456" width="19" customWidth="1"/>
    <col min="7676" max="7676" width="15.1640625" customWidth="1"/>
    <col min="7677" max="7712" width="19" customWidth="1"/>
    <col min="7932" max="7932" width="15.1640625" customWidth="1"/>
    <col min="7933" max="7968" width="19" customWidth="1"/>
    <col min="8188" max="8188" width="15.1640625" customWidth="1"/>
    <col min="8189" max="8224" width="19" customWidth="1"/>
    <col min="8444" max="8444" width="15.1640625" customWidth="1"/>
    <col min="8445" max="8480" width="19" customWidth="1"/>
    <col min="8700" max="8700" width="15.1640625" customWidth="1"/>
    <col min="8701" max="8736" width="19" customWidth="1"/>
    <col min="8956" max="8956" width="15.1640625" customWidth="1"/>
    <col min="8957" max="8992" width="19" customWidth="1"/>
    <col min="9212" max="9212" width="15.1640625" customWidth="1"/>
    <col min="9213" max="9248" width="19" customWidth="1"/>
    <col min="9468" max="9468" width="15.1640625" customWidth="1"/>
    <col min="9469" max="9504" width="19" customWidth="1"/>
    <col min="9724" max="9724" width="15.1640625" customWidth="1"/>
    <col min="9725" max="9760" width="19" customWidth="1"/>
    <col min="9980" max="9980" width="15.1640625" customWidth="1"/>
    <col min="9981" max="10016" width="19" customWidth="1"/>
    <col min="10236" max="10236" width="15.1640625" customWidth="1"/>
    <col min="10237" max="10272" width="19" customWidth="1"/>
    <col min="10492" max="10492" width="15.1640625" customWidth="1"/>
    <col min="10493" max="10528" width="19" customWidth="1"/>
    <col min="10748" max="10748" width="15.1640625" customWidth="1"/>
    <col min="10749" max="10784" width="19" customWidth="1"/>
    <col min="11004" max="11004" width="15.1640625" customWidth="1"/>
    <col min="11005" max="11040" width="19" customWidth="1"/>
    <col min="11260" max="11260" width="15.1640625" customWidth="1"/>
    <col min="11261" max="11296" width="19" customWidth="1"/>
    <col min="11516" max="11516" width="15.1640625" customWidth="1"/>
    <col min="11517" max="11552" width="19" customWidth="1"/>
    <col min="11772" max="11772" width="15.1640625" customWidth="1"/>
    <col min="11773" max="11808" width="19" customWidth="1"/>
    <col min="12028" max="12028" width="15.1640625" customWidth="1"/>
    <col min="12029" max="12064" width="19" customWidth="1"/>
    <col min="12284" max="12284" width="15.1640625" customWidth="1"/>
    <col min="12285" max="12320" width="19" customWidth="1"/>
    <col min="12540" max="12540" width="15.1640625" customWidth="1"/>
    <col min="12541" max="12576" width="19" customWidth="1"/>
    <col min="12796" max="12796" width="15.1640625" customWidth="1"/>
    <col min="12797" max="12832" width="19" customWidth="1"/>
    <col min="13052" max="13052" width="15.1640625" customWidth="1"/>
    <col min="13053" max="13088" width="19" customWidth="1"/>
    <col min="13308" max="13308" width="15.1640625" customWidth="1"/>
    <col min="13309" max="13344" width="19" customWidth="1"/>
    <col min="13564" max="13564" width="15.1640625" customWidth="1"/>
    <col min="13565" max="13600" width="19" customWidth="1"/>
    <col min="13820" max="13820" width="15.1640625" customWidth="1"/>
    <col min="13821" max="13856" width="19" customWidth="1"/>
    <col min="14076" max="14076" width="15.1640625" customWidth="1"/>
    <col min="14077" max="14112" width="19" customWidth="1"/>
    <col min="14332" max="14332" width="15.1640625" customWidth="1"/>
    <col min="14333" max="14368" width="19" customWidth="1"/>
    <col min="14588" max="14588" width="15.1640625" customWidth="1"/>
    <col min="14589" max="14624" width="19" customWidth="1"/>
    <col min="14844" max="14844" width="15.1640625" customWidth="1"/>
    <col min="14845" max="14880" width="19" customWidth="1"/>
    <col min="15100" max="15100" width="15.1640625" customWidth="1"/>
    <col min="15101" max="15136" width="19" customWidth="1"/>
    <col min="15356" max="15356" width="15.1640625" customWidth="1"/>
    <col min="15357" max="15392" width="19" customWidth="1"/>
    <col min="15612" max="15612" width="15.1640625" customWidth="1"/>
    <col min="15613" max="15648" width="19" customWidth="1"/>
    <col min="15868" max="15868" width="15.1640625" customWidth="1"/>
    <col min="15869" max="15904" width="19" customWidth="1"/>
    <col min="16124" max="16124" width="15.1640625" customWidth="1"/>
    <col min="16125" max="16160" width="19" customWidth="1"/>
  </cols>
  <sheetData>
    <row r="1" spans="1:5" x14ac:dyDescent="0.2">
      <c r="A1" s="8" t="s">
        <v>30</v>
      </c>
    </row>
    <row r="2" spans="1:5" x14ac:dyDescent="0.2">
      <c r="A2" s="1" t="s">
        <v>31</v>
      </c>
      <c r="B2" s="9"/>
      <c r="C2" s="9"/>
      <c r="D2" s="9"/>
      <c r="E2" s="9"/>
    </row>
    <row r="3" spans="1:5" x14ac:dyDescent="0.2">
      <c r="A3" s="10"/>
      <c r="B3" s="9"/>
      <c r="C3" s="9"/>
      <c r="D3" s="9"/>
      <c r="E3" s="9"/>
    </row>
    <row r="4" spans="1:5" x14ac:dyDescent="0.2">
      <c r="A4" s="11" t="s">
        <v>32</v>
      </c>
      <c r="B4" s="9"/>
      <c r="C4" s="9"/>
      <c r="D4" s="9"/>
      <c r="E4" s="9"/>
    </row>
    <row r="5" spans="1:5" x14ac:dyDescent="0.2">
      <c r="A5" s="12" t="s">
        <v>33</v>
      </c>
      <c r="B5" s="13" t="s">
        <v>34</v>
      </c>
      <c r="C5" s="14" t="s">
        <v>35</v>
      </c>
      <c r="D5" s="13" t="s">
        <v>36</v>
      </c>
      <c r="E5" s="13" t="s">
        <v>37</v>
      </c>
    </row>
    <row r="6" spans="1:5" x14ac:dyDescent="0.2">
      <c r="A6" s="15" t="s">
        <v>38</v>
      </c>
      <c r="B6" s="16" t="s">
        <v>31</v>
      </c>
      <c r="C6" s="17">
        <v>35</v>
      </c>
      <c r="D6" s="16" t="s">
        <v>39</v>
      </c>
      <c r="E6" s="16" t="s">
        <v>40</v>
      </c>
    </row>
    <row r="8" spans="1:5" s="4" customFormat="1" x14ac:dyDescent="0.2">
      <c r="A8" s="4" t="s">
        <v>41</v>
      </c>
      <c r="B8" s="9" t="s">
        <v>42</v>
      </c>
    </row>
    <row r="9" spans="1:5" s="4" customFormat="1" x14ac:dyDescent="0.2">
      <c r="A9" s="4" t="s">
        <v>43</v>
      </c>
      <c r="B9" s="9" t="s">
        <v>44</v>
      </c>
    </row>
    <row r="10" spans="1:5" s="4" customFormat="1" x14ac:dyDescent="0.2"/>
    <row r="11" spans="1:5" s="4" customFormat="1" x14ac:dyDescent="0.2">
      <c r="A11" s="4" t="s">
        <v>45</v>
      </c>
      <c r="B11" s="18" t="s">
        <v>46</v>
      </c>
    </row>
    <row r="12" spans="1:5" s="4" customFormat="1" x14ac:dyDescent="0.2">
      <c r="A12" s="4" t="s">
        <v>47</v>
      </c>
      <c r="B12" s="19" t="s">
        <v>48</v>
      </c>
    </row>
    <row r="13" spans="1:5" s="4" customFormat="1" x14ac:dyDescent="0.2">
      <c r="A13" s="4" t="s">
        <v>49</v>
      </c>
      <c r="B13" s="19" t="s">
        <v>50</v>
      </c>
    </row>
    <row r="14" spans="1:5" s="4" customFormat="1" x14ac:dyDescent="0.2">
      <c r="A14" s="4" t="s">
        <v>51</v>
      </c>
      <c r="B14" s="19" t="s">
        <v>52</v>
      </c>
    </row>
    <row r="15" spans="1:5" s="4" customFormat="1" x14ac:dyDescent="0.2">
      <c r="B15" s="4" t="s">
        <v>53</v>
      </c>
      <c r="E15" s="20" t="s">
        <v>54</v>
      </c>
    </row>
    <row r="16" spans="1:5" s="4" customFormat="1" x14ac:dyDescent="0.2">
      <c r="A16" s="4" t="s">
        <v>177</v>
      </c>
      <c r="B16" s="4" t="s">
        <v>178</v>
      </c>
    </row>
    <row r="17" spans="1:32" s="4" customFormat="1" x14ac:dyDescent="0.2"/>
    <row r="18" spans="1:32" s="4" customFormat="1" ht="102" x14ac:dyDescent="0.2">
      <c r="A18" s="21" t="s">
        <v>0</v>
      </c>
      <c r="B18" s="22" t="s">
        <v>156</v>
      </c>
      <c r="C18" s="22" t="s">
        <v>55</v>
      </c>
      <c r="D18" s="22" t="s">
        <v>1</v>
      </c>
      <c r="E18" s="22" t="s">
        <v>2</v>
      </c>
      <c r="F18" s="22" t="s">
        <v>3</v>
      </c>
      <c r="G18" s="22" t="s">
        <v>4</v>
      </c>
      <c r="H18" s="22" t="s">
        <v>5</v>
      </c>
      <c r="I18" s="22" t="s">
        <v>6</v>
      </c>
      <c r="J18" s="22" t="s">
        <v>7</v>
      </c>
      <c r="K18" s="22" t="s">
        <v>8</v>
      </c>
      <c r="L18" s="22" t="s">
        <v>9</v>
      </c>
      <c r="M18" s="22" t="s">
        <v>10</v>
      </c>
      <c r="N18" s="22" t="s">
        <v>11</v>
      </c>
      <c r="O18" s="22" t="s">
        <v>12</v>
      </c>
      <c r="P18" s="22" t="s">
        <v>13</v>
      </c>
      <c r="Q18" s="22" t="s">
        <v>14</v>
      </c>
      <c r="R18" s="22" t="s">
        <v>15</v>
      </c>
      <c r="S18" s="22" t="s">
        <v>16</v>
      </c>
      <c r="T18" s="22" t="s">
        <v>17</v>
      </c>
      <c r="U18" s="22" t="s">
        <v>18</v>
      </c>
      <c r="V18" s="22" t="s">
        <v>19</v>
      </c>
      <c r="W18" s="22" t="s">
        <v>20</v>
      </c>
      <c r="X18" s="22" t="s">
        <v>21</v>
      </c>
      <c r="Y18" s="22" t="s">
        <v>22</v>
      </c>
      <c r="Z18" s="22" t="s">
        <v>23</v>
      </c>
      <c r="AA18" s="22" t="s">
        <v>24</v>
      </c>
      <c r="AB18" s="22" t="s">
        <v>25</v>
      </c>
      <c r="AC18" s="22" t="s">
        <v>26</v>
      </c>
      <c r="AD18" s="22" t="s">
        <v>27</v>
      </c>
      <c r="AE18" s="22" t="s">
        <v>28</v>
      </c>
      <c r="AF18" s="22" t="s">
        <v>29</v>
      </c>
    </row>
    <row r="19" spans="1:32" s="4" customFormat="1" x14ac:dyDescent="0.2">
      <c r="A19" s="5">
        <v>44576</v>
      </c>
      <c r="B19" s="4">
        <v>80.33</v>
      </c>
      <c r="C19" s="4">
        <v>76.19</v>
      </c>
      <c r="D19" s="4">
        <v>75.97</v>
      </c>
      <c r="E19" s="4">
        <v>76</v>
      </c>
      <c r="F19" s="4">
        <v>79.02</v>
      </c>
      <c r="G19" s="4">
        <v>79.180000000000007</v>
      </c>
      <c r="H19" s="4">
        <v>78.97</v>
      </c>
      <c r="I19" s="4">
        <v>78.790000000000006</v>
      </c>
      <c r="J19" s="4">
        <v>77.53</v>
      </c>
      <c r="K19" s="4">
        <v>82.39</v>
      </c>
      <c r="L19" s="4">
        <v>77.040000000000006</v>
      </c>
      <c r="M19" s="4">
        <v>78.16</v>
      </c>
      <c r="N19" s="4">
        <v>77.12</v>
      </c>
      <c r="O19" s="4">
        <v>80.930000000000007</v>
      </c>
      <c r="P19" s="4">
        <v>77.98</v>
      </c>
      <c r="Q19" s="4">
        <v>81.02</v>
      </c>
      <c r="R19" s="4">
        <v>79.55</v>
      </c>
      <c r="S19" s="4">
        <v>76.739999999999995</v>
      </c>
      <c r="T19" s="4">
        <v>81.83</v>
      </c>
      <c r="U19" s="4">
        <v>80.19</v>
      </c>
      <c r="V19" s="4">
        <v>81.849999999999994</v>
      </c>
      <c r="W19" s="4">
        <v>81.84</v>
      </c>
      <c r="X19" s="4">
        <v>77.790000000000006</v>
      </c>
      <c r="Y19" s="4">
        <v>77.69</v>
      </c>
      <c r="Z19" s="4">
        <v>79.36</v>
      </c>
      <c r="AA19" s="4">
        <v>77.739999999999995</v>
      </c>
      <c r="AB19" s="4">
        <v>73</v>
      </c>
      <c r="AC19" s="4">
        <v>78.760000000000005</v>
      </c>
      <c r="AD19" s="4">
        <v>78.34</v>
      </c>
      <c r="AE19" s="4">
        <v>76.33</v>
      </c>
      <c r="AF19" s="4">
        <v>81.62</v>
      </c>
    </row>
    <row r="20" spans="1:32" s="4" customFormat="1" x14ac:dyDescent="0.2">
      <c r="A20" s="5">
        <v>44607</v>
      </c>
      <c r="B20" s="4">
        <v>89.41</v>
      </c>
      <c r="C20" s="4">
        <v>84.99</v>
      </c>
      <c r="D20" s="4">
        <v>85.01</v>
      </c>
      <c r="E20" s="4">
        <v>84.51</v>
      </c>
      <c r="F20" s="4">
        <v>88.18</v>
      </c>
      <c r="G20" s="4">
        <v>88.23</v>
      </c>
      <c r="H20" s="4">
        <v>88.15</v>
      </c>
      <c r="I20" s="4">
        <v>87.84</v>
      </c>
      <c r="J20" s="4">
        <v>86.33</v>
      </c>
      <c r="K20" s="4">
        <v>87.66</v>
      </c>
      <c r="L20" s="4">
        <v>85.88</v>
      </c>
      <c r="M20" s="4">
        <v>87.6</v>
      </c>
      <c r="N20" s="4">
        <v>85.93</v>
      </c>
      <c r="O20" s="4">
        <v>89.84</v>
      </c>
      <c r="P20" s="4">
        <v>87.69</v>
      </c>
      <c r="Q20" s="4">
        <v>90.18</v>
      </c>
      <c r="R20" s="4">
        <v>88.77</v>
      </c>
      <c r="S20" s="4">
        <v>86.04</v>
      </c>
      <c r="T20" s="4">
        <v>91.37</v>
      </c>
      <c r="U20" s="4">
        <v>89.31</v>
      </c>
      <c r="V20" s="4">
        <v>91.24</v>
      </c>
      <c r="W20" s="4">
        <v>91.05</v>
      </c>
      <c r="X20" s="4">
        <v>86.55</v>
      </c>
      <c r="Y20" s="4">
        <v>86.19</v>
      </c>
      <c r="Z20" s="4">
        <v>88.26</v>
      </c>
      <c r="AA20" s="4">
        <v>87.4</v>
      </c>
      <c r="AB20" s="4">
        <v>79.010000000000005</v>
      </c>
      <c r="AC20" s="4">
        <v>88.31</v>
      </c>
      <c r="AD20" s="4">
        <v>86.93</v>
      </c>
      <c r="AE20" s="4">
        <v>84.94</v>
      </c>
      <c r="AF20" s="4">
        <v>90.18</v>
      </c>
    </row>
    <row r="21" spans="1:32" s="4" customFormat="1" x14ac:dyDescent="0.2">
      <c r="A21" s="5">
        <v>44635</v>
      </c>
      <c r="B21" s="4">
        <v>107.07</v>
      </c>
      <c r="C21" s="4">
        <v>101.85</v>
      </c>
      <c r="D21" s="4">
        <v>102.15</v>
      </c>
      <c r="E21" s="4">
        <v>101.04</v>
      </c>
      <c r="F21" s="4">
        <v>105.87</v>
      </c>
      <c r="G21" s="4">
        <v>105.25</v>
      </c>
      <c r="H21" s="4">
        <v>104.95</v>
      </c>
      <c r="I21" s="4">
        <v>105.37</v>
      </c>
      <c r="J21" s="4">
        <v>103.22</v>
      </c>
      <c r="K21" s="4">
        <v>104</v>
      </c>
      <c r="L21" s="4">
        <v>103.23</v>
      </c>
      <c r="M21" s="4">
        <v>105.14</v>
      </c>
      <c r="N21" s="4">
        <v>103.26</v>
      </c>
      <c r="O21" s="4">
        <v>107.84</v>
      </c>
      <c r="P21" s="4">
        <v>105.28</v>
      </c>
      <c r="Q21" s="4">
        <v>107.77</v>
      </c>
      <c r="R21" s="4">
        <v>107.01</v>
      </c>
      <c r="S21" s="4">
        <v>103.32</v>
      </c>
      <c r="T21" s="4">
        <v>109.42</v>
      </c>
      <c r="U21" s="4">
        <v>107.49</v>
      </c>
      <c r="V21" s="4">
        <v>109.2</v>
      </c>
      <c r="W21" s="4">
        <v>108.88</v>
      </c>
      <c r="X21" s="4">
        <v>102.81</v>
      </c>
      <c r="Y21" s="4">
        <v>102.73</v>
      </c>
      <c r="Z21" s="4">
        <v>105.16</v>
      </c>
      <c r="AA21" s="4">
        <v>104.64</v>
      </c>
      <c r="AB21" s="4">
        <v>93.16</v>
      </c>
      <c r="AC21" s="4">
        <v>106.05</v>
      </c>
      <c r="AD21" s="4">
        <v>105.62</v>
      </c>
      <c r="AE21" s="4">
        <v>102.5</v>
      </c>
      <c r="AF21" s="4">
        <v>111.02</v>
      </c>
    </row>
    <row r="22" spans="1:32" s="4" customFormat="1" x14ac:dyDescent="0.2">
      <c r="A22" s="5">
        <v>44666</v>
      </c>
      <c r="B22" s="4">
        <v>103.34</v>
      </c>
      <c r="C22" s="4">
        <v>95.44</v>
      </c>
      <c r="D22" s="4">
        <v>95.53</v>
      </c>
      <c r="E22" s="4">
        <v>94.49</v>
      </c>
      <c r="F22" s="4">
        <v>100.74</v>
      </c>
      <c r="G22" s="4">
        <v>98.69</v>
      </c>
      <c r="H22" s="4">
        <v>98.92</v>
      </c>
      <c r="I22" s="4">
        <v>98.8</v>
      </c>
      <c r="J22" s="4">
        <v>96.49</v>
      </c>
      <c r="K22" s="4">
        <v>97.23</v>
      </c>
      <c r="L22" s="4">
        <v>96.65</v>
      </c>
      <c r="M22" s="4">
        <v>100.42</v>
      </c>
      <c r="N22" s="4">
        <v>96.07</v>
      </c>
      <c r="O22" s="4">
        <v>102.54</v>
      </c>
      <c r="P22" s="4">
        <v>99.34</v>
      </c>
      <c r="Q22" s="4">
        <v>104.26</v>
      </c>
      <c r="R22" s="4">
        <v>101.89</v>
      </c>
      <c r="S22" s="4">
        <v>96.41</v>
      </c>
      <c r="T22" s="4">
        <v>104.2</v>
      </c>
      <c r="U22" s="4">
        <v>102.24</v>
      </c>
      <c r="V22" s="4">
        <v>104.37</v>
      </c>
      <c r="W22" s="4">
        <v>104.22</v>
      </c>
      <c r="X22" s="4">
        <v>104.48</v>
      </c>
      <c r="Y22" s="4">
        <v>96.97</v>
      </c>
      <c r="Z22" s="4">
        <v>98.52</v>
      </c>
      <c r="AA22" s="4">
        <v>99.32</v>
      </c>
      <c r="AB22" s="4">
        <v>87.78</v>
      </c>
      <c r="AC22" s="4">
        <v>100.38</v>
      </c>
      <c r="AD22" s="4">
        <v>102.2</v>
      </c>
      <c r="AE22" s="4">
        <v>99.65</v>
      </c>
      <c r="AF22" s="4">
        <v>106.07</v>
      </c>
    </row>
    <row r="23" spans="1:32" s="4" customFormat="1" x14ac:dyDescent="0.2">
      <c r="A23" s="5">
        <v>44696</v>
      </c>
      <c r="B23" s="4">
        <v>108.29</v>
      </c>
      <c r="C23" s="4">
        <v>103.36</v>
      </c>
      <c r="D23" s="4">
        <v>103.38</v>
      </c>
      <c r="E23" s="4">
        <v>102.66</v>
      </c>
      <c r="F23" s="4">
        <v>106.46</v>
      </c>
      <c r="G23" s="4">
        <v>106.7</v>
      </c>
      <c r="H23" s="4">
        <v>106.35</v>
      </c>
      <c r="I23" s="4">
        <v>106.42</v>
      </c>
      <c r="J23" s="4">
        <v>104.46</v>
      </c>
      <c r="K23" s="4">
        <v>104.81</v>
      </c>
      <c r="L23" s="4">
        <v>104.02</v>
      </c>
      <c r="M23" s="4">
        <v>105.64</v>
      </c>
      <c r="N23" s="4">
        <v>103.89</v>
      </c>
      <c r="O23" s="4">
        <v>108.38</v>
      </c>
      <c r="P23" s="4">
        <v>106.04</v>
      </c>
      <c r="Q23" s="4">
        <v>108.95</v>
      </c>
      <c r="R23" s="4">
        <v>106.99</v>
      </c>
      <c r="S23" s="4">
        <v>104.15</v>
      </c>
      <c r="T23" s="4">
        <v>109.61</v>
      </c>
      <c r="U23" s="4">
        <v>107.93</v>
      </c>
      <c r="V23" s="4">
        <v>109.73</v>
      </c>
      <c r="W23" s="4">
        <v>109.37</v>
      </c>
      <c r="X23" s="4">
        <v>106.82</v>
      </c>
      <c r="Y23" s="4">
        <v>103.69</v>
      </c>
      <c r="Z23" s="4">
        <v>105.51</v>
      </c>
      <c r="AA23" s="4">
        <v>105.47</v>
      </c>
      <c r="AB23" s="4">
        <v>94.78</v>
      </c>
      <c r="AC23" s="4">
        <v>106.54</v>
      </c>
      <c r="AD23" s="4">
        <v>107.8</v>
      </c>
      <c r="AE23" s="4">
        <v>106.2</v>
      </c>
      <c r="AF23" s="4">
        <v>110.44</v>
      </c>
    </row>
    <row r="24" spans="1:32" s="4" customFormat="1" x14ac:dyDescent="0.2">
      <c r="A24" s="5">
        <v>44727</v>
      </c>
      <c r="B24" s="4">
        <v>113.77</v>
      </c>
      <c r="C24" s="4">
        <v>108.17</v>
      </c>
      <c r="D24" s="4">
        <v>108.03</v>
      </c>
      <c r="E24" s="4">
        <v>107.83</v>
      </c>
      <c r="F24" s="4">
        <v>112.18</v>
      </c>
      <c r="G24" s="4">
        <v>110.77</v>
      </c>
      <c r="H24" s="4">
        <v>110.63</v>
      </c>
      <c r="I24" s="4">
        <v>110.71</v>
      </c>
      <c r="J24" s="4">
        <v>108.66</v>
      </c>
      <c r="K24" s="4">
        <v>110.23</v>
      </c>
      <c r="L24" s="4">
        <v>108.96</v>
      </c>
      <c r="M24" s="4">
        <v>111.86</v>
      </c>
      <c r="N24" s="4">
        <v>108.43</v>
      </c>
      <c r="O24" s="4">
        <v>113.85</v>
      </c>
      <c r="P24" s="4">
        <v>111.79</v>
      </c>
      <c r="Q24" s="4">
        <v>114.39</v>
      </c>
      <c r="R24" s="4">
        <v>112.78</v>
      </c>
      <c r="S24" s="4">
        <v>108.24</v>
      </c>
      <c r="T24" s="4">
        <v>115.18</v>
      </c>
      <c r="U24" s="4">
        <v>112.94</v>
      </c>
      <c r="V24" s="4">
        <v>114.91</v>
      </c>
      <c r="W24" s="4">
        <v>115.09</v>
      </c>
      <c r="X24" s="4">
        <v>111.67</v>
      </c>
      <c r="Y24" s="4">
        <v>109.22</v>
      </c>
      <c r="Z24" s="4">
        <v>110.72</v>
      </c>
      <c r="AA24" s="4">
        <v>111.36</v>
      </c>
      <c r="AB24" s="4">
        <v>99.58</v>
      </c>
      <c r="AC24" s="4">
        <v>112.65</v>
      </c>
      <c r="AD24" s="4">
        <v>113.24</v>
      </c>
      <c r="AE24" s="4">
        <v>112.26</v>
      </c>
      <c r="AF24" s="4">
        <v>114.91</v>
      </c>
    </row>
    <row r="25" spans="1:32" s="4" customFormat="1" x14ac:dyDescent="0.2">
      <c r="A25" s="5">
        <v>44757</v>
      </c>
      <c r="B25" s="4">
        <v>100.84</v>
      </c>
      <c r="C25" s="4">
        <v>93.48</v>
      </c>
      <c r="D25" s="4">
        <v>93.93</v>
      </c>
      <c r="E25" s="4">
        <v>92.67</v>
      </c>
      <c r="F25" s="4">
        <v>98.37</v>
      </c>
      <c r="G25" s="4">
        <v>97.12</v>
      </c>
      <c r="H25" s="4">
        <v>97.44</v>
      </c>
      <c r="I25" s="4">
        <v>96.47</v>
      </c>
      <c r="J25" s="4">
        <v>95.42</v>
      </c>
      <c r="K25" s="4">
        <v>95.31</v>
      </c>
      <c r="L25" s="4">
        <v>94.67</v>
      </c>
      <c r="M25" s="4">
        <v>98.01</v>
      </c>
      <c r="N25" s="4">
        <v>94.64</v>
      </c>
      <c r="O25" s="4">
        <v>100.26</v>
      </c>
      <c r="P25" s="4">
        <v>97.36</v>
      </c>
      <c r="Q25" s="4">
        <v>101.51</v>
      </c>
      <c r="R25" s="4">
        <v>98.1</v>
      </c>
      <c r="S25" s="4">
        <v>94.32</v>
      </c>
      <c r="T25" s="4">
        <v>101.06</v>
      </c>
      <c r="U25" s="4">
        <v>98.48</v>
      </c>
      <c r="V25" s="4">
        <v>101.77</v>
      </c>
      <c r="W25" s="4">
        <v>101.58</v>
      </c>
      <c r="X25" s="4">
        <v>101.28</v>
      </c>
      <c r="Y25" s="4">
        <v>94.71</v>
      </c>
      <c r="Z25" s="4">
        <v>96.56</v>
      </c>
      <c r="AA25" s="4">
        <v>96.18</v>
      </c>
      <c r="AB25" s="4">
        <v>85.4</v>
      </c>
      <c r="AC25" s="4">
        <v>97.72</v>
      </c>
      <c r="AD25" s="4">
        <v>101.64</v>
      </c>
      <c r="AE25" s="4">
        <v>100.77</v>
      </c>
      <c r="AF25" s="4">
        <v>103.04</v>
      </c>
    </row>
    <row r="26" spans="1:32" s="4" customFormat="1" x14ac:dyDescent="0.2">
      <c r="A26" s="5">
        <v>44788</v>
      </c>
      <c r="B26" s="4">
        <v>93.76</v>
      </c>
      <c r="C26" s="4">
        <v>85.47</v>
      </c>
      <c r="D26" s="4">
        <v>85.59</v>
      </c>
      <c r="E26" s="4">
        <v>84.66</v>
      </c>
      <c r="F26" s="4">
        <v>90.84</v>
      </c>
      <c r="G26" s="4">
        <v>88.2</v>
      </c>
      <c r="H26" s="4">
        <v>88.57</v>
      </c>
      <c r="I26" s="4">
        <v>88.44</v>
      </c>
      <c r="J26" s="4">
        <v>86.36</v>
      </c>
      <c r="K26" s="4">
        <v>87.36</v>
      </c>
      <c r="L26" s="4">
        <v>86.65</v>
      </c>
      <c r="M26" s="4">
        <v>90.86</v>
      </c>
      <c r="N26" s="4">
        <v>86.13</v>
      </c>
      <c r="O26" s="4">
        <v>92.39</v>
      </c>
      <c r="P26" s="4">
        <v>90.47</v>
      </c>
      <c r="Q26" s="4">
        <v>94.5</v>
      </c>
      <c r="R26" s="4">
        <v>91.36</v>
      </c>
      <c r="S26" s="4">
        <v>84.16</v>
      </c>
      <c r="T26" s="4">
        <v>93.84</v>
      </c>
      <c r="U26" s="4">
        <v>91.59</v>
      </c>
      <c r="V26" s="4">
        <v>94.75</v>
      </c>
      <c r="W26" s="4">
        <v>94.52</v>
      </c>
      <c r="X26" s="4">
        <v>94.46</v>
      </c>
      <c r="Y26" s="4">
        <v>86.92</v>
      </c>
      <c r="Z26" s="4">
        <v>88.87</v>
      </c>
      <c r="AA26" s="4">
        <v>88.95</v>
      </c>
      <c r="AB26" s="4">
        <v>77.8</v>
      </c>
      <c r="AC26" s="4">
        <v>90.16</v>
      </c>
      <c r="AD26" s="4">
        <v>95</v>
      </c>
      <c r="AE26" s="4">
        <v>94.32</v>
      </c>
      <c r="AF26" s="4">
        <v>96.04</v>
      </c>
    </row>
    <row r="27" spans="1:32" s="4" customFormat="1" x14ac:dyDescent="0.2">
      <c r="A27" s="5">
        <v>44819</v>
      </c>
      <c r="B27" s="4">
        <v>84.62</v>
      </c>
      <c r="C27" s="4">
        <v>77.66</v>
      </c>
      <c r="D27" s="4">
        <v>77.739999999999995</v>
      </c>
      <c r="E27" s="4">
        <v>77.040000000000006</v>
      </c>
      <c r="F27" s="4">
        <v>81.47</v>
      </c>
      <c r="G27" s="4">
        <v>80.73</v>
      </c>
      <c r="H27" s="4">
        <v>80.77</v>
      </c>
      <c r="I27" s="4">
        <v>80.459999999999994</v>
      </c>
      <c r="J27" s="4">
        <v>78.8</v>
      </c>
      <c r="K27" s="4">
        <v>79.790000000000006</v>
      </c>
      <c r="L27" s="4">
        <v>78.36</v>
      </c>
      <c r="M27" s="4">
        <v>81.27</v>
      </c>
      <c r="N27" s="4">
        <v>78.69</v>
      </c>
      <c r="O27" s="4">
        <v>82.65</v>
      </c>
      <c r="P27" s="4">
        <v>80.44</v>
      </c>
      <c r="Q27" s="4">
        <v>85.05</v>
      </c>
      <c r="R27" s="4">
        <v>81.98</v>
      </c>
      <c r="S27" s="4">
        <v>78.09</v>
      </c>
      <c r="T27" s="4">
        <v>84.69</v>
      </c>
      <c r="U27" s="4">
        <v>83.05</v>
      </c>
      <c r="V27" s="4">
        <v>84.87</v>
      </c>
      <c r="W27" s="4">
        <v>84.88</v>
      </c>
      <c r="X27" s="4">
        <v>86.01</v>
      </c>
      <c r="Y27" s="4">
        <v>79.02</v>
      </c>
      <c r="Z27" s="4">
        <v>81.290000000000006</v>
      </c>
      <c r="AA27" s="4">
        <v>80.05</v>
      </c>
      <c r="AB27" s="4">
        <v>71.53</v>
      </c>
      <c r="AC27" s="4">
        <v>81.2</v>
      </c>
      <c r="AD27" s="4">
        <v>87.92</v>
      </c>
      <c r="AE27" s="4">
        <v>87.92</v>
      </c>
      <c r="AF27" s="4">
        <v>87.95</v>
      </c>
    </row>
    <row r="28" spans="1:32" s="4" customFormat="1" x14ac:dyDescent="0.2">
      <c r="A28" s="5">
        <v>44849</v>
      </c>
      <c r="B28" s="4">
        <v>86.61</v>
      </c>
      <c r="C28" s="4">
        <v>80.44</v>
      </c>
      <c r="D28" s="4">
        <v>80.66</v>
      </c>
      <c r="E28" s="4">
        <v>79.87</v>
      </c>
      <c r="F28" s="4">
        <v>84.34</v>
      </c>
      <c r="G28" s="4">
        <v>83.5</v>
      </c>
      <c r="H28" s="4">
        <v>83.47</v>
      </c>
      <c r="I28" s="4">
        <v>83.06</v>
      </c>
      <c r="J28" s="4">
        <v>81.430000000000007</v>
      </c>
      <c r="K28" s="4">
        <v>82.39</v>
      </c>
      <c r="L28" s="4">
        <v>81.239999999999995</v>
      </c>
      <c r="M28" s="4">
        <v>84.43</v>
      </c>
      <c r="N28" s="4">
        <v>81.28</v>
      </c>
      <c r="O28" s="4">
        <v>85.12</v>
      </c>
      <c r="P28" s="4">
        <v>82.72</v>
      </c>
      <c r="Q28" s="4">
        <v>86.86</v>
      </c>
      <c r="R28" s="4">
        <v>84.02</v>
      </c>
      <c r="S28" s="4">
        <v>80.95</v>
      </c>
      <c r="T28" s="4">
        <v>87</v>
      </c>
      <c r="U28" s="4">
        <v>85.26</v>
      </c>
      <c r="V28" s="4">
        <v>87.22</v>
      </c>
      <c r="W28" s="4">
        <v>87.18</v>
      </c>
      <c r="X28" s="4">
        <v>85.55</v>
      </c>
      <c r="Y28" s="4">
        <v>82</v>
      </c>
      <c r="Z28" s="4">
        <v>84.63</v>
      </c>
      <c r="AA28" s="4">
        <v>82.99</v>
      </c>
      <c r="AB28" s="4">
        <v>74.25</v>
      </c>
      <c r="AC28" s="4">
        <v>84.13</v>
      </c>
      <c r="AD28" s="4">
        <v>89.76</v>
      </c>
      <c r="AE28" s="4">
        <v>89.74</v>
      </c>
      <c r="AF28" s="4">
        <v>89.84</v>
      </c>
    </row>
    <row r="29" spans="1:32" s="4" customFormat="1" x14ac:dyDescent="0.2">
      <c r="A29" s="5">
        <v>44880</v>
      </c>
      <c r="B29" s="4">
        <v>84.43</v>
      </c>
      <c r="C29" s="4">
        <v>77.44</v>
      </c>
      <c r="D29" s="4">
        <v>77.66</v>
      </c>
      <c r="E29" s="4">
        <v>76.83</v>
      </c>
      <c r="F29" s="4">
        <v>82.08</v>
      </c>
      <c r="G29" s="4">
        <v>81.099999999999994</v>
      </c>
      <c r="H29" s="4">
        <v>81.099999999999994</v>
      </c>
      <c r="I29" s="4">
        <v>80.7</v>
      </c>
      <c r="J29" s="4">
        <v>78.87</v>
      </c>
      <c r="K29" s="4">
        <v>79.81</v>
      </c>
      <c r="L29" s="4">
        <v>78.819999999999993</v>
      </c>
      <c r="M29" s="4">
        <v>82.09</v>
      </c>
      <c r="N29" s="4">
        <v>77.95</v>
      </c>
      <c r="O29" s="4">
        <v>83.21</v>
      </c>
      <c r="P29" s="4">
        <v>81.13</v>
      </c>
      <c r="Q29" s="4">
        <v>84.7</v>
      </c>
      <c r="R29" s="4">
        <v>82.21</v>
      </c>
      <c r="S29" s="4">
        <v>78.91</v>
      </c>
      <c r="T29" s="4">
        <v>85.25</v>
      </c>
      <c r="U29" s="4">
        <v>83.18</v>
      </c>
      <c r="V29" s="4">
        <v>85.23</v>
      </c>
      <c r="W29" s="4">
        <v>85</v>
      </c>
      <c r="X29" s="4">
        <v>83.26</v>
      </c>
      <c r="Y29" s="4">
        <v>80.06</v>
      </c>
      <c r="Z29" s="4">
        <v>82.87</v>
      </c>
      <c r="AA29" s="4">
        <v>81.25</v>
      </c>
      <c r="AB29" s="4">
        <v>71.95</v>
      </c>
      <c r="AC29" s="4">
        <v>82.34</v>
      </c>
      <c r="AD29" s="4">
        <v>87.46</v>
      </c>
      <c r="AE29" s="4">
        <v>87.35</v>
      </c>
      <c r="AF29" s="4">
        <v>87.7</v>
      </c>
    </row>
    <row r="30" spans="1:32" s="4" customFormat="1" x14ac:dyDescent="0.2">
      <c r="A30" s="5">
        <v>44910</v>
      </c>
      <c r="B30" s="4">
        <v>76.45</v>
      </c>
      <c r="C30" s="4">
        <v>69.81</v>
      </c>
      <c r="D30" s="4">
        <v>69.91</v>
      </c>
      <c r="E30" s="4">
        <v>69.16</v>
      </c>
      <c r="F30" s="4">
        <v>73.59</v>
      </c>
      <c r="G30" s="4">
        <v>73.66</v>
      </c>
      <c r="H30" s="4">
        <v>73.75</v>
      </c>
      <c r="I30" s="4">
        <v>73.12</v>
      </c>
      <c r="J30" s="4">
        <v>71.459999999999994</v>
      </c>
      <c r="K30" s="4">
        <v>72.42</v>
      </c>
      <c r="L30" s="4">
        <v>71.02</v>
      </c>
      <c r="M30" s="4">
        <v>72.98</v>
      </c>
      <c r="N30" s="4">
        <v>70.400000000000006</v>
      </c>
      <c r="O30" s="4">
        <v>75.23</v>
      </c>
      <c r="P30" s="4">
        <v>72.72</v>
      </c>
      <c r="Q30" s="4">
        <v>76.78</v>
      </c>
      <c r="R30" s="4">
        <v>75.209999999999994</v>
      </c>
      <c r="S30" s="4">
        <v>71.010000000000005</v>
      </c>
      <c r="T30" s="4">
        <v>77.8</v>
      </c>
      <c r="U30" s="4">
        <v>75.489999999999995</v>
      </c>
      <c r="V30" s="4">
        <v>76.819999999999993</v>
      </c>
      <c r="W30" s="4">
        <v>76.41</v>
      </c>
      <c r="X30" s="4">
        <v>78.069999999999993</v>
      </c>
      <c r="Y30" s="4">
        <v>72.47</v>
      </c>
      <c r="Z30" s="4">
        <v>74.91</v>
      </c>
      <c r="AA30" s="4">
        <v>72.739999999999995</v>
      </c>
      <c r="AB30" s="4">
        <v>65.45</v>
      </c>
      <c r="AC30" s="4">
        <v>74.84</v>
      </c>
      <c r="AD30" s="4">
        <v>79.069999999999993</v>
      </c>
      <c r="AE30" s="4">
        <v>80.540000000000006</v>
      </c>
      <c r="AF30" s="4">
        <v>76.61</v>
      </c>
    </row>
    <row r="31" spans="1:32" x14ac:dyDescent="0.2">
      <c r="A31" s="23"/>
    </row>
    <row r="47" spans="2:2" x14ac:dyDescent="0.2">
      <c r="B47" s="23"/>
    </row>
    <row r="48" spans="2:2" x14ac:dyDescent="0.2">
      <c r="B48" s="23"/>
    </row>
    <row r="49" spans="2:2" x14ac:dyDescent="0.2">
      <c r="B49" s="23"/>
    </row>
    <row r="50" spans="2:2" x14ac:dyDescent="0.2">
      <c r="B50" s="23"/>
    </row>
    <row r="51" spans="2:2" x14ac:dyDescent="0.2">
      <c r="B51" s="23"/>
    </row>
    <row r="52" spans="2:2" x14ac:dyDescent="0.2">
      <c r="B52" s="23"/>
    </row>
    <row r="53" spans="2:2" x14ac:dyDescent="0.2">
      <c r="B53" s="23"/>
    </row>
    <row r="54" spans="2:2" x14ac:dyDescent="0.2">
      <c r="B54" s="23"/>
    </row>
    <row r="55" spans="2:2" x14ac:dyDescent="0.2">
      <c r="B55" s="23"/>
    </row>
    <row r="56" spans="2:2" x14ac:dyDescent="0.2">
      <c r="B56" s="23"/>
    </row>
    <row r="57" spans="2:2" x14ac:dyDescent="0.2">
      <c r="B57" s="23"/>
    </row>
    <row r="58" spans="2:2" x14ac:dyDescent="0.2">
      <c r="B58" s="23"/>
    </row>
  </sheetData>
  <hyperlinks>
    <hyperlink ref="A6" location="'Data 1'!A1" display="Data 1" xr:uid="{D45A7BEE-C6B8-2E4E-8BD7-0C42765A142B}"/>
    <hyperlink ref="B12" r:id="rId1" xr:uid="{7FA4358A-17A1-6D4C-B926-5392FBA1B3AE}"/>
    <hyperlink ref="B13" r:id="rId2" display="http://www.eia.gov/" xr:uid="{A3C53AC1-1D83-5444-A935-45D210A420F3}"/>
    <hyperlink ref="B14" r:id="rId3" display="mailto:infoctr@eia.gov_x0003_" xr:uid="{71FE9C72-BEA2-7143-B057-741B519E77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crude_oil_price_2022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Jianan</dc:creator>
  <cp:lastModifiedBy>Feng, Jianan</cp:lastModifiedBy>
  <dcterms:created xsi:type="dcterms:W3CDTF">2025-02-05T20:18:54Z</dcterms:created>
  <dcterms:modified xsi:type="dcterms:W3CDTF">2025-02-09T15:26:00Z</dcterms:modified>
</cp:coreProperties>
</file>