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wang/Library/CloudStorage/GoogleDrive-wyatt4428@gmail.com/My Drive/4- Research/430- UIUC/433. Coding/QSD_san/EXPOsan/exposan/g2rt/data/"/>
    </mc:Choice>
  </mc:AlternateContent>
  <xr:revisionPtr revIDLastSave="0" documentId="13_ncr:1_{0F39062B-A529-8341-9580-0DB308325464}" xr6:coauthVersionLast="47" xr6:coauthVersionMax="47" xr10:uidLastSave="{00000000-0000-0000-0000-000000000000}"/>
  <bookViews>
    <workbookView xWindow="34560" yWindow="-2440" windowWidth="51200" windowHeight="28300" activeTab="1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5" l="1"/>
  <c r="E31" i="5"/>
  <c r="E31" i="4"/>
  <c r="D31" i="4"/>
  <c r="D31" i="3"/>
  <c r="E31" i="3"/>
  <c r="E31" i="1"/>
  <c r="D31" i="1"/>
  <c r="E30" i="5"/>
  <c r="D30" i="5"/>
  <c r="D30" i="4"/>
  <c r="E30" i="4"/>
  <c r="D30" i="3"/>
  <c r="E30" i="3"/>
  <c r="E30" i="1"/>
  <c r="D30" i="1"/>
  <c r="D29" i="5"/>
  <c r="E29" i="5"/>
  <c r="D29" i="4"/>
  <c r="E29" i="4"/>
  <c r="D29" i="3"/>
  <c r="E29" i="3"/>
  <c r="D29" i="1"/>
  <c r="E29" i="1"/>
  <c r="E28" i="1"/>
  <c r="D28" i="1"/>
  <c r="E28" i="5"/>
  <c r="D28" i="5"/>
  <c r="E27" i="5"/>
  <c r="D27" i="5"/>
  <c r="E26" i="5"/>
  <c r="D26" i="5"/>
  <c r="E25" i="5"/>
  <c r="D25" i="5"/>
  <c r="E24" i="5"/>
  <c r="D24" i="5"/>
  <c r="E23" i="5"/>
  <c r="D23" i="5"/>
  <c r="E28" i="4"/>
  <c r="D28" i="4"/>
  <c r="E27" i="4"/>
  <c r="D27" i="4"/>
  <c r="E26" i="4"/>
  <c r="D26" i="4"/>
  <c r="E25" i="4"/>
  <c r="D25" i="4"/>
  <c r="E24" i="4"/>
  <c r="D24" i="4"/>
  <c r="E23" i="4"/>
  <c r="D23" i="4"/>
  <c r="E28" i="3"/>
  <c r="D28" i="3"/>
  <c r="E27" i="3"/>
  <c r="D27" i="3"/>
  <c r="E26" i="3"/>
  <c r="D26" i="3"/>
  <c r="E25" i="3"/>
  <c r="D25" i="3"/>
  <c r="E24" i="3"/>
  <c r="D24" i="3"/>
  <c r="E23" i="3"/>
  <c r="D23" i="3"/>
  <c r="E27" i="1"/>
  <c r="D27" i="1"/>
  <c r="E26" i="1"/>
  <c r="D26" i="1"/>
  <c r="E25" i="1"/>
  <c r="D25" i="1"/>
  <c r="E24" i="1"/>
  <c r="D24" i="1"/>
  <c r="E23" i="1"/>
  <c r="D23" i="1"/>
  <c r="D22" i="5"/>
  <c r="E22" i="5"/>
  <c r="D22" i="4"/>
  <c r="E22" i="4"/>
  <c r="D22" i="3"/>
  <c r="E22" i="3"/>
  <c r="D22" i="1"/>
  <c r="E22" i="1"/>
  <c r="D21" i="5"/>
  <c r="E21" i="5"/>
  <c r="D21" i="4"/>
  <c r="E21" i="4"/>
  <c r="D21" i="3"/>
  <c r="E21" i="3"/>
  <c r="D21" i="1"/>
  <c r="E21" i="1"/>
  <c r="E20" i="3" l="1"/>
  <c r="D20" i="3"/>
  <c r="E20" i="4"/>
  <c r="D20" i="4"/>
  <c r="E20" i="5"/>
  <c r="D20" i="5"/>
  <c r="D20" i="1"/>
  <c r="E20" i="1"/>
  <c r="D19" i="5"/>
  <c r="E19" i="5"/>
  <c r="D19" i="4"/>
  <c r="E19" i="4"/>
  <c r="D19" i="3"/>
  <c r="E19" i="3"/>
  <c r="D19" i="1"/>
  <c r="E19" i="1"/>
  <c r="D18" i="5"/>
  <c r="E18" i="5"/>
  <c r="D18" i="4"/>
  <c r="E18" i="4"/>
  <c r="D18" i="3"/>
  <c r="E18" i="3"/>
  <c r="D18" i="1"/>
  <c r="E18" i="1"/>
  <c r="D17" i="4"/>
  <c r="E17" i="4"/>
  <c r="D17" i="1"/>
  <c r="E12" i="1" l="1"/>
  <c r="E13" i="1"/>
  <c r="E14" i="1"/>
  <c r="E15" i="1"/>
  <c r="E16" i="1"/>
  <c r="E17" i="1"/>
  <c r="D12" i="1"/>
  <c r="D13" i="1"/>
  <c r="D14" i="1"/>
  <c r="D15" i="1"/>
  <c r="D16" i="1"/>
  <c r="D11" i="1"/>
  <c r="E11" i="1"/>
  <c r="D10" i="1"/>
  <c r="E10" i="1"/>
  <c r="D9" i="1"/>
  <c r="E9" i="1"/>
  <c r="D8" i="1"/>
  <c r="E8" i="1"/>
  <c r="D7" i="1"/>
  <c r="E7" i="1"/>
  <c r="D6" i="1"/>
  <c r="E6" i="1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5" i="4"/>
  <c r="E5" i="4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5" i="1"/>
  <c r="E5" i="1"/>
  <c r="E4" i="5"/>
  <c r="D4" i="5"/>
  <c r="E4" i="4"/>
  <c r="D4" i="4"/>
  <c r="E4" i="3"/>
  <c r="D4" i="3"/>
  <c r="D4" i="1"/>
  <c r="E4" i="1"/>
  <c r="E3" i="5"/>
  <c r="D3" i="5"/>
  <c r="E3" i="4"/>
  <c r="D3" i="4"/>
  <c r="E3" i="3"/>
  <c r="D3" i="3"/>
  <c r="E3" i="1"/>
  <c r="D3" i="1"/>
  <c r="E2" i="5"/>
  <c r="D2" i="5"/>
  <c r="E2" i="4"/>
  <c r="D2" i="4"/>
  <c r="E2" i="3"/>
  <c r="D2" i="3"/>
  <c r="E2" i="1"/>
  <c r="D2" i="1"/>
</calcChain>
</file>

<file path=xl/sharedStrings.xml><?xml version="1.0" encoding="utf-8"?>
<sst xmlns="http://schemas.openxmlformats.org/spreadsheetml/2006/main" count="570" uniqueCount="47">
  <si>
    <t>uniform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</si>
  <si>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</si>
  <si>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</si>
  <si>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</si>
  <si>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</si>
  <si>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</si>
  <si>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</si>
  <si>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</si>
  <si>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</si>
  <si>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</si>
  <si>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</si>
  <si>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</si>
  <si>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</si>
  <si>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ea</t>
  </si>
  <si>
    <t>ElectricMotor</t>
  </si>
  <si>
    <t>Pump</t>
  </si>
  <si>
    <t>ElectricCables</t>
  </si>
  <si>
    <t>m</t>
  </si>
  <si>
    <t>Fan</t>
  </si>
  <si>
    <t>points</t>
  </si>
  <si>
    <t>HeatingUnit</t>
  </si>
  <si>
    <t>Polyethylene</t>
  </si>
  <si>
    <t>ecoinvent 3.8 - cutoff, TRACI</t>
  </si>
  <si>
    <t>ecoinvent 3.8 - cutoff, ReCiPe Endpoint (H,A)</t>
  </si>
  <si>
    <t>ConveyorBelt</t>
  </si>
  <si>
    <t>Polycarbonate</t>
  </si>
  <si>
    <t>ControlUnits</t>
  </si>
  <si>
    <t>Aluminum</t>
  </si>
  <si>
    <t>ElectronicsPassive</t>
  </si>
  <si>
    <t>ElectronicsActive</t>
  </si>
  <si>
    <t>GFRPlastic</t>
  </si>
  <si>
    <t>ReverseOsmosisModule</t>
  </si>
  <si>
    <t>m2</t>
  </si>
  <si>
    <t>Compressor_4kW</t>
  </si>
  <si>
    <t>Compressor_300kW</t>
  </si>
  <si>
    <t>ZincCoat</t>
  </si>
  <si>
    <t>WoodPellet</t>
  </si>
  <si>
    <t>StoneWool</t>
  </si>
  <si>
    <t>AluminumCasting</t>
  </si>
  <si>
    <t>GlassFiber</t>
  </si>
  <si>
    <t>Ceramic</t>
  </si>
  <si>
    <t>Silicon</t>
  </si>
  <si>
    <t>StainlessSteelMachining</t>
  </si>
  <si>
    <t>Switch</t>
  </si>
  <si>
    <t>NylonGlassFilled</t>
  </si>
  <si>
    <t>CastingBrass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</si>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</sst>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31"/>
  <sheetViews>
    <sheetView zoomScale="190" zoomScaleNormal="190" workbookViewId="0">
      <selection activeCell="A2" sqref="A2:B31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10</v>
      </c>
      <c r="B1" s="2" t="s">
        <v>7</v>
      </c>
    </row>
    <row r="2" spans="1:2" x14ac:dyDescent="0.2">
      <c r="A2" t="s">
        <v>14</v>
      </c>
      <c r="B2" t="s">
        <v>8</v>
      </c>
    </row>
    <row r="3" spans="1:2" x14ac:dyDescent="0.2">
      <c r="A3" t="s">
        <v>15</v>
      </c>
      <c r="B3" t="s">
        <v>13</v>
      </c>
    </row>
    <row r="4" spans="1:2" x14ac:dyDescent="0.2">
      <c r="A4" t="s">
        <v>9</v>
      </c>
      <c r="B4" t="s">
        <v>8</v>
      </c>
    </row>
    <row r="5" spans="1:2" x14ac:dyDescent="0.2">
      <c r="A5" t="s">
        <v>20</v>
      </c>
      <c r="B5" t="s">
        <v>13</v>
      </c>
    </row>
    <row r="6" spans="1:2" x14ac:dyDescent="0.2">
      <c r="A6" t="s">
        <v>21</v>
      </c>
      <c r="B6" t="s">
        <v>8</v>
      </c>
    </row>
    <row r="7" spans="1:2" x14ac:dyDescent="0.2">
      <c r="A7" t="s">
        <v>18</v>
      </c>
      <c r="B7" t="s">
        <v>8</v>
      </c>
    </row>
    <row r="8" spans="1:2" x14ac:dyDescent="0.2">
      <c r="A8" t="s">
        <v>24</v>
      </c>
      <c r="B8" t="s">
        <v>17</v>
      </c>
    </row>
    <row r="9" spans="1:2" x14ac:dyDescent="0.2">
      <c r="A9" t="s">
        <v>1</v>
      </c>
      <c r="B9" t="s">
        <v>8</v>
      </c>
    </row>
    <row r="10" spans="1:2" x14ac:dyDescent="0.2">
      <c r="A10" t="s">
        <v>25</v>
      </c>
      <c r="B10" t="s">
        <v>8</v>
      </c>
    </row>
    <row r="11" spans="1:2" x14ac:dyDescent="0.2">
      <c r="A11" t="s">
        <v>26</v>
      </c>
      <c r="B11" t="s">
        <v>8</v>
      </c>
    </row>
    <row r="12" spans="1:2" x14ac:dyDescent="0.2">
      <c r="A12" t="s">
        <v>27</v>
      </c>
      <c r="B12" t="s">
        <v>8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28</v>
      </c>
      <c r="B14" s="1" t="s">
        <v>8</v>
      </c>
    </row>
    <row r="15" spans="1:2" x14ac:dyDescent="0.2">
      <c r="A15" t="s">
        <v>29</v>
      </c>
      <c r="B15" s="1" t="s">
        <v>8</v>
      </c>
    </row>
    <row r="16" spans="1:2" x14ac:dyDescent="0.2">
      <c r="A16" t="s">
        <v>30</v>
      </c>
      <c r="B16" t="s">
        <v>8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13</v>
      </c>
    </row>
    <row r="19" spans="1:2" x14ac:dyDescent="0.2">
      <c r="A19" t="s">
        <v>34</v>
      </c>
      <c r="B19" t="s">
        <v>13</v>
      </c>
    </row>
    <row r="20" spans="1:2" x14ac:dyDescent="0.2">
      <c r="A20" t="s">
        <v>35</v>
      </c>
      <c r="B20" t="s">
        <v>32</v>
      </c>
    </row>
    <row r="21" spans="1:2" x14ac:dyDescent="0.2">
      <c r="A21" t="s">
        <v>36</v>
      </c>
      <c r="B21" t="s">
        <v>8</v>
      </c>
    </row>
    <row r="22" spans="1:2" x14ac:dyDescent="0.2">
      <c r="A22" t="s">
        <v>37</v>
      </c>
      <c r="B22" t="s">
        <v>8</v>
      </c>
    </row>
    <row r="23" spans="1:2" x14ac:dyDescent="0.2">
      <c r="A23" t="s">
        <v>38</v>
      </c>
      <c r="B23" t="s">
        <v>8</v>
      </c>
    </row>
    <row r="24" spans="1:2" x14ac:dyDescent="0.2">
      <c r="A24" t="s">
        <v>39</v>
      </c>
      <c r="B24" t="s">
        <v>8</v>
      </c>
    </row>
    <row r="25" spans="1:2" x14ac:dyDescent="0.2">
      <c r="A25" t="s">
        <v>40</v>
      </c>
      <c r="B25" t="s">
        <v>8</v>
      </c>
    </row>
    <row r="26" spans="1:2" x14ac:dyDescent="0.2">
      <c r="A26" t="s">
        <v>41</v>
      </c>
      <c r="B26" t="s">
        <v>8</v>
      </c>
    </row>
    <row r="27" spans="1:2" x14ac:dyDescent="0.2">
      <c r="A27" t="s">
        <v>42</v>
      </c>
      <c r="B27" t="s">
        <v>8</v>
      </c>
    </row>
    <row r="28" spans="1:2" x14ac:dyDescent="0.2">
      <c r="A28" t="s">
        <v>43</v>
      </c>
      <c r="B28" t="s">
        <v>8</v>
      </c>
    </row>
    <row r="29" spans="1:2" x14ac:dyDescent="0.2">
      <c r="A29" t="s">
        <v>44</v>
      </c>
      <c r="B29" t="s">
        <v>8</v>
      </c>
    </row>
    <row r="30" spans="1:2" x14ac:dyDescent="0.2">
      <c r="A30" t="s">
        <v>45</v>
      </c>
      <c r="B30" t="s">
        <v>8</v>
      </c>
    </row>
    <row r="31" spans="1:2" x14ac:dyDescent="0.2">
      <c r="A31" t="s">
        <v>46</v>
      </c>
      <c r="B3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31"/>
  <sheetViews>
    <sheetView tabSelected="1" zoomScale="230" zoomScaleNormal="230" workbookViewId="0">
      <selection activeCell="G10" sqref="G10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  <col min="7" max="7" width="44.8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12</v>
      </c>
      <c r="C2">
        <v>8.8785325999999998</v>
      </c>
      <c r="D2">
        <f t="shared" ref="D2:D22" si="0">C2*0.9</f>
        <v>7.9906793399999998</v>
      </c>
      <c r="E2">
        <f t="shared" ref="E2:E22" si="1">C2*1.1</f>
        <v>9.7663858599999998</v>
      </c>
      <c r="F2" t="s">
        <v>0</v>
      </c>
      <c r="G2" t="s">
        <v>22</v>
      </c>
    </row>
    <row r="3" spans="1:7" x14ac:dyDescent="0.2">
      <c r="A3" t="s">
        <v>15</v>
      </c>
      <c r="B3" t="s">
        <v>12</v>
      </c>
      <c r="C3">
        <v>8.8398497999999996</v>
      </c>
      <c r="D3">
        <f t="shared" si="0"/>
        <v>7.9558648199999995</v>
      </c>
      <c r="E3">
        <f t="shared" si="1"/>
        <v>9.7238347800000007</v>
      </c>
      <c r="F3" t="s">
        <v>0</v>
      </c>
      <c r="G3" t="s">
        <v>22</v>
      </c>
    </row>
    <row r="4" spans="1:7" x14ac:dyDescent="0.2">
      <c r="A4" t="s">
        <v>9</v>
      </c>
      <c r="B4" t="s">
        <v>12</v>
      </c>
      <c r="C4">
        <v>4.7926308999999998</v>
      </c>
      <c r="D4">
        <f t="shared" si="0"/>
        <v>4.3133678099999999</v>
      </c>
      <c r="E4">
        <f t="shared" si="1"/>
        <v>5.2718939900000006</v>
      </c>
      <c r="F4" t="s">
        <v>0</v>
      </c>
      <c r="G4" t="s">
        <v>22</v>
      </c>
    </row>
    <row r="5" spans="1:7" x14ac:dyDescent="0.2">
      <c r="A5" t="s">
        <v>20</v>
      </c>
      <c r="B5" t="s">
        <v>12</v>
      </c>
      <c r="C5">
        <v>8.2361676999999993</v>
      </c>
      <c r="D5">
        <f t="shared" si="0"/>
        <v>7.4125509299999992</v>
      </c>
      <c r="E5">
        <f t="shared" si="1"/>
        <v>9.0597844700000003</v>
      </c>
      <c r="F5" t="s">
        <v>0</v>
      </c>
      <c r="G5" t="s">
        <v>22</v>
      </c>
    </row>
    <row r="6" spans="1:7" x14ac:dyDescent="0.2">
      <c r="A6" t="s">
        <v>21</v>
      </c>
      <c r="B6" t="s">
        <v>12</v>
      </c>
      <c r="C6">
        <v>2.2183272000000001</v>
      </c>
      <c r="D6">
        <f t="shared" si="0"/>
        <v>1.9964944800000002</v>
      </c>
      <c r="E6">
        <f t="shared" si="1"/>
        <v>2.4401599200000001</v>
      </c>
      <c r="F6" t="s">
        <v>0</v>
      </c>
      <c r="G6" t="s">
        <v>22</v>
      </c>
    </row>
    <row r="7" spans="1:7" x14ac:dyDescent="0.2">
      <c r="A7" t="s">
        <v>18</v>
      </c>
      <c r="B7" t="s">
        <v>12</v>
      </c>
      <c r="C7">
        <v>14.035641</v>
      </c>
      <c r="D7">
        <f t="shared" si="0"/>
        <v>12.632076899999999</v>
      </c>
      <c r="E7">
        <f t="shared" si="1"/>
        <v>15.439205100000001</v>
      </c>
      <c r="F7" t="s">
        <v>0</v>
      </c>
      <c r="G7" t="s">
        <v>22</v>
      </c>
    </row>
    <row r="8" spans="1:7" x14ac:dyDescent="0.2">
      <c r="A8" t="s">
        <v>24</v>
      </c>
      <c r="B8" t="s">
        <v>12</v>
      </c>
      <c r="C8">
        <v>1325.1202000000001</v>
      </c>
      <c r="D8">
        <f t="shared" si="0"/>
        <v>1192.6081800000002</v>
      </c>
      <c r="E8">
        <f t="shared" si="1"/>
        <v>1457.6322200000002</v>
      </c>
      <c r="F8" t="s">
        <v>0</v>
      </c>
      <c r="G8" t="s">
        <v>22</v>
      </c>
    </row>
    <row r="9" spans="1:7" x14ac:dyDescent="0.2">
      <c r="A9" t="s">
        <v>1</v>
      </c>
      <c r="B9" t="s">
        <v>12</v>
      </c>
      <c r="C9">
        <v>2.1257478999999999</v>
      </c>
      <c r="D9">
        <f t="shared" si="0"/>
        <v>1.91317311</v>
      </c>
      <c r="E9">
        <f t="shared" si="1"/>
        <v>2.33832269</v>
      </c>
      <c r="F9" t="s">
        <v>0</v>
      </c>
      <c r="G9" t="s">
        <v>22</v>
      </c>
    </row>
    <row r="10" spans="1:7" x14ac:dyDescent="0.2">
      <c r="A10" t="s">
        <v>25</v>
      </c>
      <c r="B10" t="s">
        <v>12</v>
      </c>
      <c r="C10">
        <v>7.6536089</v>
      </c>
      <c r="D10">
        <f t="shared" si="0"/>
        <v>6.8882480099999999</v>
      </c>
      <c r="E10">
        <f t="shared" si="1"/>
        <v>8.4189697900000002</v>
      </c>
      <c r="F10" t="s">
        <v>0</v>
      </c>
      <c r="G10" t="s">
        <v>22</v>
      </c>
    </row>
    <row r="11" spans="1:7" x14ac:dyDescent="0.2">
      <c r="A11" t="s">
        <v>26</v>
      </c>
      <c r="B11" t="s">
        <v>12</v>
      </c>
      <c r="C11">
        <v>30.933122999999998</v>
      </c>
      <c r="D11">
        <f t="shared" si="0"/>
        <v>27.839810699999997</v>
      </c>
      <c r="E11">
        <f t="shared" si="1"/>
        <v>34.026435300000003</v>
      </c>
      <c r="F11" t="s">
        <v>0</v>
      </c>
      <c r="G11" t="s">
        <v>22</v>
      </c>
    </row>
    <row r="12" spans="1:7" x14ac:dyDescent="0.2">
      <c r="A12" t="s">
        <v>27</v>
      </c>
      <c r="B12" t="s">
        <v>12</v>
      </c>
      <c r="C12">
        <v>5.4695463000000002</v>
      </c>
      <c r="D12">
        <f t="shared" si="0"/>
        <v>4.9225916700000001</v>
      </c>
      <c r="E12">
        <f t="shared" si="1"/>
        <v>6.0165009300000003</v>
      </c>
      <c r="F12" t="s">
        <v>0</v>
      </c>
      <c r="G12" t="s">
        <v>22</v>
      </c>
    </row>
    <row r="13" spans="1:7" x14ac:dyDescent="0.2">
      <c r="A13" t="s">
        <v>16</v>
      </c>
      <c r="B13" t="s">
        <v>12</v>
      </c>
      <c r="C13">
        <v>0.51921223999999999</v>
      </c>
      <c r="D13">
        <f t="shared" si="0"/>
        <v>0.467291016</v>
      </c>
      <c r="E13">
        <f t="shared" si="1"/>
        <v>0.57113346400000009</v>
      </c>
      <c r="F13" t="s">
        <v>0</v>
      </c>
      <c r="G13" t="s">
        <v>22</v>
      </c>
    </row>
    <row r="14" spans="1:7" x14ac:dyDescent="0.2">
      <c r="A14" t="s">
        <v>28</v>
      </c>
      <c r="B14" t="s">
        <v>12</v>
      </c>
      <c r="C14">
        <v>59.581141000000002</v>
      </c>
      <c r="D14">
        <f t="shared" si="0"/>
        <v>53.623026900000006</v>
      </c>
      <c r="E14">
        <f t="shared" si="1"/>
        <v>65.539255100000005</v>
      </c>
      <c r="F14" t="s">
        <v>0</v>
      </c>
      <c r="G14" t="s">
        <v>22</v>
      </c>
    </row>
    <row r="15" spans="1:7" x14ac:dyDescent="0.2">
      <c r="A15" t="s">
        <v>29</v>
      </c>
      <c r="B15" t="s">
        <v>12</v>
      </c>
      <c r="C15">
        <v>1190.6208999999999</v>
      </c>
      <c r="D15">
        <f t="shared" si="0"/>
        <v>1071.55881</v>
      </c>
      <c r="E15">
        <f t="shared" si="1"/>
        <v>1309.68299</v>
      </c>
      <c r="F15" t="s">
        <v>0</v>
      </c>
      <c r="G15" t="s">
        <v>22</v>
      </c>
    </row>
    <row r="16" spans="1:7" x14ac:dyDescent="0.2">
      <c r="A16" t="s">
        <v>30</v>
      </c>
      <c r="B16" t="s">
        <v>12</v>
      </c>
      <c r="C16">
        <v>3.4453811000000001</v>
      </c>
      <c r="D16">
        <f t="shared" si="0"/>
        <v>3.1008429900000003</v>
      </c>
      <c r="E16">
        <f t="shared" si="1"/>
        <v>3.7899192100000003</v>
      </c>
      <c r="F16" t="s">
        <v>0</v>
      </c>
      <c r="G16" t="s">
        <v>22</v>
      </c>
    </row>
    <row r="17" spans="1:7" x14ac:dyDescent="0.2">
      <c r="A17" t="s">
        <v>31</v>
      </c>
      <c r="B17" t="s">
        <v>12</v>
      </c>
      <c r="C17">
        <v>2.2874804000000002</v>
      </c>
      <c r="D17">
        <f t="shared" si="0"/>
        <v>2.05873236</v>
      </c>
      <c r="E17">
        <f t="shared" si="1"/>
        <v>2.5162284400000003</v>
      </c>
      <c r="F17" t="s">
        <v>0</v>
      </c>
      <c r="G17" t="s">
        <v>22</v>
      </c>
    </row>
    <row r="18" spans="1:7" x14ac:dyDescent="0.2">
      <c r="A18" t="s">
        <v>33</v>
      </c>
      <c r="B18" t="s">
        <v>12</v>
      </c>
      <c r="C18">
        <v>760.93642</v>
      </c>
      <c r="D18">
        <f t="shared" si="0"/>
        <v>684.84277800000007</v>
      </c>
      <c r="E18">
        <f t="shared" si="1"/>
        <v>837.03006200000004</v>
      </c>
      <c r="F18" t="s">
        <v>0</v>
      </c>
      <c r="G18" t="s">
        <v>22</v>
      </c>
    </row>
    <row r="19" spans="1:7" x14ac:dyDescent="0.2">
      <c r="A19" t="s">
        <v>34</v>
      </c>
      <c r="B19" t="s">
        <v>12</v>
      </c>
      <c r="C19">
        <v>14541.407999999999</v>
      </c>
      <c r="D19">
        <f t="shared" si="0"/>
        <v>13087.2672</v>
      </c>
      <c r="E19">
        <f t="shared" si="1"/>
        <v>15995.5488</v>
      </c>
      <c r="F19" t="s">
        <v>0</v>
      </c>
      <c r="G19" t="s">
        <v>22</v>
      </c>
    </row>
    <row r="20" spans="1:7" x14ac:dyDescent="0.2">
      <c r="A20" t="s">
        <v>35</v>
      </c>
      <c r="B20" t="s">
        <v>12</v>
      </c>
      <c r="C20">
        <v>5.4322602</v>
      </c>
      <c r="D20">
        <f t="shared" si="0"/>
        <v>4.8890341800000003</v>
      </c>
      <c r="E20">
        <f t="shared" si="1"/>
        <v>5.9754862200000005</v>
      </c>
      <c r="F20" t="s">
        <v>0</v>
      </c>
      <c r="G20" t="s">
        <v>22</v>
      </c>
    </row>
    <row r="21" spans="1:7" x14ac:dyDescent="0.2">
      <c r="A21" t="s">
        <v>36</v>
      </c>
      <c r="B21" t="s">
        <v>12</v>
      </c>
      <c r="C21">
        <v>0.14178389</v>
      </c>
      <c r="D21">
        <f t="shared" si="0"/>
        <v>0.12760550100000001</v>
      </c>
      <c r="E21">
        <f t="shared" si="1"/>
        <v>0.15596227900000001</v>
      </c>
      <c r="F21" t="s">
        <v>0</v>
      </c>
      <c r="G21" t="s">
        <v>22</v>
      </c>
    </row>
    <row r="22" spans="1:7" x14ac:dyDescent="0.2">
      <c r="A22" t="s">
        <v>37</v>
      </c>
      <c r="B22" t="s">
        <v>12</v>
      </c>
      <c r="C22">
        <v>1.2681741</v>
      </c>
      <c r="D22">
        <f t="shared" si="0"/>
        <v>1.1413566900000001</v>
      </c>
      <c r="E22">
        <f t="shared" si="1"/>
        <v>1.3949915100000001</v>
      </c>
      <c r="F22" t="s">
        <v>0</v>
      </c>
      <c r="G22" t="s">
        <v>22</v>
      </c>
    </row>
    <row r="23" spans="1:7" x14ac:dyDescent="0.2">
      <c r="A23" t="s">
        <v>38</v>
      </c>
      <c r="B23" t="s">
        <v>12</v>
      </c>
      <c r="C23">
        <v>97.708584999999999</v>
      </c>
      <c r="D23">
        <f t="shared" ref="D23:D27" si="2">C23*0.9</f>
        <v>87.937726499999997</v>
      </c>
      <c r="E23">
        <f t="shared" ref="E23:E27" si="3">C23*1.1</f>
        <v>107.4794435</v>
      </c>
      <c r="F23" t="s">
        <v>0</v>
      </c>
      <c r="G23" t="s">
        <v>22</v>
      </c>
    </row>
    <row r="24" spans="1:7" x14ac:dyDescent="0.2">
      <c r="A24" t="s">
        <v>39</v>
      </c>
      <c r="B24" t="s">
        <v>12</v>
      </c>
      <c r="C24">
        <v>2.44035</v>
      </c>
      <c r="D24">
        <f t="shared" si="2"/>
        <v>2.1963150000000002</v>
      </c>
      <c r="E24">
        <f t="shared" si="3"/>
        <v>2.6843850000000002</v>
      </c>
      <c r="F24" t="s">
        <v>0</v>
      </c>
      <c r="G24" t="s">
        <v>22</v>
      </c>
    </row>
    <row r="25" spans="1:7" x14ac:dyDescent="0.2">
      <c r="A25" t="s">
        <v>40</v>
      </c>
      <c r="B25" t="s">
        <v>12</v>
      </c>
      <c r="C25">
        <v>1.784068</v>
      </c>
      <c r="D25">
        <f t="shared" si="2"/>
        <v>1.6056612000000001</v>
      </c>
      <c r="E25">
        <f t="shared" si="3"/>
        <v>1.9624748000000001</v>
      </c>
      <c r="F25" t="s">
        <v>0</v>
      </c>
      <c r="G25" t="s">
        <v>22</v>
      </c>
    </row>
    <row r="26" spans="1:7" x14ac:dyDescent="0.2">
      <c r="A26" t="s">
        <v>41</v>
      </c>
      <c r="B26" t="s">
        <v>12</v>
      </c>
      <c r="C26">
        <v>3.0634122000000001</v>
      </c>
      <c r="D26">
        <f t="shared" si="2"/>
        <v>2.7570709800000004</v>
      </c>
      <c r="E26">
        <f t="shared" si="3"/>
        <v>3.3697534200000003</v>
      </c>
      <c r="F26" t="s">
        <v>0</v>
      </c>
      <c r="G26" t="s">
        <v>22</v>
      </c>
    </row>
    <row r="27" spans="1:7" x14ac:dyDescent="0.2">
      <c r="A27" t="s">
        <v>42</v>
      </c>
      <c r="B27" t="s">
        <v>12</v>
      </c>
      <c r="C27">
        <v>2.7811409</v>
      </c>
      <c r="D27">
        <f t="shared" si="2"/>
        <v>2.5030268100000002</v>
      </c>
      <c r="E27">
        <f t="shared" si="3"/>
        <v>3.0592549900000003</v>
      </c>
      <c r="F27" t="s">
        <v>0</v>
      </c>
      <c r="G27" t="s">
        <v>22</v>
      </c>
    </row>
    <row r="28" spans="1:7" x14ac:dyDescent="0.2">
      <c r="A28" t="s">
        <v>43</v>
      </c>
      <c r="B28" t="s">
        <v>12</v>
      </c>
      <c r="C28">
        <v>30.715336000000001</v>
      </c>
      <c r="D28">
        <f t="shared" ref="D28:D29" si="4">C28*0.9</f>
        <v>27.643802400000002</v>
      </c>
      <c r="E28">
        <f t="shared" ref="E28:E29" si="5">C28*1.1</f>
        <v>33.786869600000003</v>
      </c>
      <c r="F28" t="s">
        <v>0</v>
      </c>
      <c r="G28" t="s">
        <v>22</v>
      </c>
    </row>
    <row r="29" spans="1:7" x14ac:dyDescent="0.2">
      <c r="A29" t="s">
        <v>44</v>
      </c>
      <c r="B29" t="s">
        <v>12</v>
      </c>
      <c r="C29">
        <v>7.2695221999999999</v>
      </c>
      <c r="D29">
        <f t="shared" si="4"/>
        <v>6.5425699799999997</v>
      </c>
      <c r="E29">
        <f t="shared" si="5"/>
        <v>7.9964744200000002</v>
      </c>
      <c r="F29" t="s">
        <v>0</v>
      </c>
      <c r="G29" t="s">
        <v>22</v>
      </c>
    </row>
    <row r="30" spans="1:7" x14ac:dyDescent="0.2">
      <c r="A30" t="s">
        <v>45</v>
      </c>
      <c r="B30" t="s">
        <v>12</v>
      </c>
      <c r="C30">
        <v>5.9582616999999997E-2</v>
      </c>
      <c r="D30">
        <f t="shared" ref="D30" si="6">C30*0.9</f>
        <v>5.3624355299999996E-2</v>
      </c>
      <c r="E30">
        <f t="shared" ref="E30" si="7">C30*1.1</f>
        <v>6.5540878699999999E-2</v>
      </c>
      <c r="F30" t="s">
        <v>0</v>
      </c>
      <c r="G30" t="s">
        <v>22</v>
      </c>
    </row>
    <row r="31" spans="1:7" x14ac:dyDescent="0.2">
      <c r="A31" t="s">
        <v>46</v>
      </c>
      <c r="B31" t="s">
        <v>12</v>
      </c>
      <c r="C31">
        <v>6.5752404999999996</v>
      </c>
      <c r="D31">
        <f t="shared" ref="D31" si="8">C31*0.9</f>
        <v>5.9177164499999995</v>
      </c>
      <c r="E31">
        <f t="shared" ref="E31" si="9">C31*1.1</f>
        <v>7.2327645499999997</v>
      </c>
      <c r="F31" t="s">
        <v>0</v>
      </c>
      <c r="G31" t="s">
        <v>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31"/>
  <sheetViews>
    <sheetView zoomScale="220" zoomScaleNormal="220" workbookViewId="0">
      <selection activeCell="G5" sqref="G5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0.22140290000000001</v>
      </c>
      <c r="D2">
        <f>C2*0.9</f>
        <v>0.19926261000000001</v>
      </c>
      <c r="E2">
        <f>C2*1.1</f>
        <v>0.24354319000000005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0.21444411999999999</v>
      </c>
      <c r="D3">
        <f>C3*0.9</f>
        <v>0.19299970799999999</v>
      </c>
      <c r="E3">
        <f>C3*1.1</f>
        <v>0.23588853200000001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0.103988</v>
      </c>
      <c r="D4">
        <f>C4*0.9</f>
        <v>9.3589199999999997E-2</v>
      </c>
      <c r="E4">
        <f>C4*1.1</f>
        <v>0.11438680000000001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0.17939313000000001</v>
      </c>
      <c r="D5">
        <f t="shared" ref="D5:D19" si="0">C5*0.9</f>
        <v>0.16145381700000003</v>
      </c>
      <c r="E5">
        <f t="shared" ref="E5:E19" si="1">C5*1.1</f>
        <v>0.19733244300000002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4.1341757999999999E-2</v>
      </c>
      <c r="D6">
        <f t="shared" si="0"/>
        <v>3.7207582199999999E-2</v>
      </c>
      <c r="E6">
        <f t="shared" si="1"/>
        <v>4.54759338E-2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0.30584668999999998</v>
      </c>
      <c r="D7">
        <f t="shared" si="0"/>
        <v>0.27526202099999997</v>
      </c>
      <c r="E7">
        <f t="shared" si="1"/>
        <v>0.33643135899999999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26.711586</v>
      </c>
      <c r="D8">
        <f t="shared" si="0"/>
        <v>24.040427400000002</v>
      </c>
      <c r="E8">
        <f t="shared" si="1"/>
        <v>29.382744600000002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4.2056831000000003E-2</v>
      </c>
      <c r="D9">
        <f t="shared" si="0"/>
        <v>3.7851147900000007E-2</v>
      </c>
      <c r="E9">
        <f t="shared" si="1"/>
        <v>4.6262514100000006E-2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0.13681852999999999</v>
      </c>
      <c r="D10">
        <f t="shared" si="0"/>
        <v>0.123136677</v>
      </c>
      <c r="E10">
        <f t="shared" si="1"/>
        <v>0.15050038300000002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0.71106124000000004</v>
      </c>
      <c r="D11">
        <f t="shared" si="0"/>
        <v>0.6399551160000001</v>
      </c>
      <c r="E11">
        <f t="shared" si="1"/>
        <v>0.78216736400000009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0.1066378</v>
      </c>
      <c r="D12">
        <f t="shared" si="0"/>
        <v>9.5974020000000007E-2</v>
      </c>
      <c r="E12">
        <f t="shared" si="1"/>
        <v>0.11730158000000002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1.5667022999999999E-2</v>
      </c>
      <c r="D13">
        <f t="shared" si="0"/>
        <v>1.4100320699999998E-2</v>
      </c>
      <c r="E13">
        <f t="shared" si="1"/>
        <v>1.7233725299999999E-2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1.396112</v>
      </c>
      <c r="D14">
        <f t="shared" si="0"/>
        <v>1.2565008</v>
      </c>
      <c r="E14">
        <f t="shared" si="1"/>
        <v>1.5357232000000001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25.246912999999999</v>
      </c>
      <c r="D15">
        <f t="shared" si="0"/>
        <v>22.722221699999999</v>
      </c>
      <c r="E15">
        <f t="shared" si="1"/>
        <v>27.7716043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0.11567566999999999</v>
      </c>
      <c r="D16">
        <f t="shared" si="0"/>
        <v>0.10410810299999999</v>
      </c>
      <c r="E16">
        <f t="shared" si="1"/>
        <v>0.12724323700000001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1.5568343</v>
      </c>
      <c r="D17">
        <f t="shared" si="0"/>
        <v>1.4011508699999999</v>
      </c>
      <c r="E17">
        <f t="shared" si="1"/>
        <v>1.7125177300000001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17.409859000000001</v>
      </c>
      <c r="D18">
        <f t="shared" si="0"/>
        <v>15.668873100000001</v>
      </c>
      <c r="E18">
        <f t="shared" si="1"/>
        <v>19.150844900000003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320.52670999999998</v>
      </c>
      <c r="D19">
        <f t="shared" si="0"/>
        <v>288.474039</v>
      </c>
      <c r="E19">
        <f t="shared" si="1"/>
        <v>352.57938100000001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0.12593618000000001</v>
      </c>
      <c r="D20">
        <f t="shared" ref="D20:D27" si="2">C20*0.9</f>
        <v>0.11334256200000001</v>
      </c>
      <c r="E20">
        <f t="shared" ref="E20:E27" si="3">C20*1.1</f>
        <v>0.13852979800000001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4.3958951000000003E-2</v>
      </c>
      <c r="D21">
        <f t="shared" si="2"/>
        <v>3.9563055900000005E-2</v>
      </c>
      <c r="E21">
        <f t="shared" si="3"/>
        <v>4.8354846100000008E-2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2.7597746999999999E-2</v>
      </c>
      <c r="D22">
        <f t="shared" si="2"/>
        <v>2.48379723E-2</v>
      </c>
      <c r="E22">
        <f t="shared" si="3"/>
        <v>3.0357521700000001E-2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1.9073576000000001</v>
      </c>
      <c r="D23">
        <f t="shared" si="2"/>
        <v>1.7166218400000002</v>
      </c>
      <c r="E23">
        <f t="shared" si="3"/>
        <v>2.0980933600000005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4.8496714000000003E-2</v>
      </c>
      <c r="D24">
        <f t="shared" si="2"/>
        <v>4.3647042600000005E-2</v>
      </c>
      <c r="E24">
        <f t="shared" si="3"/>
        <v>5.3346385400000008E-2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3.7040465000000002E-2</v>
      </c>
      <c r="D25">
        <f t="shared" si="2"/>
        <v>3.3336418499999999E-2</v>
      </c>
      <c r="E25">
        <f t="shared" si="3"/>
        <v>4.0744511500000004E-2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6.5582487999999994E-2</v>
      </c>
      <c r="D26">
        <f t="shared" si="2"/>
        <v>5.9024239199999995E-2</v>
      </c>
      <c r="E26">
        <f t="shared" si="3"/>
        <v>7.2140736799999994E-2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5.9184536000000003E-2</v>
      </c>
      <c r="D27">
        <f t="shared" si="2"/>
        <v>5.3266082400000005E-2</v>
      </c>
      <c r="E27">
        <f t="shared" si="3"/>
        <v>6.5102989600000008E-2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0.77725237000000003</v>
      </c>
      <c r="D28">
        <f t="shared" ref="D28:D31" si="4">C28*0.9</f>
        <v>0.69952713300000002</v>
      </c>
      <c r="E28">
        <f t="shared" ref="E28:E31" si="5">C28*1.1</f>
        <v>0.85497760700000014</v>
      </c>
      <c r="F28" t="s">
        <v>0</v>
      </c>
      <c r="G28" t="s">
        <v>23</v>
      </c>
    </row>
    <row r="29" spans="1:7" x14ac:dyDescent="0.2">
      <c r="A29" t="s">
        <v>44</v>
      </c>
      <c r="B29" t="s">
        <v>19</v>
      </c>
      <c r="C29">
        <v>0.12876177999999999</v>
      </c>
      <c r="D29">
        <f t="shared" si="4"/>
        <v>0.11588560199999999</v>
      </c>
      <c r="E29">
        <f t="shared" si="5"/>
        <v>0.14163795800000001</v>
      </c>
      <c r="F29" t="s">
        <v>0</v>
      </c>
      <c r="G29" t="s">
        <v>23</v>
      </c>
    </row>
    <row r="30" spans="1:7" x14ac:dyDescent="0.2">
      <c r="A30" t="s">
        <v>45</v>
      </c>
      <c r="B30" t="s">
        <v>19</v>
      </c>
      <c r="C30">
        <v>1.7664695000000001E-3</v>
      </c>
      <c r="D30">
        <f t="shared" si="4"/>
        <v>1.58982255E-3</v>
      </c>
      <c r="E30">
        <f t="shared" si="5"/>
        <v>1.9431164500000003E-3</v>
      </c>
      <c r="F30" t="s">
        <v>0</v>
      </c>
      <c r="G30" t="s">
        <v>23</v>
      </c>
    </row>
    <row r="31" spans="1:7" x14ac:dyDescent="0.2">
      <c r="A31" t="s">
        <v>46</v>
      </c>
      <c r="B31" t="s">
        <v>19</v>
      </c>
      <c r="C31">
        <v>0.22324712999999999</v>
      </c>
      <c r="D31">
        <f t="shared" si="4"/>
        <v>0.20092241699999999</v>
      </c>
      <c r="E31">
        <f t="shared" si="5"/>
        <v>0.24557184300000001</v>
      </c>
      <c r="F31" t="s">
        <v>0</v>
      </c>
      <c r="G31" t="s">
        <v>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31"/>
  <sheetViews>
    <sheetView zoomScale="230" zoomScaleNormal="230" workbookViewId="0">
      <selection activeCell="G11" sqref="G11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ht="17" customHeight="1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0.84687732999999998</v>
      </c>
      <c r="D2">
        <f>C2*0.9</f>
        <v>0.762189597</v>
      </c>
      <c r="E2">
        <f>C2*1.1</f>
        <v>0.93156506300000008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1.1181582999999999</v>
      </c>
      <c r="D3">
        <f>C3*0.9</f>
        <v>1.0063424699999999</v>
      </c>
      <c r="E3">
        <f>C3*1.1</f>
        <v>1.22997413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0.30268327</v>
      </c>
      <c r="D4">
        <f>C4*0.9</f>
        <v>0.27241494300000002</v>
      </c>
      <c r="E4">
        <f>C4*1.1</f>
        <v>0.33295159700000004</v>
      </c>
      <c r="F4" t="s">
        <v>0</v>
      </c>
      <c r="G4" t="s">
        <v>23</v>
      </c>
    </row>
    <row r="5" spans="1:7" ht="17" customHeight="1" x14ac:dyDescent="0.2">
      <c r="A5" t="s">
        <v>20</v>
      </c>
      <c r="B5" t="s">
        <v>19</v>
      </c>
      <c r="C5">
        <v>0.52066493000000003</v>
      </c>
      <c r="D5">
        <f>C5*0.9</f>
        <v>0.46859843700000003</v>
      </c>
      <c r="E5">
        <f>C5*1.1</f>
        <v>0.57273142300000013</v>
      </c>
      <c r="F5" t="s">
        <v>0</v>
      </c>
      <c r="G5" t="s">
        <v>23</v>
      </c>
    </row>
    <row r="6" spans="1:7" ht="17" customHeight="1" x14ac:dyDescent="0.2">
      <c r="A6" t="s">
        <v>21</v>
      </c>
      <c r="B6" t="s">
        <v>19</v>
      </c>
      <c r="C6">
        <v>8.5876973999999995E-2</v>
      </c>
      <c r="D6">
        <f t="shared" ref="D6:D19" si="0">C6*0.9</f>
        <v>7.7289276599999998E-2</v>
      </c>
      <c r="E6">
        <f t="shared" ref="E6:E19" si="1">C6*1.1</f>
        <v>9.4464671400000005E-2</v>
      </c>
      <c r="F6" t="s">
        <v>0</v>
      </c>
      <c r="G6" t="s">
        <v>23</v>
      </c>
    </row>
    <row r="7" spans="1:7" ht="17" customHeight="1" x14ac:dyDescent="0.2">
      <c r="A7" t="s">
        <v>18</v>
      </c>
      <c r="B7" t="s">
        <v>19</v>
      </c>
      <c r="C7">
        <v>0.99014075000000001</v>
      </c>
      <c r="D7">
        <f t="shared" si="0"/>
        <v>0.89112667499999998</v>
      </c>
      <c r="E7">
        <f t="shared" si="1"/>
        <v>1.089154825</v>
      </c>
      <c r="F7" t="s">
        <v>0</v>
      </c>
      <c r="G7" t="s">
        <v>23</v>
      </c>
    </row>
    <row r="8" spans="1:7" ht="17" customHeight="1" x14ac:dyDescent="0.2">
      <c r="A8" t="s">
        <v>24</v>
      </c>
      <c r="B8" t="s">
        <v>19</v>
      </c>
      <c r="C8">
        <v>67.711358000000004</v>
      </c>
      <c r="D8">
        <f t="shared" si="0"/>
        <v>60.940222200000008</v>
      </c>
      <c r="E8">
        <f t="shared" si="1"/>
        <v>74.482493800000015</v>
      </c>
      <c r="F8" t="s">
        <v>0</v>
      </c>
      <c r="G8" t="s">
        <v>23</v>
      </c>
    </row>
    <row r="9" spans="1:7" ht="17" customHeight="1" x14ac:dyDescent="0.2">
      <c r="A9" t="s">
        <v>1</v>
      </c>
      <c r="B9" t="s">
        <v>19</v>
      </c>
      <c r="C9">
        <v>0.11356843</v>
      </c>
      <c r="D9">
        <f t="shared" si="0"/>
        <v>0.10221158700000001</v>
      </c>
      <c r="E9">
        <f t="shared" si="1"/>
        <v>0.124925273</v>
      </c>
      <c r="F9" t="s">
        <v>0</v>
      </c>
      <c r="G9" t="s">
        <v>23</v>
      </c>
    </row>
    <row r="10" spans="1:7" ht="17" customHeight="1" x14ac:dyDescent="0.2">
      <c r="A10" t="s">
        <v>25</v>
      </c>
      <c r="B10" t="s">
        <v>19</v>
      </c>
      <c r="C10">
        <v>0.29675362999999999</v>
      </c>
      <c r="D10">
        <f t="shared" si="0"/>
        <v>0.26707826699999998</v>
      </c>
      <c r="E10">
        <f t="shared" si="1"/>
        <v>0.326428993</v>
      </c>
      <c r="F10" t="s">
        <v>0</v>
      </c>
      <c r="G10" t="s">
        <v>23</v>
      </c>
    </row>
    <row r="11" spans="1:7" ht="17" customHeight="1" x14ac:dyDescent="0.2">
      <c r="A11" t="s">
        <v>26</v>
      </c>
      <c r="B11" t="s">
        <v>19</v>
      </c>
      <c r="C11">
        <v>2.2573511000000002</v>
      </c>
      <c r="D11">
        <f t="shared" si="0"/>
        <v>2.0316159900000001</v>
      </c>
      <c r="E11">
        <f t="shared" si="1"/>
        <v>2.4830862100000002</v>
      </c>
      <c r="F11" t="s">
        <v>0</v>
      </c>
      <c r="G11" t="s">
        <v>23</v>
      </c>
    </row>
    <row r="12" spans="1:7" ht="17" customHeight="1" x14ac:dyDescent="0.2">
      <c r="A12" t="s">
        <v>27</v>
      </c>
      <c r="B12" t="s">
        <v>19</v>
      </c>
      <c r="C12">
        <v>0.25598444999999997</v>
      </c>
      <c r="D12">
        <f t="shared" si="0"/>
        <v>0.23038600499999998</v>
      </c>
      <c r="E12">
        <f t="shared" si="1"/>
        <v>0.281582895</v>
      </c>
      <c r="F12" t="s">
        <v>0</v>
      </c>
      <c r="G12" t="s">
        <v>23</v>
      </c>
    </row>
    <row r="13" spans="1:7" ht="17" customHeight="1" x14ac:dyDescent="0.2">
      <c r="A13" t="s">
        <v>16</v>
      </c>
      <c r="B13" t="s">
        <v>19</v>
      </c>
      <c r="C13">
        <v>7.9175174000000001E-2</v>
      </c>
      <c r="D13">
        <f t="shared" si="0"/>
        <v>7.1257656599999997E-2</v>
      </c>
      <c r="E13">
        <f t="shared" si="1"/>
        <v>8.7092691400000005E-2</v>
      </c>
      <c r="F13" t="s">
        <v>0</v>
      </c>
      <c r="G13" t="s">
        <v>23</v>
      </c>
    </row>
    <row r="14" spans="1:7" ht="17" customHeight="1" x14ac:dyDescent="0.2">
      <c r="A14" t="s">
        <v>28</v>
      </c>
      <c r="B14" t="s">
        <v>19</v>
      </c>
      <c r="C14">
        <v>4.8752085999999997</v>
      </c>
      <c r="D14">
        <f t="shared" si="0"/>
        <v>4.3876877399999996</v>
      </c>
      <c r="E14">
        <f t="shared" si="1"/>
        <v>5.3627294599999997</v>
      </c>
      <c r="F14" t="s">
        <v>0</v>
      </c>
      <c r="G14" t="s">
        <v>23</v>
      </c>
    </row>
    <row r="15" spans="1:7" ht="17" customHeight="1" x14ac:dyDescent="0.2">
      <c r="A15" t="s">
        <v>29</v>
      </c>
      <c r="B15" t="s">
        <v>19</v>
      </c>
      <c r="C15">
        <v>78.598940999999996</v>
      </c>
      <c r="D15">
        <f t="shared" si="0"/>
        <v>70.739046900000005</v>
      </c>
      <c r="E15">
        <f t="shared" si="1"/>
        <v>86.458835100000002</v>
      </c>
      <c r="F15" t="s">
        <v>0</v>
      </c>
      <c r="G15" t="s">
        <v>23</v>
      </c>
    </row>
    <row r="16" spans="1:7" ht="17" customHeight="1" x14ac:dyDescent="0.2">
      <c r="A16" t="s">
        <v>30</v>
      </c>
      <c r="B16" t="s">
        <v>19</v>
      </c>
      <c r="C16">
        <v>0.17109940000000001</v>
      </c>
      <c r="D16">
        <f t="shared" si="0"/>
        <v>0.15398946000000002</v>
      </c>
      <c r="E16">
        <f t="shared" si="1"/>
        <v>0.18820934000000003</v>
      </c>
      <c r="F16" t="s">
        <v>0</v>
      </c>
      <c r="G16" t="s">
        <v>23</v>
      </c>
    </row>
    <row r="17" spans="1:7" ht="17" customHeight="1" x14ac:dyDescent="0.2">
      <c r="A17" t="s">
        <v>31</v>
      </c>
      <c r="B17" t="s">
        <v>19</v>
      </c>
      <c r="C17">
        <v>2.9513604999999998</v>
      </c>
      <c r="D17">
        <f t="shared" si="0"/>
        <v>2.6562244499999998</v>
      </c>
      <c r="E17">
        <f t="shared" si="1"/>
        <v>3.2464965500000003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89.355672999999996</v>
      </c>
      <c r="D18">
        <f t="shared" si="0"/>
        <v>80.420105699999993</v>
      </c>
      <c r="E18">
        <f t="shared" si="1"/>
        <v>98.291240299999998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1518.9807000000001</v>
      </c>
      <c r="D19">
        <f t="shared" si="0"/>
        <v>1367.0826300000001</v>
      </c>
      <c r="E19">
        <f t="shared" si="1"/>
        <v>1670.8787700000003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0.39828018999999998</v>
      </c>
      <c r="D20">
        <f t="shared" ref="D20:D30" si="2">C20*0.9</f>
        <v>0.35845217099999999</v>
      </c>
      <c r="E20">
        <f t="shared" ref="E20:E30" si="3">C20*1.1</f>
        <v>0.43810820900000003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6.8199964000000002E-3</v>
      </c>
      <c r="D21">
        <f t="shared" si="2"/>
        <v>6.1379967600000002E-3</v>
      </c>
      <c r="E21">
        <f t="shared" si="3"/>
        <v>7.5019960400000011E-3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5.9336112000000003E-2</v>
      </c>
      <c r="D22">
        <f t="shared" si="2"/>
        <v>5.3402500800000002E-2</v>
      </c>
      <c r="E22">
        <f t="shared" si="3"/>
        <v>6.5269723200000004E-2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4.2587570000000001</v>
      </c>
      <c r="D23">
        <f t="shared" si="2"/>
        <v>3.8328813000000004</v>
      </c>
      <c r="E23">
        <f t="shared" si="3"/>
        <v>4.6846327000000008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0.14156468999999999</v>
      </c>
      <c r="D24">
        <f t="shared" si="2"/>
        <v>0.12740822099999999</v>
      </c>
      <c r="E24">
        <f t="shared" si="3"/>
        <v>0.155721159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0.11576301</v>
      </c>
      <c r="D25">
        <f t="shared" si="2"/>
        <v>0.104186709</v>
      </c>
      <c r="E25">
        <f t="shared" si="3"/>
        <v>0.12733931100000001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0.13411592</v>
      </c>
      <c r="D26">
        <f t="shared" si="2"/>
        <v>0.120704328</v>
      </c>
      <c r="E26">
        <f t="shared" si="3"/>
        <v>0.147527512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0.14469177999999999</v>
      </c>
      <c r="D27">
        <f t="shared" si="2"/>
        <v>0.13022260199999999</v>
      </c>
      <c r="E27">
        <f t="shared" si="3"/>
        <v>0.15916095799999999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3.8293113000000001</v>
      </c>
      <c r="D28">
        <f t="shared" si="2"/>
        <v>3.4463801700000003</v>
      </c>
      <c r="E28">
        <f t="shared" si="3"/>
        <v>4.2122424300000008</v>
      </c>
      <c r="F28" t="s">
        <v>0</v>
      </c>
      <c r="G28" t="s">
        <v>23</v>
      </c>
    </row>
    <row r="29" spans="1:7" x14ac:dyDescent="0.2">
      <c r="A29" t="s">
        <v>44</v>
      </c>
      <c r="B29" t="s">
        <v>19</v>
      </c>
      <c r="C29">
        <v>0.26993621000000001</v>
      </c>
      <c r="D29">
        <f t="shared" si="2"/>
        <v>0.24294258900000001</v>
      </c>
      <c r="E29">
        <f t="shared" si="3"/>
        <v>0.29692983100000003</v>
      </c>
      <c r="F29" t="s">
        <v>0</v>
      </c>
      <c r="G29" t="s">
        <v>23</v>
      </c>
    </row>
    <row r="30" spans="1:7" x14ac:dyDescent="0.2">
      <c r="A30" t="s">
        <v>45</v>
      </c>
      <c r="B30" t="s">
        <v>19</v>
      </c>
      <c r="C30">
        <v>4.7534583999999996E-3</v>
      </c>
      <c r="D30">
        <f t="shared" si="2"/>
        <v>4.2781125600000001E-3</v>
      </c>
      <c r="E30">
        <f t="shared" si="3"/>
        <v>5.22880424E-3</v>
      </c>
      <c r="F30" t="s">
        <v>0</v>
      </c>
      <c r="G30" t="s">
        <v>23</v>
      </c>
    </row>
    <row r="31" spans="1:7" x14ac:dyDescent="0.2">
      <c r="A31" t="s">
        <v>46</v>
      </c>
      <c r="B31" t="s">
        <v>19</v>
      </c>
      <c r="C31">
        <v>2.4201643000000002</v>
      </c>
      <c r="D31">
        <f t="shared" ref="D31" si="4">C31*0.9</f>
        <v>2.1781478700000001</v>
      </c>
      <c r="E31">
        <f t="shared" ref="E31" si="5">C31*1.1</f>
        <v>2.6621807300000002</v>
      </c>
      <c r="F31" t="s">
        <v>0</v>
      </c>
      <c r="G3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31"/>
  <sheetViews>
    <sheetView zoomScale="250" zoomScaleNormal="250" workbookViewId="0">
      <selection activeCell="E3" sqref="E3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1.0153460000000001</v>
      </c>
      <c r="D2">
        <f>C2*0.9</f>
        <v>0.91381140000000005</v>
      </c>
      <c r="E2">
        <f>C2*1.1</f>
        <v>1.1168806000000002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1.7997087000000001</v>
      </c>
      <c r="D3">
        <f>C3*0.9</f>
        <v>1.61973783</v>
      </c>
      <c r="E3">
        <f>C3*1.1</f>
        <v>1.9796795700000003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0.72722925000000005</v>
      </c>
      <c r="D4">
        <f>C4*0.9</f>
        <v>0.65450632500000006</v>
      </c>
      <c r="E4">
        <f>C4*1.1</f>
        <v>0.79995217500000015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1.0589891</v>
      </c>
      <c r="D5">
        <f t="shared" ref="D5:D19" si="0">C5*0.9</f>
        <v>0.95309019000000006</v>
      </c>
      <c r="E5">
        <f t="shared" ref="E5:E19" si="1">C5*1.1</f>
        <v>1.1648880100000001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0.22443426999999999</v>
      </c>
      <c r="D6">
        <f t="shared" si="0"/>
        <v>0.201990843</v>
      </c>
      <c r="E6">
        <f t="shared" si="1"/>
        <v>0.24687769700000001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1.8058972</v>
      </c>
      <c r="D7">
        <f t="shared" si="0"/>
        <v>1.62530748</v>
      </c>
      <c r="E7">
        <f t="shared" si="1"/>
        <v>1.9864869200000002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328.65503999999999</v>
      </c>
      <c r="D8">
        <f t="shared" si="0"/>
        <v>295.789536</v>
      </c>
      <c r="E8">
        <f t="shared" si="1"/>
        <v>361.52054400000003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0.65794982999999996</v>
      </c>
      <c r="D9">
        <f t="shared" si="0"/>
        <v>0.59215484699999998</v>
      </c>
      <c r="E9">
        <f t="shared" si="1"/>
        <v>0.72374481300000004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0.28583038999999999</v>
      </c>
      <c r="D10">
        <f t="shared" si="0"/>
        <v>0.25724735100000001</v>
      </c>
      <c r="E10">
        <f t="shared" si="1"/>
        <v>0.31441342900000002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2.9474575999999999</v>
      </c>
      <c r="D11">
        <f t="shared" si="0"/>
        <v>2.6527118399999998</v>
      </c>
      <c r="E11">
        <f t="shared" si="1"/>
        <v>3.24220336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0.17977398</v>
      </c>
      <c r="D12">
        <f t="shared" si="0"/>
        <v>0.16179658199999999</v>
      </c>
      <c r="E12">
        <f t="shared" si="1"/>
        <v>0.19775137800000001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7.2131087999999996E-2</v>
      </c>
      <c r="D13">
        <f t="shared" si="0"/>
        <v>6.4917979200000003E-2</v>
      </c>
      <c r="E13">
        <f t="shared" si="1"/>
        <v>7.9344196800000003E-2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6.5218853000000001</v>
      </c>
      <c r="D14">
        <f t="shared" si="0"/>
        <v>5.86969677</v>
      </c>
      <c r="E14">
        <f t="shared" si="1"/>
        <v>7.1740738300000011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77.534994999999995</v>
      </c>
      <c r="D15">
        <f t="shared" si="0"/>
        <v>69.781495499999991</v>
      </c>
      <c r="E15">
        <f t="shared" si="1"/>
        <v>85.288494499999999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0.18683616</v>
      </c>
      <c r="D16">
        <f t="shared" si="0"/>
        <v>0.16815254400000001</v>
      </c>
      <c r="E16">
        <f t="shared" si="1"/>
        <v>0.20551977600000002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0.14215892999999999</v>
      </c>
      <c r="D17">
        <f t="shared" si="0"/>
        <v>0.12794303699999998</v>
      </c>
      <c r="E17">
        <f t="shared" si="1"/>
        <v>0.156374823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114.31298</v>
      </c>
      <c r="D18">
        <f t="shared" si="0"/>
        <v>102.881682</v>
      </c>
      <c r="E18">
        <f t="shared" si="1"/>
        <v>125.74427800000001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3106.5628999999999</v>
      </c>
      <c r="D19">
        <f t="shared" si="0"/>
        <v>2795.90661</v>
      </c>
      <c r="E19">
        <f t="shared" si="1"/>
        <v>3417.2191900000003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0.33182298999999998</v>
      </c>
      <c r="D20">
        <f t="shared" ref="D20:D27" si="2">C20*0.9</f>
        <v>0.29864069100000001</v>
      </c>
      <c r="E20">
        <f t="shared" ref="E20:E27" si="3">C20*1.1</f>
        <v>0.36500528900000001</v>
      </c>
      <c r="F20" t="s">
        <v>0</v>
      </c>
      <c r="G20" t="s">
        <v>23</v>
      </c>
    </row>
    <row r="21" spans="1:7" x14ac:dyDescent="0.2">
      <c r="A21" t="s">
        <v>36</v>
      </c>
      <c r="B21" t="s">
        <v>19</v>
      </c>
      <c r="C21">
        <v>6.172004E-3</v>
      </c>
      <c r="D21">
        <f t="shared" si="2"/>
        <v>5.5548035999999999E-3</v>
      </c>
      <c r="E21">
        <f t="shared" si="3"/>
        <v>6.7892044000000002E-3</v>
      </c>
      <c r="F21" t="s">
        <v>0</v>
      </c>
      <c r="G21" t="s">
        <v>23</v>
      </c>
    </row>
    <row r="22" spans="1:7" x14ac:dyDescent="0.2">
      <c r="A22" t="s">
        <v>37</v>
      </c>
      <c r="B22" t="s">
        <v>19</v>
      </c>
      <c r="C22">
        <v>5.1289876999999998E-2</v>
      </c>
      <c r="D22">
        <f t="shared" si="2"/>
        <v>4.6160889300000001E-2</v>
      </c>
      <c r="E22">
        <f t="shared" si="3"/>
        <v>5.6418864700000002E-2</v>
      </c>
      <c r="F22" t="s">
        <v>0</v>
      </c>
      <c r="G22" t="s">
        <v>23</v>
      </c>
    </row>
    <row r="23" spans="1:7" x14ac:dyDescent="0.2">
      <c r="A23" t="s">
        <v>38</v>
      </c>
      <c r="B23" t="s">
        <v>19</v>
      </c>
      <c r="C23">
        <v>3.9427783999999999</v>
      </c>
      <c r="D23">
        <f t="shared" si="2"/>
        <v>3.5485005599999999</v>
      </c>
      <c r="E23">
        <f t="shared" si="3"/>
        <v>4.3370562399999999</v>
      </c>
      <c r="F23" t="s">
        <v>0</v>
      </c>
      <c r="G23" t="s">
        <v>23</v>
      </c>
    </row>
    <row r="24" spans="1:7" x14ac:dyDescent="0.2">
      <c r="A24" t="s">
        <v>39</v>
      </c>
      <c r="B24" t="s">
        <v>19</v>
      </c>
      <c r="C24">
        <v>0.10678765</v>
      </c>
      <c r="D24">
        <f t="shared" si="2"/>
        <v>9.6108885000000005E-2</v>
      </c>
      <c r="E24">
        <f t="shared" si="3"/>
        <v>0.117466415</v>
      </c>
      <c r="F24" t="s">
        <v>0</v>
      </c>
      <c r="G24" t="s">
        <v>23</v>
      </c>
    </row>
    <row r="25" spans="1:7" x14ac:dyDescent="0.2">
      <c r="A25" t="s">
        <v>40</v>
      </c>
      <c r="B25" t="s">
        <v>19</v>
      </c>
      <c r="C25">
        <v>8.6110305999999998E-2</v>
      </c>
      <c r="D25">
        <f t="shared" si="2"/>
        <v>7.7499275399999998E-2</v>
      </c>
      <c r="E25">
        <f t="shared" si="3"/>
        <v>9.4721336600000011E-2</v>
      </c>
      <c r="F25" t="s">
        <v>0</v>
      </c>
      <c r="G25" t="s">
        <v>23</v>
      </c>
    </row>
    <row r="26" spans="1:7" x14ac:dyDescent="0.2">
      <c r="A26" t="s">
        <v>41</v>
      </c>
      <c r="B26" t="s">
        <v>19</v>
      </c>
      <c r="C26">
        <v>0.15908116999999999</v>
      </c>
      <c r="D26">
        <f t="shared" si="2"/>
        <v>0.14317305299999999</v>
      </c>
      <c r="E26">
        <f t="shared" si="3"/>
        <v>0.17498928700000002</v>
      </c>
      <c r="F26" t="s">
        <v>0</v>
      </c>
      <c r="G26" t="s">
        <v>23</v>
      </c>
    </row>
    <row r="27" spans="1:7" x14ac:dyDescent="0.2">
      <c r="A27" t="s">
        <v>42</v>
      </c>
      <c r="B27" t="s">
        <v>19</v>
      </c>
      <c r="C27">
        <v>0.23479001999999999</v>
      </c>
      <c r="D27">
        <f t="shared" si="2"/>
        <v>0.21131101799999999</v>
      </c>
      <c r="E27">
        <f t="shared" si="3"/>
        <v>0.25826902200000001</v>
      </c>
      <c r="F27" t="s">
        <v>0</v>
      </c>
      <c r="G27" t="s">
        <v>23</v>
      </c>
    </row>
    <row r="28" spans="1:7" x14ac:dyDescent="0.2">
      <c r="A28" t="s">
        <v>43</v>
      </c>
      <c r="B28" t="s">
        <v>19</v>
      </c>
      <c r="C28">
        <v>3.6744378000000002</v>
      </c>
      <c r="D28">
        <f t="shared" ref="D28:D29" si="4">C28*0.9</f>
        <v>3.3069940200000003</v>
      </c>
      <c r="E28">
        <f t="shared" ref="E28:E29" si="5">C28*1.1</f>
        <v>4.041881580000001</v>
      </c>
      <c r="F28" t="s">
        <v>0</v>
      </c>
      <c r="G28" t="s">
        <v>23</v>
      </c>
    </row>
    <row r="29" spans="1:7" x14ac:dyDescent="0.2">
      <c r="A29" t="s">
        <v>44</v>
      </c>
      <c r="B29" t="s">
        <v>19</v>
      </c>
      <c r="C29">
        <v>0.27370112000000002</v>
      </c>
      <c r="D29">
        <f t="shared" si="4"/>
        <v>0.24633100800000002</v>
      </c>
      <c r="E29">
        <f t="shared" si="5"/>
        <v>0.30107123200000002</v>
      </c>
      <c r="F29" t="s">
        <v>0</v>
      </c>
      <c r="G29" t="s">
        <v>23</v>
      </c>
    </row>
    <row r="30" spans="1:7" x14ac:dyDescent="0.2">
      <c r="A30" t="s">
        <v>45</v>
      </c>
      <c r="B30" t="s">
        <v>19</v>
      </c>
      <c r="C30">
        <v>2.1796027999999999E-3</v>
      </c>
      <c r="D30">
        <f t="shared" ref="D30:D31" si="6">C30*0.9</f>
        <v>1.9616425200000001E-3</v>
      </c>
      <c r="E30">
        <f t="shared" ref="E30:E31" si="7">C30*1.1</f>
        <v>2.3975630800000002E-3</v>
      </c>
      <c r="F30" t="s">
        <v>0</v>
      </c>
      <c r="G30" t="s">
        <v>23</v>
      </c>
    </row>
    <row r="31" spans="1:7" x14ac:dyDescent="0.2">
      <c r="A31" t="s">
        <v>46</v>
      </c>
      <c r="B31" t="s">
        <v>19</v>
      </c>
      <c r="C31">
        <v>3.2145054000000002</v>
      </c>
      <c r="D31">
        <f t="shared" si="6"/>
        <v>2.8930548600000003</v>
      </c>
      <c r="E31">
        <f t="shared" si="7"/>
        <v>3.5359559400000005</v>
      </c>
      <c r="F31" t="s">
        <v>0</v>
      </c>
      <c r="G3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Wang, Zixuan</cp:lastModifiedBy>
  <dcterms:created xsi:type="dcterms:W3CDTF">2020-11-13T14:42:01Z</dcterms:created>
  <dcterms:modified xsi:type="dcterms:W3CDTF">2025-02-28T22:43:11Z</dcterms:modified>
</cp:coreProperties>
</file>