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werf\data\"/>
    </mc:Choice>
  </mc:AlternateContent>
  <xr:revisionPtr revIDLastSave="0" documentId="13_ncr:1_{B6392CC9-2B89-44CC-A740-06F5B53390BF}" xr6:coauthVersionLast="47" xr6:coauthVersionMax="47" xr10:uidLastSave="{00000000-0000-0000-0000-000000000000}"/>
  <bookViews>
    <workbookView xWindow="600" yWindow="1215" windowWidth="22440" windowHeight="18135" activeTab="1" xr2:uid="{218DD762-44D5-4240-B5CB-C558EBE30BA7}"/>
  </bookViews>
  <sheets>
    <sheet name="rBOD (2)" sheetId="5" r:id="rId1"/>
    <sheet name="rBOD" sheetId="4" r:id="rId2"/>
    <sheet name="ad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C3" i="4"/>
  <c r="C4" i="4"/>
  <c r="C5" i="4"/>
  <c r="C6" i="4"/>
  <c r="C7" i="4"/>
  <c r="C2" i="4"/>
  <c r="M2" i="2" l="1"/>
  <c r="L2" i="2"/>
  <c r="K2" i="2"/>
</calcChain>
</file>

<file path=xl/sharedStrings.xml><?xml version="1.0" encoding="utf-8"?>
<sst xmlns="http://schemas.openxmlformats.org/spreadsheetml/2006/main" count="256" uniqueCount="55">
  <si>
    <t>S_O2</t>
  </si>
  <si>
    <t>S_F</t>
  </si>
  <si>
    <t>S_A</t>
  </si>
  <si>
    <t>S_I</t>
  </si>
  <si>
    <t>S_NH4</t>
  </si>
  <si>
    <t>S_N2</t>
  </si>
  <si>
    <t>S_PO4</t>
  </si>
  <si>
    <t>S_IC</t>
  </si>
  <si>
    <t>X_I</t>
  </si>
  <si>
    <t>X_S</t>
  </si>
  <si>
    <t>X_H</t>
  </si>
  <si>
    <t>X_PAO</t>
  </si>
  <si>
    <t>X_PP</t>
  </si>
  <si>
    <t>X_PHA</t>
  </si>
  <si>
    <t>S_K</t>
  </si>
  <si>
    <t>S_Mg</t>
  </si>
  <si>
    <t>S_Na</t>
  </si>
  <si>
    <t>S_Cl</t>
  </si>
  <si>
    <t>S_Ca</t>
  </si>
  <si>
    <t>X_AUT</t>
  </si>
  <si>
    <t>S_NO3</t>
  </si>
  <si>
    <t>S_su</t>
  </si>
  <si>
    <t>S_aa</t>
  </si>
  <si>
    <t>S_fa</t>
  </si>
  <si>
    <t>S_va</t>
  </si>
  <si>
    <t>S_bu</t>
  </si>
  <si>
    <t>S_pro</t>
  </si>
  <si>
    <t>S_ac</t>
  </si>
  <si>
    <t>S_ch4</t>
  </si>
  <si>
    <t>S_IN</t>
  </si>
  <si>
    <t>X_ch</t>
  </si>
  <si>
    <t>X_pr</t>
  </si>
  <si>
    <t>X_li</t>
  </si>
  <si>
    <t>X_su</t>
  </si>
  <si>
    <t>X_aa</t>
  </si>
  <si>
    <t>X_fa</t>
  </si>
  <si>
    <t>X_c4</t>
  </si>
  <si>
    <t>X_pro</t>
  </si>
  <si>
    <t>X_ac</t>
  </si>
  <si>
    <t>X_h2</t>
  </si>
  <si>
    <t>S_IP</t>
  </si>
  <si>
    <t>X_ACP</t>
  </si>
  <si>
    <t>X_FePO4</t>
  </si>
  <si>
    <t>DIGESTERINIT</t>
  </si>
  <si>
    <t>X_struv</t>
  </si>
  <si>
    <t>X_AlOH</t>
  </si>
  <si>
    <t>X_AlPO4</t>
  </si>
  <si>
    <t>X_FeOH</t>
  </si>
  <si>
    <t>X_CaCO3</t>
  </si>
  <si>
    <t>X_MgCO3</t>
  </si>
  <si>
    <t>X_newb</t>
  </si>
  <si>
    <t>S_h2</t>
  </si>
  <si>
    <t>H2O</t>
  </si>
  <si>
    <t>Q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</si>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</sst>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5840-C64C-4347-8A11-4DA0898D0380}">
  <dimension ref="A1:AG48"/>
  <sheetViews>
    <sheetView topLeftCell="A7" workbookViewId="0">
      <selection activeCell="S51" sqref="S51"/>
    </sheetView>
  </sheetViews>
  <sheetFormatPr defaultRowHeight="15" x14ac:dyDescent="0.25"/>
  <sheetData>
    <row r="1" spans="1:33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48</v>
      </c>
      <c r="V1" t="s">
        <v>44</v>
      </c>
      <c r="W1" t="s">
        <v>50</v>
      </c>
      <c r="X1" t="s">
        <v>41</v>
      </c>
      <c r="Y1" t="s">
        <v>49</v>
      </c>
      <c r="Z1" t="s">
        <v>45</v>
      </c>
      <c r="AA1" t="s">
        <v>46</v>
      </c>
      <c r="AB1" t="s">
        <v>47</v>
      </c>
      <c r="AC1" t="s">
        <v>42</v>
      </c>
      <c r="AD1" t="s">
        <v>16</v>
      </c>
      <c r="AE1" t="s">
        <v>17</v>
      </c>
    </row>
    <row r="2" spans="1:33" x14ac:dyDescent="0.25">
      <c r="A2">
        <v>0</v>
      </c>
      <c r="B2">
        <v>2</v>
      </c>
      <c r="C2">
        <v>16.213040789431499</v>
      </c>
      <c r="D2">
        <v>14.184400859942301</v>
      </c>
      <c r="E2">
        <v>8.8914797486496298</v>
      </c>
      <c r="F2">
        <v>0.388300544380485</v>
      </c>
      <c r="G2">
        <v>4.6372059302602402</v>
      </c>
      <c r="H2">
        <v>2.5096070734339699</v>
      </c>
      <c r="I2">
        <v>17.876552230582298</v>
      </c>
      <c r="J2">
        <v>38.451601310122903</v>
      </c>
      <c r="K2">
        <v>28.0000857145534</v>
      </c>
      <c r="L2">
        <v>49.793475141151497</v>
      </c>
      <c r="M2">
        <v>901.58239762564199</v>
      </c>
      <c r="N2">
        <v>98.946944476532494</v>
      </c>
      <c r="O2">
        <v>2262.7799704460299</v>
      </c>
      <c r="P2">
        <v>2.5249720313840901E-2</v>
      </c>
      <c r="Q2">
        <v>1.1748648230848801E-2</v>
      </c>
      <c r="R2">
        <v>1.4972231764254901E-4</v>
      </c>
      <c r="S2">
        <v>101.78738577911101</v>
      </c>
      <c r="T2">
        <v>131.93230558165899</v>
      </c>
      <c r="U2" s="1">
        <v>1.8077626783535501E-8</v>
      </c>
      <c r="V2">
        <v>1.358958872501</v>
      </c>
      <c r="W2" s="1">
        <v>2.7532714379643599E-8</v>
      </c>
      <c r="X2">
        <v>459.02696362058998</v>
      </c>
      <c r="Y2" s="1">
        <v>1.7230231050176201E-8</v>
      </c>
      <c r="Z2" s="1">
        <v>2.75327144413005E-8</v>
      </c>
      <c r="AA2" s="1">
        <v>2.7532714213299599E-8</v>
      </c>
      <c r="AB2" s="1">
        <v>2.7532713826245498E-8</v>
      </c>
      <c r="AC2" s="1">
        <v>2.7532714213299599E-8</v>
      </c>
      <c r="AD2">
        <v>86.827148570430396</v>
      </c>
      <c r="AE2">
        <v>424.155649073728</v>
      </c>
    </row>
    <row r="3" spans="1:33" x14ac:dyDescent="0.25">
      <c r="A3">
        <v>1</v>
      </c>
      <c r="B3">
        <v>2</v>
      </c>
      <c r="C3">
        <v>15.401037039432699</v>
      </c>
      <c r="D3">
        <v>10.435147585193199</v>
      </c>
      <c r="E3">
        <v>12.1824330378738</v>
      </c>
      <c r="F3">
        <v>0.26713830654512899</v>
      </c>
      <c r="G3">
        <v>0.62736508645118705</v>
      </c>
      <c r="H3">
        <v>0.18198378841781099</v>
      </c>
      <c r="I3">
        <v>17.876539405302999</v>
      </c>
      <c r="J3">
        <v>21.7189283230962</v>
      </c>
      <c r="K3">
        <v>28.000075317750198</v>
      </c>
      <c r="L3">
        <v>49.793486213288702</v>
      </c>
      <c r="M3">
        <v>902.49132609859396</v>
      </c>
      <c r="N3">
        <v>86.835599709316298</v>
      </c>
      <c r="O3">
        <v>2269.3216820454199</v>
      </c>
      <c r="P3">
        <v>2.54083475390754E-2</v>
      </c>
      <c r="Q3">
        <v>1.18470045222997E-2</v>
      </c>
      <c r="R3" s="1">
        <v>7.4512490891558204E-5</v>
      </c>
      <c r="S3">
        <v>102.471443020202</v>
      </c>
      <c r="T3">
        <v>131.86311594447801</v>
      </c>
      <c r="U3" s="1">
        <v>1.8086748406615401E-8</v>
      </c>
      <c r="V3">
        <v>1.3581941347887501</v>
      </c>
      <c r="W3" s="1">
        <v>2.7581741747227699E-8</v>
      </c>
      <c r="X3">
        <v>459.16799433188902</v>
      </c>
      <c r="Y3" s="1">
        <v>1.7238237337325201E-8</v>
      </c>
      <c r="Z3" s="1">
        <v>2.7581741809689E-8</v>
      </c>
      <c r="AA3" s="1">
        <v>2.7581741579445699E-8</v>
      </c>
      <c r="AB3" s="1">
        <v>2.7581741193116301E-8</v>
      </c>
      <c r="AC3" s="1">
        <v>2.7581741579445699E-8</v>
      </c>
      <c r="AD3">
        <v>86.827054025494206</v>
      </c>
      <c r="AE3">
        <v>424.15518723719799</v>
      </c>
    </row>
    <row r="4" spans="1:33" x14ac:dyDescent="0.25">
      <c r="A4">
        <v>2</v>
      </c>
      <c r="B4">
        <v>2</v>
      </c>
      <c r="C4">
        <v>14.934546826309299</v>
      </c>
      <c r="D4">
        <v>7.0488892454932301</v>
      </c>
      <c r="E4">
        <v>15.417888379718001</v>
      </c>
      <c r="F4">
        <v>0.255506160108327</v>
      </c>
      <c r="G4">
        <v>0.39195655653891098</v>
      </c>
      <c r="H4">
        <v>3.4609077985297498E-2</v>
      </c>
      <c r="I4">
        <v>17.876526576564501</v>
      </c>
      <c r="J4">
        <v>12.5049639279622</v>
      </c>
      <c r="K4">
        <v>28.000075050747601</v>
      </c>
      <c r="L4">
        <v>49.793503612941997</v>
      </c>
      <c r="M4">
        <v>903.40094626123005</v>
      </c>
      <c r="N4">
        <v>76.615995326069395</v>
      </c>
      <c r="O4">
        <v>2270.9553254959801</v>
      </c>
      <c r="P4">
        <v>2.5533592773743199E-2</v>
      </c>
      <c r="Q4">
        <v>1.1921508486536199E-2</v>
      </c>
      <c r="R4" s="1">
        <v>2.9787742147563501E-5</v>
      </c>
      <c r="S4">
        <v>103.123791358828</v>
      </c>
      <c r="T4">
        <v>131.86147491446101</v>
      </c>
      <c r="U4" s="1">
        <v>1.8095879506950999E-8</v>
      </c>
      <c r="V4">
        <v>1.3574287369364</v>
      </c>
      <c r="W4" s="1">
        <v>2.76309813512495E-8</v>
      </c>
      <c r="X4">
        <v>459.13464449006199</v>
      </c>
      <c r="Y4" s="1">
        <v>1.7246247403716698E-8</v>
      </c>
      <c r="Z4" s="1">
        <v>2.7630981414518299E-8</v>
      </c>
      <c r="AA4" s="1">
        <v>2.7630981182023699E-8</v>
      </c>
      <c r="AB4" s="1">
        <v>2.7630980796420801E-8</v>
      </c>
      <c r="AC4" s="1">
        <v>2.7630981182023699E-8</v>
      </c>
      <c r="AD4">
        <v>86.826959455057406</v>
      </c>
      <c r="AE4">
        <v>424.154725276102</v>
      </c>
    </row>
    <row r="5" spans="1:33" x14ac:dyDescent="0.25">
      <c r="A5">
        <v>3</v>
      </c>
      <c r="B5">
        <v>2</v>
      </c>
      <c r="C5">
        <v>14.678909989528901</v>
      </c>
      <c r="D5">
        <v>3.9919856990151801</v>
      </c>
      <c r="E5">
        <v>18.392462363140002</v>
      </c>
      <c r="F5">
        <v>0.258199863538704</v>
      </c>
      <c r="G5">
        <v>0.33767440523697301</v>
      </c>
      <c r="H5">
        <v>1.4410517319946E-2</v>
      </c>
      <c r="I5">
        <v>17.876513742855501</v>
      </c>
      <c r="J5">
        <v>7.5825528634570896</v>
      </c>
      <c r="K5">
        <v>28.000081543168701</v>
      </c>
      <c r="L5">
        <v>49.7935252284665</v>
      </c>
      <c r="M5">
        <v>904.31071478756098</v>
      </c>
      <c r="N5">
        <v>68.076500218416797</v>
      </c>
      <c r="O5">
        <v>2271.3456253455802</v>
      </c>
      <c r="P5">
        <v>2.5642150544009899E-2</v>
      </c>
      <c r="Q5">
        <v>1.19802566206862E-2</v>
      </c>
      <c r="R5" s="1">
        <v>1.14888676109025E-5</v>
      </c>
      <c r="S5">
        <v>103.708270894924</v>
      </c>
      <c r="T5">
        <v>131.85300502436601</v>
      </c>
      <c r="U5" s="1">
        <v>1.81050238036089E-8</v>
      </c>
      <c r="V5">
        <v>1.3566629524276299</v>
      </c>
      <c r="W5" s="1">
        <v>2.7680439936394398E-8</v>
      </c>
      <c r="X5">
        <v>459.11888209955998</v>
      </c>
      <c r="Y5" s="1">
        <v>1.72542647631382E-8</v>
      </c>
      <c r="Z5" s="1">
        <v>2.76804400004739E-8</v>
      </c>
      <c r="AA5" s="1">
        <v>2.7680439765718801E-8</v>
      </c>
      <c r="AB5" s="1">
        <v>2.76804393808441E-8</v>
      </c>
      <c r="AC5" s="1">
        <v>2.7680439765718801E-8</v>
      </c>
      <c r="AD5">
        <v>86.826864847979394</v>
      </c>
      <c r="AE5">
        <v>424.15426313601898</v>
      </c>
    </row>
    <row r="6" spans="1:33" x14ac:dyDescent="0.25">
      <c r="A6">
        <v>4</v>
      </c>
      <c r="B6">
        <v>2</v>
      </c>
      <c r="C6">
        <v>14.5366870324155</v>
      </c>
      <c r="D6">
        <v>1.6596421521825999</v>
      </c>
      <c r="E6">
        <v>20.701453742600801</v>
      </c>
      <c r="F6">
        <v>0.26314106437389401</v>
      </c>
      <c r="G6">
        <v>0.30929624262572297</v>
      </c>
      <c r="H6">
        <v>9.6393724062894502E-3</v>
      </c>
      <c r="I6">
        <v>17.8765009035248</v>
      </c>
      <c r="J6">
        <v>4.9577747346290497</v>
      </c>
      <c r="K6">
        <v>28.0000909780303</v>
      </c>
      <c r="L6">
        <v>49.793548677350103</v>
      </c>
      <c r="M6">
        <v>905.22022316692005</v>
      </c>
      <c r="N6">
        <v>61.002111258475203</v>
      </c>
      <c r="O6">
        <v>2270.7963166479099</v>
      </c>
      <c r="P6">
        <v>2.57441298988824E-2</v>
      </c>
      <c r="Q6">
        <v>1.2032417070427201E-2</v>
      </c>
      <c r="R6" s="1">
        <v>4.7126058566937399E-6</v>
      </c>
      <c r="S6">
        <v>104.129020230691</v>
      </c>
      <c r="T6">
        <v>131.818932541832</v>
      </c>
      <c r="U6" s="1">
        <v>1.8114184247341801E-8</v>
      </c>
      <c r="V6">
        <v>1.3558969974145001</v>
      </c>
      <c r="W6" s="1">
        <v>2.77301230882998E-8</v>
      </c>
      <c r="X6">
        <v>459.16921134365901</v>
      </c>
      <c r="Y6" s="1">
        <v>1.7262292199915601E-8</v>
      </c>
      <c r="Z6" s="1">
        <v>2.7730123153193301E-8</v>
      </c>
      <c r="AA6" s="1">
        <v>2.7730122916168398E-8</v>
      </c>
      <c r="AB6" s="1">
        <v>2.7730122532023601E-8</v>
      </c>
      <c r="AC6" s="1">
        <v>2.7730122916168398E-8</v>
      </c>
      <c r="AD6">
        <v>86.826770199460199</v>
      </c>
      <c r="AE6">
        <v>424.15380079350399</v>
      </c>
    </row>
    <row r="7" spans="1:33" x14ac:dyDescent="0.25">
      <c r="A7">
        <v>5</v>
      </c>
      <c r="B7">
        <v>2</v>
      </c>
      <c r="C7">
        <v>14.455262360546801</v>
      </c>
      <c r="D7">
        <v>0.50832625768770501</v>
      </c>
      <c r="E7">
        <v>21.890837412127901</v>
      </c>
      <c r="F7">
        <v>0.26722620109612599</v>
      </c>
      <c r="G7">
        <v>0.302615601826206</v>
      </c>
      <c r="H7">
        <v>8.4482497047315905E-3</v>
      </c>
      <c r="I7">
        <v>17.876488058800199</v>
      </c>
      <c r="J7">
        <v>3.5709478502459699</v>
      </c>
      <c r="K7">
        <v>28.000101576172501</v>
      </c>
      <c r="L7">
        <v>49.793572854161397</v>
      </c>
      <c r="M7">
        <v>906.12900198453701</v>
      </c>
      <c r="N7">
        <v>55.184507948878299</v>
      </c>
      <c r="O7">
        <v>2269.4493414414201</v>
      </c>
      <c r="P7">
        <v>2.5843897370567099E-2</v>
      </c>
      <c r="Q7">
        <v>1.2082264230758699E-2</v>
      </c>
      <c r="R7" s="1">
        <v>2.3510956798162398E-6</v>
      </c>
      <c r="S7">
        <v>104.277942435596</v>
      </c>
      <c r="T7">
        <v>131.75234381331299</v>
      </c>
      <c r="U7" s="1">
        <v>1.8123361165620599E-8</v>
      </c>
      <c r="V7">
        <v>1.35513089053683</v>
      </c>
      <c r="W7" s="1">
        <v>2.7780032385259299E-8</v>
      </c>
      <c r="X7">
        <v>459.30347438466703</v>
      </c>
      <c r="Y7" s="1">
        <v>1.7270329997960101E-8</v>
      </c>
      <c r="Z7" s="1">
        <v>2.7780032450970001E-8</v>
      </c>
      <c r="AA7" s="1">
        <v>2.77800322116662E-8</v>
      </c>
      <c r="AB7" s="1">
        <v>2.7780031828252799E-8</v>
      </c>
      <c r="AC7" s="1">
        <v>2.77800322116662E-8</v>
      </c>
      <c r="AD7">
        <v>86.826675511177896</v>
      </c>
      <c r="AE7">
        <v>424.153338256751</v>
      </c>
    </row>
    <row r="9" spans="1:33" x14ac:dyDescent="0.25">
      <c r="B9" t="s">
        <v>0</v>
      </c>
      <c r="C9" t="s">
        <v>5</v>
      </c>
      <c r="D9" t="s">
        <v>4</v>
      </c>
      <c r="E9" t="s">
        <v>20</v>
      </c>
      <c r="F9" t="s">
        <v>6</v>
      </c>
      <c r="G9" t="s">
        <v>1</v>
      </c>
      <c r="H9" t="s">
        <v>2</v>
      </c>
      <c r="I9" t="s">
        <v>3</v>
      </c>
      <c r="J9" t="s">
        <v>7</v>
      </c>
      <c r="K9" t="s">
        <v>14</v>
      </c>
      <c r="L9" t="s">
        <v>15</v>
      </c>
      <c r="M9" t="s">
        <v>8</v>
      </c>
      <c r="N9" t="s">
        <v>9</v>
      </c>
      <c r="O9" t="s">
        <v>10</v>
      </c>
      <c r="P9" t="s">
        <v>11</v>
      </c>
      <c r="Q9" t="s">
        <v>12</v>
      </c>
      <c r="R9" t="s">
        <v>13</v>
      </c>
      <c r="S9" t="s">
        <v>19</v>
      </c>
      <c r="T9" t="s">
        <v>18</v>
      </c>
      <c r="U9" t="s">
        <v>48</v>
      </c>
      <c r="V9" t="s">
        <v>44</v>
      </c>
      <c r="W9" t="s">
        <v>50</v>
      </c>
      <c r="X9" t="s">
        <v>41</v>
      </c>
      <c r="Y9" t="s">
        <v>49</v>
      </c>
      <c r="Z9" t="s">
        <v>45</v>
      </c>
      <c r="AA9" t="s">
        <v>46</v>
      </c>
      <c r="AB9" t="s">
        <v>47</v>
      </c>
      <c r="AC9" t="s">
        <v>42</v>
      </c>
      <c r="AD9" t="s">
        <v>16</v>
      </c>
      <c r="AE9" t="s">
        <v>17</v>
      </c>
      <c r="AF9" t="s">
        <v>52</v>
      </c>
      <c r="AG9" t="s">
        <v>53</v>
      </c>
    </row>
    <row r="10" spans="1:33" x14ac:dyDescent="0.25">
      <c r="A10">
        <v>0</v>
      </c>
      <c r="B10">
        <v>2</v>
      </c>
      <c r="C10">
        <v>16.439996248502599</v>
      </c>
      <c r="D10">
        <v>10.758067305551</v>
      </c>
      <c r="E10">
        <v>12.182238695559899</v>
      </c>
      <c r="F10">
        <v>0.363923400381302</v>
      </c>
      <c r="G10">
        <v>3.0881486818684598</v>
      </c>
      <c r="H10">
        <v>1.56358409393923</v>
      </c>
      <c r="I10">
        <v>17.870495759242001</v>
      </c>
      <c r="J10">
        <v>42.610106179710897</v>
      </c>
      <c r="K10">
        <v>27.9303466606009</v>
      </c>
      <c r="L10">
        <v>49.805438479340403</v>
      </c>
      <c r="M10">
        <v>1267.7970412089001</v>
      </c>
      <c r="N10">
        <v>98.177956054512904</v>
      </c>
      <c r="O10">
        <v>2537.8051836967402</v>
      </c>
      <c r="P10">
        <v>4.0265177956975702E-4</v>
      </c>
      <c r="Q10">
        <v>1.8018578739666401E-4</v>
      </c>
      <c r="R10" s="1">
        <v>1.4904916725617099E-6</v>
      </c>
      <c r="S10">
        <v>134.11879971349299</v>
      </c>
      <c r="T10">
        <v>131.928684209404</v>
      </c>
      <c r="U10" s="1">
        <v>1.1519657782811399E-9</v>
      </c>
      <c r="V10">
        <v>0.70646703667117705</v>
      </c>
      <c r="W10" s="1">
        <v>1.60872017529104E-9</v>
      </c>
      <c r="X10">
        <v>648.766695146644</v>
      </c>
      <c r="Y10" s="1">
        <v>9.1988859619190301E-10</v>
      </c>
      <c r="Z10" s="1">
        <v>1.60872010255842E-9</v>
      </c>
      <c r="AA10" s="1">
        <v>1.6087199396962199E-9</v>
      </c>
      <c r="AB10" s="1">
        <v>1.6087206696320199E-9</v>
      </c>
      <c r="AC10" s="1">
        <v>1.6087199396962199E-9</v>
      </c>
      <c r="AD10">
        <v>86.783386577237806</v>
      </c>
      <c r="AE10">
        <v>423.941830981284</v>
      </c>
      <c r="AF10">
        <v>994535.57038309495</v>
      </c>
      <c r="AG10">
        <v>63588.427837871299</v>
      </c>
    </row>
    <row r="11" spans="1:33" x14ac:dyDescent="0.25">
      <c r="A11">
        <v>1</v>
      </c>
      <c r="B11">
        <v>2</v>
      </c>
      <c r="C11">
        <v>15.8716122831876</v>
      </c>
      <c r="D11">
        <v>6.9038337628716597</v>
      </c>
      <c r="E11">
        <v>15.722085531906499</v>
      </c>
      <c r="F11">
        <v>0.26763494888124501</v>
      </c>
      <c r="G11">
        <v>0.53149526293618399</v>
      </c>
      <c r="H11">
        <v>0.132682537854344</v>
      </c>
      <c r="I11">
        <v>17.870482107550799</v>
      </c>
      <c r="J11">
        <v>30.455704927843001</v>
      </c>
      <c r="K11">
        <v>27.930314361833801</v>
      </c>
      <c r="L11">
        <v>49.805452407882498</v>
      </c>
      <c r="M11">
        <v>1268.7004286607801</v>
      </c>
      <c r="N11">
        <v>88.210016758192296</v>
      </c>
      <c r="O11">
        <v>2541.87293170679</v>
      </c>
      <c r="P11">
        <v>4.0416949898717202E-4</v>
      </c>
      <c r="Q11">
        <v>1.8110857013977499E-4</v>
      </c>
      <c r="R11" s="1">
        <v>7.8135993841685804E-7</v>
      </c>
      <c r="S11">
        <v>134.84383562984999</v>
      </c>
      <c r="T11">
        <v>131.84143784617299</v>
      </c>
      <c r="U11" s="1">
        <v>1.1553301415832901E-9</v>
      </c>
      <c r="V11">
        <v>0.70552334365272096</v>
      </c>
      <c r="W11" s="1">
        <v>1.6133136333932801E-9</v>
      </c>
      <c r="X11">
        <v>648.99623971278595</v>
      </c>
      <c r="Y11" s="1">
        <v>9.2279091879989497E-10</v>
      </c>
      <c r="Z11" s="1">
        <v>1.6133135604463101E-9</v>
      </c>
      <c r="AA11" s="1">
        <v>1.6133133971046701E-9</v>
      </c>
      <c r="AB11" s="1">
        <v>1.61331412919138E-9</v>
      </c>
      <c r="AC11" s="1">
        <v>1.6133133971046701E-9</v>
      </c>
      <c r="AD11">
        <v>86.783286349627403</v>
      </c>
      <c r="AE11">
        <v>423.94134136364698</v>
      </c>
      <c r="AF11">
        <v>994534.41545462701</v>
      </c>
      <c r="AG11">
        <v>63588.427837871299</v>
      </c>
    </row>
    <row r="12" spans="1:33" x14ac:dyDescent="0.25">
      <c r="A12">
        <v>2</v>
      </c>
      <c r="B12">
        <v>2</v>
      </c>
      <c r="C12">
        <v>15.4525347625801</v>
      </c>
      <c r="D12">
        <v>3.58756527248162</v>
      </c>
      <c r="E12">
        <v>18.927815558582999</v>
      </c>
      <c r="F12">
        <v>0.25901366647431801</v>
      </c>
      <c r="G12">
        <v>0.36658984736711298</v>
      </c>
      <c r="H12">
        <v>2.89587699867861E-2</v>
      </c>
      <c r="I12">
        <v>17.870468449610801</v>
      </c>
      <c r="J12">
        <v>21.873458614547001</v>
      </c>
      <c r="K12">
        <v>27.930282143517001</v>
      </c>
      <c r="L12">
        <v>49.805466423368699</v>
      </c>
      <c r="M12">
        <v>1269.6044088378101</v>
      </c>
      <c r="N12">
        <v>79.634450443610206</v>
      </c>
      <c r="O12">
        <v>2542.74494261269</v>
      </c>
      <c r="P12">
        <v>4.0537930826516002E-4</v>
      </c>
      <c r="Q12">
        <v>1.8180600132900899E-4</v>
      </c>
      <c r="R12" s="1">
        <v>3.4406708260539302E-7</v>
      </c>
      <c r="S12">
        <v>135.476439804249</v>
      </c>
      <c r="T12">
        <v>131.82793957074799</v>
      </c>
      <c r="U12" s="1">
        <v>1.1587045240067899E-9</v>
      </c>
      <c r="V12">
        <v>0.70458002418098198</v>
      </c>
      <c r="W12" s="1">
        <v>1.6179215581409199E-9</v>
      </c>
      <c r="X12">
        <v>649.03563199046698</v>
      </c>
      <c r="Y12" s="1">
        <v>9.2570244839369401E-10</v>
      </c>
      <c r="Z12" s="1">
        <v>1.61792148497892E-9</v>
      </c>
      <c r="AA12" s="1">
        <v>1.6179213211563199E-9</v>
      </c>
      <c r="AB12" s="1">
        <v>1.6179220554007501E-9</v>
      </c>
      <c r="AC12" s="1">
        <v>1.6179213211563199E-9</v>
      </c>
      <c r="AD12">
        <v>86.783186076139202</v>
      </c>
      <c r="AE12">
        <v>423.94085152189598</v>
      </c>
      <c r="AF12">
        <v>994533.25999750802</v>
      </c>
      <c r="AG12">
        <v>63588.427837871299</v>
      </c>
    </row>
    <row r="13" spans="1:33" x14ac:dyDescent="0.25">
      <c r="A13">
        <v>3</v>
      </c>
      <c r="B13">
        <v>2</v>
      </c>
      <c r="C13">
        <v>15.158160457847099</v>
      </c>
      <c r="D13">
        <v>1.27319763505763</v>
      </c>
      <c r="E13">
        <v>21.197472444841601</v>
      </c>
      <c r="F13">
        <v>0.26116945293194799</v>
      </c>
      <c r="G13">
        <v>0.33094164503048701</v>
      </c>
      <c r="H13">
        <v>1.32241194029451E-2</v>
      </c>
      <c r="I13">
        <v>17.870454785743298</v>
      </c>
      <c r="J13">
        <v>16.0169642358576</v>
      </c>
      <c r="K13">
        <v>27.930249975398599</v>
      </c>
      <c r="L13">
        <v>49.805480506204702</v>
      </c>
      <c r="M13">
        <v>1270.50849367609</v>
      </c>
      <c r="N13">
        <v>72.305323001508498</v>
      </c>
      <c r="O13">
        <v>2542.7027871698101</v>
      </c>
      <c r="P13">
        <v>4.0643192888343302E-4</v>
      </c>
      <c r="Q13">
        <v>1.8235253923649201E-4</v>
      </c>
      <c r="R13" s="1">
        <v>1.4992663714752399E-7</v>
      </c>
      <c r="S13">
        <v>135.880613393526</v>
      </c>
      <c r="T13">
        <v>131.802516606936</v>
      </c>
      <c r="U13" s="1">
        <v>1.1620889552939801E-9</v>
      </c>
      <c r="V13">
        <v>0.70363708167924199</v>
      </c>
      <c r="W13" s="1">
        <v>1.62254399484029E-9</v>
      </c>
      <c r="X13">
        <v>649.10588808551995</v>
      </c>
      <c r="Y13" s="1">
        <v>9.2862321376455302E-10</v>
      </c>
      <c r="Z13" s="1">
        <v>1.6225439214625899E-9</v>
      </c>
      <c r="AA13" s="1">
        <v>1.6225437571575E-9</v>
      </c>
      <c r="AB13" s="1">
        <v>1.6225444935664701E-9</v>
      </c>
      <c r="AC13" s="1">
        <v>1.6225437571575E-9</v>
      </c>
      <c r="AD13">
        <v>86.7830857591334</v>
      </c>
      <c r="AE13">
        <v>423.94036146755599</v>
      </c>
      <c r="AF13">
        <v>994532.10403893096</v>
      </c>
      <c r="AG13">
        <v>63588.427837871299</v>
      </c>
    </row>
    <row r="14" spans="1:33" x14ac:dyDescent="0.25">
      <c r="A14">
        <v>4</v>
      </c>
      <c r="B14">
        <v>2</v>
      </c>
      <c r="C14">
        <v>14.9504172933215</v>
      </c>
      <c r="D14">
        <v>0.33851676443659001</v>
      </c>
      <c r="E14">
        <v>22.149602997178999</v>
      </c>
      <c r="F14">
        <v>0.26481274010115902</v>
      </c>
      <c r="G14">
        <v>0.33675745132335</v>
      </c>
      <c r="H14">
        <v>1.01785823369478E-2</v>
      </c>
      <c r="I14">
        <v>17.870441115941802</v>
      </c>
      <c r="J14">
        <v>12.053049863354101</v>
      </c>
      <c r="K14">
        <v>27.930217822526298</v>
      </c>
      <c r="L14">
        <v>49.805494634722699</v>
      </c>
      <c r="M14">
        <v>1271.41228818896</v>
      </c>
      <c r="N14">
        <v>66.078011982378001</v>
      </c>
      <c r="O14">
        <v>2541.9400841193601</v>
      </c>
      <c r="P14">
        <v>4.0741665170387702E-4</v>
      </c>
      <c r="Q14">
        <v>1.8283206705145799E-4</v>
      </c>
      <c r="R14" s="1">
        <v>7.3355898490584303E-8</v>
      </c>
      <c r="S14">
        <v>135.965864149504</v>
      </c>
      <c r="T14">
        <v>131.74892370172</v>
      </c>
      <c r="U14" s="1">
        <v>1.1654834653139599E-9</v>
      </c>
      <c r="V14">
        <v>0.70269451875849798</v>
      </c>
      <c r="W14" s="1">
        <v>1.6271809890154799E-9</v>
      </c>
      <c r="X14">
        <v>649.24891667686302</v>
      </c>
      <c r="Y14" s="1">
        <v>9.3155324382483901E-10</v>
      </c>
      <c r="Z14" s="1">
        <v>1.6271809154213999E-9</v>
      </c>
      <c r="AA14" s="1">
        <v>1.6271807506323E-9</v>
      </c>
      <c r="AB14" s="1">
        <v>1.62718148921265E-9</v>
      </c>
      <c r="AC14" s="1">
        <v>1.6271807506323E-9</v>
      </c>
      <c r="AD14">
        <v>86.782985398560797</v>
      </c>
      <c r="AE14">
        <v>423.93987120039202</v>
      </c>
      <c r="AF14">
        <v>994530.94757833204</v>
      </c>
      <c r="AG14">
        <v>63588.427837871299</v>
      </c>
    </row>
    <row r="15" spans="1:33" x14ac:dyDescent="0.25">
      <c r="A15">
        <v>5</v>
      </c>
      <c r="B15">
        <v>2</v>
      </c>
      <c r="C15">
        <v>14.802360893722501</v>
      </c>
      <c r="D15">
        <v>0.10892769731638501</v>
      </c>
      <c r="E15">
        <v>22.441172753663398</v>
      </c>
      <c r="F15">
        <v>0.26738009452949901</v>
      </c>
      <c r="G15">
        <v>0.404279867559382</v>
      </c>
      <c r="H15">
        <v>1.15025215099558E-2</v>
      </c>
      <c r="I15">
        <v>17.870427440196099</v>
      </c>
      <c r="J15">
        <v>9.3413241701249792</v>
      </c>
      <c r="K15">
        <v>27.9301856669532</v>
      </c>
      <c r="L15">
        <v>49.805508797834001</v>
      </c>
      <c r="M15">
        <v>1272.3154969725499</v>
      </c>
      <c r="N15">
        <v>60.8138716353007</v>
      </c>
      <c r="O15">
        <v>2540.5371131493298</v>
      </c>
      <c r="P15">
        <v>4.0837638228503897E-4</v>
      </c>
      <c r="Q15">
        <v>1.8328762411171101E-4</v>
      </c>
      <c r="R15" s="1">
        <v>4.8985234951758698E-8</v>
      </c>
      <c r="S15">
        <v>135.89033798255099</v>
      </c>
      <c r="T15">
        <v>131.670864980831</v>
      </c>
      <c r="U15" s="1">
        <v>1.16888808402299E-9</v>
      </c>
      <c r="V15">
        <v>0.70175233803567805</v>
      </c>
      <c r="W15" s="1">
        <v>1.6318325863300799E-9</v>
      </c>
      <c r="X15">
        <v>649.45516152527603</v>
      </c>
      <c r="Y15" s="1">
        <v>9.3449256757490809E-10</v>
      </c>
      <c r="Z15" s="1">
        <v>1.63183251251892E-9</v>
      </c>
      <c r="AA15" s="1">
        <v>1.63183234724429E-9</v>
      </c>
      <c r="AB15" s="1">
        <v>1.6318330880028899E-9</v>
      </c>
      <c r="AC15" s="1">
        <v>1.63183234724429E-9</v>
      </c>
      <c r="AD15">
        <v>86.782884994346801</v>
      </c>
      <c r="AE15">
        <v>423.93938072003601</v>
      </c>
      <c r="AF15">
        <v>994529.79061485105</v>
      </c>
      <c r="AG15">
        <v>63588.427837871299</v>
      </c>
    </row>
    <row r="17" spans="1:33" x14ac:dyDescent="0.25">
      <c r="B17" t="s">
        <v>0</v>
      </c>
      <c r="C17" t="s">
        <v>5</v>
      </c>
      <c r="D17" t="s">
        <v>4</v>
      </c>
      <c r="E17" t="s">
        <v>20</v>
      </c>
      <c r="F17" t="s">
        <v>6</v>
      </c>
      <c r="G17" t="s">
        <v>1</v>
      </c>
      <c r="H17" t="s">
        <v>2</v>
      </c>
      <c r="I17" t="s">
        <v>3</v>
      </c>
      <c r="J17" t="s">
        <v>7</v>
      </c>
      <c r="K17" t="s">
        <v>14</v>
      </c>
      <c r="L17" t="s">
        <v>15</v>
      </c>
      <c r="M17" t="s">
        <v>8</v>
      </c>
      <c r="N17" t="s">
        <v>9</v>
      </c>
      <c r="O17" t="s">
        <v>10</v>
      </c>
      <c r="P17" t="s">
        <v>11</v>
      </c>
      <c r="Q17" t="s">
        <v>12</v>
      </c>
      <c r="R17" t="s">
        <v>13</v>
      </c>
      <c r="S17" t="s">
        <v>19</v>
      </c>
      <c r="T17" t="s">
        <v>18</v>
      </c>
      <c r="U17" t="s">
        <v>48</v>
      </c>
      <c r="V17" t="s">
        <v>44</v>
      </c>
      <c r="W17" t="s">
        <v>50</v>
      </c>
      <c r="X17" t="s">
        <v>41</v>
      </c>
      <c r="Y17" t="s">
        <v>49</v>
      </c>
      <c r="Z17" t="s">
        <v>45</v>
      </c>
      <c r="AA17" t="s">
        <v>46</v>
      </c>
      <c r="AB17" t="s">
        <v>47</v>
      </c>
      <c r="AC17" t="s">
        <v>42</v>
      </c>
      <c r="AD17" t="s">
        <v>16</v>
      </c>
      <c r="AE17" t="s">
        <v>17</v>
      </c>
      <c r="AF17" t="s">
        <v>52</v>
      </c>
      <c r="AG17" t="s">
        <v>53</v>
      </c>
    </row>
    <row r="18" spans="1:33" x14ac:dyDescent="0.25">
      <c r="A18">
        <v>0</v>
      </c>
      <c r="B18">
        <v>2</v>
      </c>
      <c r="C18">
        <v>16.450543467437399</v>
      </c>
      <c r="D18">
        <v>10.789389621308</v>
      </c>
      <c r="E18">
        <v>12.204195229782901</v>
      </c>
      <c r="F18">
        <v>0.36517779052245303</v>
      </c>
      <c r="G18">
        <v>3.07747626924801</v>
      </c>
      <c r="H18">
        <v>1.52545710714012</v>
      </c>
      <c r="I18">
        <v>17.935213719789498</v>
      </c>
      <c r="J18">
        <v>42.395126654162901</v>
      </c>
      <c r="K18">
        <v>28.062677293429001</v>
      </c>
      <c r="L18">
        <v>50.032861048302102</v>
      </c>
      <c r="M18">
        <v>1243.09502645463</v>
      </c>
      <c r="N18">
        <v>97.410592070351797</v>
      </c>
      <c r="O18">
        <v>2462.1977668547702</v>
      </c>
      <c r="P18">
        <v>0.86943177567292695</v>
      </c>
      <c r="Q18">
        <v>0.13336859173985799</v>
      </c>
      <c r="R18">
        <v>3.0826907519934201E-3</v>
      </c>
      <c r="S18">
        <v>132.43135122228301</v>
      </c>
      <c r="T18">
        <v>132.51151623256899</v>
      </c>
      <c r="U18" s="1">
        <v>6.8177562959057697E-7</v>
      </c>
      <c r="V18">
        <v>0.62026018714952702</v>
      </c>
      <c r="W18" s="1">
        <v>6.0397486989788495E-7</v>
      </c>
      <c r="X18">
        <v>614.145282764326</v>
      </c>
      <c r="Y18" s="1">
        <v>5.6792542896136505E-7</v>
      </c>
      <c r="Z18" s="1">
        <v>6.03974931235534E-7</v>
      </c>
      <c r="AA18" s="1">
        <v>6.0397480975465305E-7</v>
      </c>
      <c r="AB18" s="1">
        <v>6.0397473964333202E-7</v>
      </c>
      <c r="AC18" s="1">
        <v>3.8925107089326001E-6</v>
      </c>
      <c r="AD18">
        <v>87.170998889221096</v>
      </c>
      <c r="AE18">
        <v>425.83469530175103</v>
      </c>
      <c r="AF18">
        <v>998976.73904299305</v>
      </c>
      <c r="AG18">
        <v>63415.390479895301</v>
      </c>
    </row>
    <row r="19" spans="1:33" x14ac:dyDescent="0.25">
      <c r="A19">
        <v>1</v>
      </c>
      <c r="B19">
        <v>2</v>
      </c>
      <c r="C19">
        <v>15.875558233897401</v>
      </c>
      <c r="D19">
        <v>6.9634222267753696</v>
      </c>
      <c r="E19">
        <v>15.7131785059959</v>
      </c>
      <c r="F19">
        <v>0.26633837282120298</v>
      </c>
      <c r="G19">
        <v>0.54029967039964399</v>
      </c>
      <c r="H19">
        <v>0.13363964377538601</v>
      </c>
      <c r="I19">
        <v>17.935193869091002</v>
      </c>
      <c r="J19">
        <v>30.259690499775999</v>
      </c>
      <c r="K19">
        <v>28.0624607040481</v>
      </c>
      <c r="L19">
        <v>50.032752374911297</v>
      </c>
      <c r="M19">
        <v>1243.98711126952</v>
      </c>
      <c r="N19">
        <v>87.4272572859972</v>
      </c>
      <c r="O19">
        <v>2466.3704593662601</v>
      </c>
      <c r="P19">
        <v>0.87273908341853401</v>
      </c>
      <c r="Q19">
        <v>0.13439245175046799</v>
      </c>
      <c r="R19">
        <v>1.64449507850029E-3</v>
      </c>
      <c r="S19">
        <v>133.15129488671101</v>
      </c>
      <c r="T19">
        <v>132.423141063635</v>
      </c>
      <c r="U19" s="1">
        <v>6.8379956735792503E-7</v>
      </c>
      <c r="V19">
        <v>0.61923770482471496</v>
      </c>
      <c r="W19" s="1">
        <v>6.0577827248642396E-7</v>
      </c>
      <c r="X19">
        <v>614.30060118076199</v>
      </c>
      <c r="Y19" s="1">
        <v>5.6974420074876395E-7</v>
      </c>
      <c r="Z19" s="1">
        <v>6.0577833401071799E-7</v>
      </c>
      <c r="AA19" s="1">
        <v>6.0577821215966501E-7</v>
      </c>
      <c r="AB19" s="1">
        <v>6.05778141838375E-7</v>
      </c>
      <c r="AC19" s="1">
        <v>3.8951950144060603E-6</v>
      </c>
      <c r="AD19">
        <v>87.1709023338924</v>
      </c>
      <c r="AE19">
        <v>425.834223307814</v>
      </c>
      <c r="AF19">
        <v>998975.62537642696</v>
      </c>
      <c r="AG19">
        <v>63415.390479895301</v>
      </c>
    </row>
    <row r="20" spans="1:33" x14ac:dyDescent="0.25">
      <c r="A20">
        <v>2</v>
      </c>
      <c r="B20">
        <v>2</v>
      </c>
      <c r="C20">
        <v>15.452786354917601</v>
      </c>
      <c r="D20">
        <v>3.6587648209181198</v>
      </c>
      <c r="E20">
        <v>18.901121107682901</v>
      </c>
      <c r="F20">
        <v>0.25675442878919102</v>
      </c>
      <c r="G20">
        <v>0.37298552348566999</v>
      </c>
      <c r="H20">
        <v>2.96176822596678E-2</v>
      </c>
      <c r="I20">
        <v>17.935174008169401</v>
      </c>
      <c r="J20">
        <v>21.702629580976001</v>
      </c>
      <c r="K20">
        <v>28.062362910236899</v>
      </c>
      <c r="L20">
        <v>50.032717585956703</v>
      </c>
      <c r="M20">
        <v>1244.87991393109</v>
      </c>
      <c r="N20">
        <v>78.829520496120693</v>
      </c>
      <c r="O20">
        <v>2467.39020090655</v>
      </c>
      <c r="P20">
        <v>0.87540367164904298</v>
      </c>
      <c r="Q20">
        <v>0.13513354052779</v>
      </c>
      <c r="R20">
        <v>7.3773584382359498E-4</v>
      </c>
      <c r="S20">
        <v>133.78210152354899</v>
      </c>
      <c r="T20">
        <v>132.412627667088</v>
      </c>
      <c r="U20" s="1">
        <v>6.8582965229105296E-7</v>
      </c>
      <c r="V20">
        <v>0.61821467083201098</v>
      </c>
      <c r="W20" s="1">
        <v>6.0758747588145002E-7</v>
      </c>
      <c r="X20">
        <v>614.25490384101499</v>
      </c>
      <c r="Y20" s="1">
        <v>5.7156885368117802E-7</v>
      </c>
      <c r="Z20" s="1">
        <v>6.0758753759298999E-7</v>
      </c>
      <c r="AA20" s="1">
        <v>6.0758741537057596E-7</v>
      </c>
      <c r="AB20" s="1">
        <v>6.0758734483863404E-7</v>
      </c>
      <c r="AC20" s="1">
        <v>3.8978839037682404E-6</v>
      </c>
      <c r="AD20">
        <v>87.170805728837806</v>
      </c>
      <c r="AE20">
        <v>425.833751070799</v>
      </c>
      <c r="AF20">
        <v>998974.51113632298</v>
      </c>
      <c r="AG20">
        <v>63415.390479895301</v>
      </c>
    </row>
    <row r="21" spans="1:33" x14ac:dyDescent="0.25">
      <c r="A21">
        <v>3</v>
      </c>
      <c r="B21">
        <v>2</v>
      </c>
      <c r="C21">
        <v>15.156170316220701</v>
      </c>
      <c r="D21">
        <v>1.3209156033938201</v>
      </c>
      <c r="E21">
        <v>21.187346652705099</v>
      </c>
      <c r="F21">
        <v>0.258857594273046</v>
      </c>
      <c r="G21">
        <v>0.335905590499949</v>
      </c>
      <c r="H21">
        <v>1.35291733801308E-2</v>
      </c>
      <c r="I21">
        <v>17.9351541374186</v>
      </c>
      <c r="J21">
        <v>15.866424268946</v>
      </c>
      <c r="K21">
        <v>28.0623598590543</v>
      </c>
      <c r="L21">
        <v>50.032741728784003</v>
      </c>
      <c r="M21">
        <v>1245.7729523504599</v>
      </c>
      <c r="N21">
        <v>71.475085048071094</v>
      </c>
      <c r="O21">
        <v>2467.4970860838398</v>
      </c>
      <c r="P21">
        <v>0.87773536475452796</v>
      </c>
      <c r="Q21">
        <v>0.13564961184281801</v>
      </c>
      <c r="R21">
        <v>3.2710799388582302E-4</v>
      </c>
      <c r="S21">
        <v>134.19272218461299</v>
      </c>
      <c r="T21">
        <v>132.3918722546</v>
      </c>
      <c r="U21" s="1">
        <v>6.8786590321409604E-7</v>
      </c>
      <c r="V21">
        <v>0.61719108559682501</v>
      </c>
      <c r="W21" s="1">
        <v>6.0940249883077298E-7</v>
      </c>
      <c r="X21">
        <v>614.23547774782696</v>
      </c>
      <c r="Y21" s="1">
        <v>5.7339940672365503E-7</v>
      </c>
      <c r="Z21" s="1">
        <v>6.0940256073016105E-7</v>
      </c>
      <c r="AA21" s="1">
        <v>6.0940243813519302E-7</v>
      </c>
      <c r="AB21" s="1">
        <v>6.0940236739191701E-7</v>
      </c>
      <c r="AC21" s="1">
        <v>3.9005773880151002E-6</v>
      </c>
      <c r="AD21">
        <v>87.170709075973406</v>
      </c>
      <c r="AE21">
        <v>425.833278600075</v>
      </c>
      <c r="AF21">
        <v>998973.39634478197</v>
      </c>
      <c r="AG21">
        <v>63415.390479895301</v>
      </c>
    </row>
    <row r="22" spans="1:33" x14ac:dyDescent="0.25">
      <c r="A22">
        <v>4</v>
      </c>
      <c r="B22">
        <v>2</v>
      </c>
      <c r="C22">
        <v>14.947091599996501</v>
      </c>
      <c r="D22">
        <v>0.35316138895086102</v>
      </c>
      <c r="E22">
        <v>22.165452544418599</v>
      </c>
      <c r="F22">
        <v>0.26275287413361098</v>
      </c>
      <c r="G22">
        <v>0.33989627269776101</v>
      </c>
      <c r="H22">
        <v>1.0302628271300299E-2</v>
      </c>
      <c r="I22">
        <v>17.935134256982099</v>
      </c>
      <c r="J22">
        <v>11.9192329217266</v>
      </c>
      <c r="K22">
        <v>28.062401477652401</v>
      </c>
      <c r="L22">
        <v>50.032793676093398</v>
      </c>
      <c r="M22">
        <v>1246.6658338317</v>
      </c>
      <c r="N22">
        <v>65.221948228958993</v>
      </c>
      <c r="O22">
        <v>2466.8837550083399</v>
      </c>
      <c r="P22">
        <v>0.87992066110247302</v>
      </c>
      <c r="Q22">
        <v>0.13606088238182901</v>
      </c>
      <c r="R22">
        <v>1.61907622934866E-4</v>
      </c>
      <c r="S22">
        <v>134.286672619889</v>
      </c>
      <c r="T22">
        <v>132.34341760516401</v>
      </c>
      <c r="U22" s="1">
        <v>6.8990833901412504E-7</v>
      </c>
      <c r="V22">
        <v>0.61616694924468896</v>
      </c>
      <c r="W22" s="1">
        <v>6.1122336015337205E-7</v>
      </c>
      <c r="X22">
        <v>614.28735761715598</v>
      </c>
      <c r="Y22" s="1">
        <v>5.7523587890906904E-7</v>
      </c>
      <c r="Z22" s="1">
        <v>6.1122342224121096E-7</v>
      </c>
      <c r="AA22" s="1">
        <v>6.1122329927249303E-7</v>
      </c>
      <c r="AB22" s="1">
        <v>6.1122322831719695E-7</v>
      </c>
      <c r="AC22" s="1">
        <v>3.9032754786755102E-6</v>
      </c>
      <c r="AD22">
        <v>87.170612375996697</v>
      </c>
      <c r="AE22">
        <v>425.83280589905098</v>
      </c>
      <c r="AF22">
        <v>998972.28100984998</v>
      </c>
      <c r="AG22">
        <v>63415.390479895301</v>
      </c>
    </row>
    <row r="23" spans="1:33" x14ac:dyDescent="0.25">
      <c r="A23">
        <v>5</v>
      </c>
      <c r="B23">
        <v>2</v>
      </c>
      <c r="C23">
        <v>14.798240871241299</v>
      </c>
      <c r="D23">
        <v>0.111176196066554</v>
      </c>
      <c r="E23">
        <v>22.462841334679901</v>
      </c>
      <c r="F23">
        <v>0.26549672739423102</v>
      </c>
      <c r="G23">
        <v>0.40699773858773303</v>
      </c>
      <c r="H23">
        <v>1.15322019733989E-2</v>
      </c>
      <c r="I23">
        <v>17.935114366877499</v>
      </c>
      <c r="J23">
        <v>9.2222825365006003</v>
      </c>
      <c r="K23">
        <v>28.0624607987796</v>
      </c>
      <c r="L23">
        <v>50.032856664071097</v>
      </c>
      <c r="M23">
        <v>1247.5582613367501</v>
      </c>
      <c r="N23">
        <v>59.933204762122998</v>
      </c>
      <c r="O23">
        <v>2465.6283145472298</v>
      </c>
      <c r="P23">
        <v>0.882050814570282</v>
      </c>
      <c r="Q23">
        <v>0.136432100859504</v>
      </c>
      <c r="R23">
        <v>1.08381107318161E-4</v>
      </c>
      <c r="S23">
        <v>134.21500256797299</v>
      </c>
      <c r="T23">
        <v>132.270010339305</v>
      </c>
      <c r="U23" s="1">
        <v>6.9195697864291305E-7</v>
      </c>
      <c r="V23">
        <v>0.615142261746638</v>
      </c>
      <c r="W23" s="1">
        <v>6.1305007873462201E-7</v>
      </c>
      <c r="X23">
        <v>614.40345678632104</v>
      </c>
      <c r="Y23" s="1">
        <v>5.7707828933512495E-7</v>
      </c>
      <c r="Z23" s="1">
        <v>6.1305014101151698E-7</v>
      </c>
      <c r="AA23" s="1">
        <v>6.1305001766784795E-7</v>
      </c>
      <c r="AB23" s="1">
        <v>6.1304994649984602E-7</v>
      </c>
      <c r="AC23" s="1">
        <v>3.9059781875765399E-6</v>
      </c>
      <c r="AD23">
        <v>87.170515628993797</v>
      </c>
      <c r="AE23">
        <v>425.83233296814802</v>
      </c>
      <c r="AF23">
        <v>998971.16513251804</v>
      </c>
      <c r="AG23">
        <v>63415.390479895301</v>
      </c>
    </row>
    <row r="25" spans="1:33" x14ac:dyDescent="0.25">
      <c r="B25" t="s">
        <v>0</v>
      </c>
      <c r="C25" t="s">
        <v>5</v>
      </c>
      <c r="D25" t="s">
        <v>4</v>
      </c>
      <c r="E25" t="s">
        <v>20</v>
      </c>
      <c r="F25" t="s">
        <v>6</v>
      </c>
      <c r="G25" t="s">
        <v>1</v>
      </c>
      <c r="H25" t="s">
        <v>2</v>
      </c>
      <c r="I25" t="s">
        <v>3</v>
      </c>
      <c r="J25" t="s">
        <v>7</v>
      </c>
      <c r="K25" t="s">
        <v>14</v>
      </c>
      <c r="L25" t="s">
        <v>15</v>
      </c>
      <c r="M25" t="s">
        <v>8</v>
      </c>
      <c r="N25" t="s">
        <v>9</v>
      </c>
      <c r="O25" t="s">
        <v>10</v>
      </c>
      <c r="P25" t="s">
        <v>11</v>
      </c>
      <c r="Q25" t="s">
        <v>12</v>
      </c>
      <c r="R25" t="s">
        <v>13</v>
      </c>
      <c r="S25" t="s">
        <v>19</v>
      </c>
      <c r="T25" t="s">
        <v>18</v>
      </c>
      <c r="U25" t="s">
        <v>48</v>
      </c>
      <c r="V25" t="s">
        <v>44</v>
      </c>
      <c r="W25" t="s">
        <v>50</v>
      </c>
      <c r="X25" t="s">
        <v>41</v>
      </c>
      <c r="Y25" t="s">
        <v>49</v>
      </c>
      <c r="Z25" t="s">
        <v>45</v>
      </c>
      <c r="AA25" t="s">
        <v>46</v>
      </c>
      <c r="AB25" t="s">
        <v>47</v>
      </c>
      <c r="AC25" t="s">
        <v>42</v>
      </c>
      <c r="AD25" t="s">
        <v>16</v>
      </c>
      <c r="AE25" t="s">
        <v>17</v>
      </c>
      <c r="AF25" t="s">
        <v>52</v>
      </c>
      <c r="AG25" t="s">
        <v>53</v>
      </c>
    </row>
    <row r="26" spans="1:33" x14ac:dyDescent="0.25">
      <c r="A26">
        <v>0</v>
      </c>
      <c r="B26">
        <v>2</v>
      </c>
      <c r="C26">
        <v>16.452345905538099</v>
      </c>
      <c r="D26">
        <v>10.688276816148999</v>
      </c>
      <c r="E26">
        <v>12.3764064465317</v>
      </c>
      <c r="F26">
        <v>0.35971032416767201</v>
      </c>
      <c r="G26">
        <v>2.9654464226471302</v>
      </c>
      <c r="H26">
        <v>1.4575279551751401</v>
      </c>
      <c r="I26">
        <v>17.935195533307901</v>
      </c>
      <c r="J26">
        <v>42.446919405916603</v>
      </c>
      <c r="K26">
        <v>28.055164762148198</v>
      </c>
      <c r="L26">
        <v>50.032556551619201</v>
      </c>
      <c r="M26">
        <v>1310.18796696097</v>
      </c>
      <c r="N26">
        <v>98.126849547858399</v>
      </c>
      <c r="O26">
        <v>2523.5199652234601</v>
      </c>
      <c r="P26">
        <v>1.3277386175309E-2</v>
      </c>
      <c r="Q26">
        <v>2.0396790548228901E-3</v>
      </c>
      <c r="R26" s="1">
        <v>4.5364175979563497E-5</v>
      </c>
      <c r="S26">
        <v>136.849773177814</v>
      </c>
      <c r="T26">
        <v>132.48862761722501</v>
      </c>
      <c r="U26" s="1">
        <v>4.3391642039049497E-8</v>
      </c>
      <c r="V26">
        <v>0.61281408392207404</v>
      </c>
      <c r="W26" s="1">
        <v>3.3875785769234201E-8</v>
      </c>
      <c r="X26">
        <v>673.50830940175797</v>
      </c>
      <c r="Y26" s="1">
        <v>3.0109867076612903E-8</v>
      </c>
      <c r="Z26" s="1">
        <v>3.3875787435763597E-8</v>
      </c>
      <c r="AA26" s="1">
        <v>3.3875782041430997E-8</v>
      </c>
      <c r="AB26" s="1">
        <v>3.3875778333111503E-8</v>
      </c>
      <c r="AC26" s="1">
        <v>2.1704949365521301E-7</v>
      </c>
      <c r="AD26">
        <v>87.171062087281797</v>
      </c>
      <c r="AE26">
        <v>425.83564811911202</v>
      </c>
      <c r="AF26">
        <v>998976.73945067904</v>
      </c>
      <c r="AG26">
        <v>63415.390479895301</v>
      </c>
    </row>
    <row r="27" spans="1:33" x14ac:dyDescent="0.25">
      <c r="A27">
        <v>1</v>
      </c>
      <c r="B27">
        <v>2</v>
      </c>
      <c r="C27">
        <v>15.877308078498601</v>
      </c>
      <c r="D27">
        <v>6.7628993841451797</v>
      </c>
      <c r="E27">
        <v>15.9940827537029</v>
      </c>
      <c r="F27">
        <v>0.26554014273520299</v>
      </c>
      <c r="G27">
        <v>0.52651780624575395</v>
      </c>
      <c r="H27">
        <v>0.12709145869670199</v>
      </c>
      <c r="I27">
        <v>17.935175674255699</v>
      </c>
      <c r="J27">
        <v>30.297037527923099</v>
      </c>
      <c r="K27">
        <v>28.055131009242999</v>
      </c>
      <c r="L27">
        <v>50.032563257599399</v>
      </c>
      <c r="M27">
        <v>1311.1571227152001</v>
      </c>
      <c r="N27">
        <v>88.127582930591302</v>
      </c>
      <c r="O27">
        <v>2527.5748281454999</v>
      </c>
      <c r="P27">
        <v>1.33261987652252E-2</v>
      </c>
      <c r="Q27">
        <v>2.0548213009202801E-3</v>
      </c>
      <c r="R27" s="1">
        <v>2.4054967933786501E-5</v>
      </c>
      <c r="S27">
        <v>137.59254759197299</v>
      </c>
      <c r="T27">
        <v>132.40273768244899</v>
      </c>
      <c r="U27" s="1">
        <v>4.3515871276682498E-8</v>
      </c>
      <c r="V27">
        <v>0.61188032578672402</v>
      </c>
      <c r="W27" s="1">
        <v>3.3974167757882803E-8</v>
      </c>
      <c r="X27">
        <v>673.76126950023297</v>
      </c>
      <c r="Y27" s="1">
        <v>3.0203175342782E-8</v>
      </c>
      <c r="Z27" s="1">
        <v>3.3974169429242801E-8</v>
      </c>
      <c r="AA27" s="1">
        <v>3.3974164019247702E-8</v>
      </c>
      <c r="AB27" s="1">
        <v>3.3974160300165502E-8</v>
      </c>
      <c r="AC27" s="1">
        <v>2.1767984906173601E-7</v>
      </c>
      <c r="AD27">
        <v>87.170965565630496</v>
      </c>
      <c r="AE27">
        <v>425.83517660529401</v>
      </c>
      <c r="AF27">
        <v>998975.62581558595</v>
      </c>
      <c r="AG27">
        <v>63415.390479895301</v>
      </c>
    </row>
    <row r="28" spans="1:33" x14ac:dyDescent="0.25">
      <c r="A28">
        <v>2</v>
      </c>
      <c r="B28">
        <v>2</v>
      </c>
      <c r="C28">
        <v>15.455342944878399</v>
      </c>
      <c r="D28">
        <v>3.40708734754261</v>
      </c>
      <c r="E28">
        <v>19.237666960429902</v>
      </c>
      <c r="F28">
        <v>0.25701633950675101</v>
      </c>
      <c r="G28">
        <v>0.36748508685502002</v>
      </c>
      <c r="H28">
        <v>2.83739221034243E-2</v>
      </c>
      <c r="I28">
        <v>17.935155804434199</v>
      </c>
      <c r="J28">
        <v>21.743612541818301</v>
      </c>
      <c r="K28">
        <v>28.0550990151965</v>
      </c>
      <c r="L28">
        <v>50.032571096665997</v>
      </c>
      <c r="M28">
        <v>1312.1270244888899</v>
      </c>
      <c r="N28">
        <v>79.525818277614903</v>
      </c>
      <c r="O28">
        <v>2528.5599819425702</v>
      </c>
      <c r="P28">
        <v>1.33654957191364E-2</v>
      </c>
      <c r="Q28">
        <v>2.0657367040398302E-3</v>
      </c>
      <c r="R28" s="1">
        <v>1.07749927558363E-5</v>
      </c>
      <c r="S28">
        <v>138.23373253697901</v>
      </c>
      <c r="T28">
        <v>132.39039598086299</v>
      </c>
      <c r="U28" s="1">
        <v>4.36404600777484E-8</v>
      </c>
      <c r="V28">
        <v>0.61094639163591402</v>
      </c>
      <c r="W28" s="1">
        <v>3.40728526764128E-8</v>
      </c>
      <c r="X28">
        <v>673.82462700122903</v>
      </c>
      <c r="Y28" s="1">
        <v>3.0296772451508798E-8</v>
      </c>
      <c r="Z28" s="1">
        <v>3.4072854352618502E-8</v>
      </c>
      <c r="AA28" s="1">
        <v>3.4072848926912503E-8</v>
      </c>
      <c r="AB28" s="1">
        <v>3.4072845197034697E-8</v>
      </c>
      <c r="AC28" s="1">
        <v>2.18312145408109E-7</v>
      </c>
      <c r="AD28">
        <v>87.170868991636794</v>
      </c>
      <c r="AE28">
        <v>425.834704835781</v>
      </c>
      <c r="AF28">
        <v>998974.51157658396</v>
      </c>
      <c r="AG28">
        <v>63415.390479895301</v>
      </c>
    </row>
    <row r="29" spans="1:33" x14ac:dyDescent="0.25">
      <c r="A29">
        <v>3</v>
      </c>
      <c r="B29">
        <v>2</v>
      </c>
      <c r="C29">
        <v>15.159269638245201</v>
      </c>
      <c r="D29">
        <v>1.1495949311273601</v>
      </c>
      <c r="E29">
        <v>21.450491397929</v>
      </c>
      <c r="F29">
        <v>0.25929938155344601</v>
      </c>
      <c r="G29">
        <v>0.33334950117013301</v>
      </c>
      <c r="H29">
        <v>1.3166838824274E-2</v>
      </c>
      <c r="I29">
        <v>17.9351359248436</v>
      </c>
      <c r="J29">
        <v>15.917842261625999</v>
      </c>
      <c r="K29">
        <v>28.055068395917498</v>
      </c>
      <c r="L29">
        <v>50.032579828773301</v>
      </c>
      <c r="M29">
        <v>1313.0971798528301</v>
      </c>
      <c r="N29">
        <v>72.175413261021603</v>
      </c>
      <c r="O29">
        <v>2528.6330669324798</v>
      </c>
      <c r="P29">
        <v>1.33999044942146E-2</v>
      </c>
      <c r="Q29">
        <v>2.07335122087803E-3</v>
      </c>
      <c r="R29" s="1">
        <v>4.7955938363473999E-6</v>
      </c>
      <c r="S29">
        <v>138.623783447845</v>
      </c>
      <c r="T29">
        <v>132.365327986328</v>
      </c>
      <c r="U29" s="1">
        <v>4.3765409467836602E-8</v>
      </c>
      <c r="V29">
        <v>0.610012284215248</v>
      </c>
      <c r="W29" s="1">
        <v>3.4171841441800198E-8</v>
      </c>
      <c r="X29">
        <v>673.92095049236002</v>
      </c>
      <c r="Y29" s="1">
        <v>3.03906592758206E-8</v>
      </c>
      <c r="Z29" s="1">
        <v>3.41718431228664E-8</v>
      </c>
      <c r="AA29" s="1">
        <v>3.41718376814013E-8</v>
      </c>
      <c r="AB29" s="1">
        <v>3.4171833940694402E-8</v>
      </c>
      <c r="AC29" s="1">
        <v>2.1894638856960299E-7</v>
      </c>
      <c r="AD29">
        <v>87.170772370162197</v>
      </c>
      <c r="AE29">
        <v>425.83423283432001</v>
      </c>
      <c r="AF29">
        <v>998973.39678976196</v>
      </c>
      <c r="AG29">
        <v>63415.390479895301</v>
      </c>
    </row>
    <row r="30" spans="1:33" x14ac:dyDescent="0.25">
      <c r="A30">
        <v>4</v>
      </c>
      <c r="B30">
        <v>2</v>
      </c>
      <c r="C30">
        <v>14.9504913610223</v>
      </c>
      <c r="D30">
        <v>0.29695917288590801</v>
      </c>
      <c r="E30">
        <v>22.321380494438799</v>
      </c>
      <c r="F30">
        <v>0.26293072249510302</v>
      </c>
      <c r="G30">
        <v>0.34423062397118898</v>
      </c>
      <c r="H30">
        <v>1.03566234343247E-2</v>
      </c>
      <c r="I30">
        <v>17.935116035510902</v>
      </c>
      <c r="J30">
        <v>11.9792352542368</v>
      </c>
      <c r="K30">
        <v>28.0550384096688</v>
      </c>
      <c r="L30">
        <v>50.032588992891199</v>
      </c>
      <c r="M30">
        <v>1314.0671923719999</v>
      </c>
      <c r="N30">
        <v>65.931349916990598</v>
      </c>
      <c r="O30">
        <v>2527.9803846975001</v>
      </c>
      <c r="P30">
        <v>1.3432173197680201E-2</v>
      </c>
      <c r="Q30">
        <v>2.0794457277840302E-3</v>
      </c>
      <c r="R30" s="1">
        <v>2.4202722336840002E-6</v>
      </c>
      <c r="S30">
        <v>138.68905890046</v>
      </c>
      <c r="T30">
        <v>132.31144400330001</v>
      </c>
      <c r="U30" s="1">
        <v>4.3890720478059502E-8</v>
      </c>
      <c r="V30">
        <v>0.60907800492243402</v>
      </c>
      <c r="W30" s="1">
        <v>3.4271134976493601E-8</v>
      </c>
      <c r="X30">
        <v>674.09174744890197</v>
      </c>
      <c r="Y30" s="1">
        <v>3.0484836693186702E-8</v>
      </c>
      <c r="Z30" s="1">
        <v>3.4271136662435298E-8</v>
      </c>
      <c r="AA30" s="1">
        <v>3.4271131205162499E-8</v>
      </c>
      <c r="AB30" s="1">
        <v>3.4271127453593297E-8</v>
      </c>
      <c r="AC30" s="1">
        <v>2.1958258445655501E-7</v>
      </c>
      <c r="AD30">
        <v>87.170675701337103</v>
      </c>
      <c r="AE30">
        <v>425.83376060155001</v>
      </c>
      <c r="AF30">
        <v>998972.28145662497</v>
      </c>
      <c r="AG30">
        <v>63415.390479895301</v>
      </c>
    </row>
    <row r="31" spans="1:33" x14ac:dyDescent="0.25">
      <c r="A31">
        <v>5</v>
      </c>
      <c r="B31">
        <v>2</v>
      </c>
      <c r="C31">
        <v>14.8018034764894</v>
      </c>
      <c r="D31">
        <v>9.7871877928362203E-2</v>
      </c>
      <c r="E31">
        <v>22.582477216861701</v>
      </c>
      <c r="F31">
        <v>0.26540937490201399</v>
      </c>
      <c r="G31">
        <v>0.421041826505132</v>
      </c>
      <c r="H31">
        <v>1.19984447936714E-2</v>
      </c>
      <c r="I31">
        <v>17.935096136431799</v>
      </c>
      <c r="J31">
        <v>9.2835301153277197</v>
      </c>
      <c r="K31">
        <v>28.055008661358801</v>
      </c>
      <c r="L31">
        <v>50.032598343520299</v>
      </c>
      <c r="M31">
        <v>1315.03676873578</v>
      </c>
      <c r="N31">
        <v>60.654484786124797</v>
      </c>
      <c r="O31">
        <v>2526.68187961271</v>
      </c>
      <c r="P31">
        <v>1.3463652348567799E-2</v>
      </c>
      <c r="Q31">
        <v>2.0849688243473599E-3</v>
      </c>
      <c r="R31" s="1">
        <v>1.6830256553850301E-6</v>
      </c>
      <c r="S31">
        <v>138.60573289074301</v>
      </c>
      <c r="T31">
        <v>132.233312765265</v>
      </c>
      <c r="U31" s="1">
        <v>4.40163941424401E-8</v>
      </c>
      <c r="V31">
        <v>0.60814355512243501</v>
      </c>
      <c r="W31" s="1">
        <v>3.4370734205705E-8</v>
      </c>
      <c r="X31">
        <v>674.32523123698297</v>
      </c>
      <c r="Y31" s="1">
        <v>3.0579305583667898E-8</v>
      </c>
      <c r="Z31" s="1">
        <v>3.4370735896537201E-8</v>
      </c>
      <c r="AA31" s="1">
        <v>3.4370730423407998E-8</v>
      </c>
      <c r="AB31" s="1">
        <v>3.4370726660943001E-8</v>
      </c>
      <c r="AC31" s="1">
        <v>2.2022073899700701E-7</v>
      </c>
      <c r="AD31">
        <v>87.170578985141603</v>
      </c>
      <c r="AE31">
        <v>425.83328813737199</v>
      </c>
      <c r="AF31">
        <v>998971.16557694401</v>
      </c>
      <c r="AG31">
        <v>63415.390479895301</v>
      </c>
    </row>
    <row r="34" spans="1:33" x14ac:dyDescent="0.25">
      <c r="B34" t="s">
        <v>0</v>
      </c>
      <c r="C34" t="s">
        <v>5</v>
      </c>
      <c r="D34" t="s">
        <v>4</v>
      </c>
      <c r="E34" t="s">
        <v>20</v>
      </c>
      <c r="F34" t="s">
        <v>6</v>
      </c>
      <c r="G34" t="s">
        <v>1</v>
      </c>
      <c r="H34" t="s">
        <v>2</v>
      </c>
      <c r="I34" t="s">
        <v>3</v>
      </c>
      <c r="J34" t="s">
        <v>7</v>
      </c>
      <c r="K34" t="s">
        <v>14</v>
      </c>
      <c r="L34" t="s">
        <v>15</v>
      </c>
      <c r="M34" t="s">
        <v>8</v>
      </c>
      <c r="N34" t="s">
        <v>9</v>
      </c>
      <c r="O34" t="s">
        <v>10</v>
      </c>
      <c r="P34" t="s">
        <v>11</v>
      </c>
      <c r="Q34" t="s">
        <v>12</v>
      </c>
      <c r="R34" t="s">
        <v>13</v>
      </c>
      <c r="S34" t="s">
        <v>19</v>
      </c>
      <c r="T34" t="s">
        <v>18</v>
      </c>
      <c r="U34" t="s">
        <v>48</v>
      </c>
      <c r="V34" t="s">
        <v>44</v>
      </c>
      <c r="W34" t="s">
        <v>50</v>
      </c>
      <c r="X34" t="s">
        <v>41</v>
      </c>
      <c r="Y34" t="s">
        <v>49</v>
      </c>
      <c r="Z34" t="s">
        <v>45</v>
      </c>
      <c r="AA34" t="s">
        <v>46</v>
      </c>
      <c r="AB34" t="s">
        <v>47</v>
      </c>
      <c r="AC34" t="s">
        <v>42</v>
      </c>
      <c r="AD34" t="s">
        <v>16</v>
      </c>
      <c r="AE34" t="s">
        <v>17</v>
      </c>
      <c r="AF34" t="s">
        <v>52</v>
      </c>
      <c r="AG34" t="s">
        <v>53</v>
      </c>
    </row>
    <row r="35" spans="1:33" x14ac:dyDescent="0.25">
      <c r="A35">
        <v>0</v>
      </c>
      <c r="B35">
        <v>2</v>
      </c>
      <c r="C35">
        <v>16.2637682287879</v>
      </c>
      <c r="D35">
        <v>12.9603882834126</v>
      </c>
      <c r="E35">
        <v>17.174273744941299</v>
      </c>
      <c r="F35">
        <v>0.36393950690204002</v>
      </c>
      <c r="G35">
        <v>1.9076227396212</v>
      </c>
      <c r="H35">
        <v>0.51005898081494405</v>
      </c>
      <c r="I35">
        <v>17.9700720391094</v>
      </c>
      <c r="J35">
        <v>41.860857404828401</v>
      </c>
      <c r="K35">
        <v>28.109615135997601</v>
      </c>
      <c r="L35">
        <v>50.028093022919798</v>
      </c>
      <c r="M35">
        <v>1586.7564154358099</v>
      </c>
      <c r="N35">
        <v>96.514233814734098</v>
      </c>
      <c r="O35">
        <v>2253.4087618131798</v>
      </c>
      <c r="P35" s="1">
        <v>1.5058488935142001E-9</v>
      </c>
      <c r="Q35" s="1">
        <v>2.4065800855007502E-10</v>
      </c>
      <c r="R35" s="1">
        <v>2.0308972836371601E-12</v>
      </c>
      <c r="S35">
        <v>190.79040010159801</v>
      </c>
      <c r="T35">
        <v>129.946334577004</v>
      </c>
      <c r="U35" s="1">
        <v>6.6568093644470501E-10</v>
      </c>
      <c r="V35">
        <v>2.7310933881045201</v>
      </c>
      <c r="W35" s="1">
        <v>5.2173639645707396E-10</v>
      </c>
      <c r="X35">
        <v>1009.61954466695</v>
      </c>
      <c r="Y35" s="1">
        <v>4.6184998453973101E-10</v>
      </c>
      <c r="Z35" s="1">
        <v>5.2173663789663596E-10</v>
      </c>
      <c r="AA35" s="1">
        <v>5.2173658404066797E-10</v>
      </c>
      <c r="AB35" s="1">
        <v>5.2173644824060401E-10</v>
      </c>
      <c r="AC35" s="1">
        <v>7.1111139879007804E-7</v>
      </c>
      <c r="AD35">
        <v>87.340552549721195</v>
      </c>
      <c r="AE35">
        <v>426.66352888965997</v>
      </c>
      <c r="AF35">
        <v>1000932.35919053</v>
      </c>
      <c r="AG35">
        <v>63415.390479895301</v>
      </c>
    </row>
    <row r="36" spans="1:33" x14ac:dyDescent="0.25">
      <c r="A36">
        <v>1</v>
      </c>
      <c r="B36">
        <v>2</v>
      </c>
      <c r="C36">
        <v>15.7326966997275</v>
      </c>
      <c r="D36">
        <v>7.4610239291628302</v>
      </c>
      <c r="E36">
        <v>22.395842863687101</v>
      </c>
      <c r="F36">
        <v>0.271022998754196</v>
      </c>
      <c r="G36">
        <v>0.49248637041196403</v>
      </c>
      <c r="H36">
        <v>7.1691116861930401E-2</v>
      </c>
      <c r="I36">
        <v>17.970069268910699</v>
      </c>
      <c r="J36">
        <v>29.579678195284401</v>
      </c>
      <c r="K36">
        <v>28.1096108052948</v>
      </c>
      <c r="L36">
        <v>50.028092995397898</v>
      </c>
      <c r="M36">
        <v>1587.7193800851501</v>
      </c>
      <c r="N36">
        <v>86.475104335042801</v>
      </c>
      <c r="O36">
        <v>2257.5816359844298</v>
      </c>
      <c r="P36" s="1">
        <v>1.5102364967498699E-9</v>
      </c>
      <c r="Q36" s="1">
        <v>2.4166878226084198E-10</v>
      </c>
      <c r="R36" s="1">
        <v>1.1094989613175399E-12</v>
      </c>
      <c r="S36">
        <v>191.84189777658901</v>
      </c>
      <c r="T36">
        <v>129.85647078688501</v>
      </c>
      <c r="U36" s="1">
        <v>6.6600698838458305E-10</v>
      </c>
      <c r="V36">
        <v>2.7309239521864601</v>
      </c>
      <c r="W36" s="1">
        <v>5.2196456013302199E-10</v>
      </c>
      <c r="X36">
        <v>1009.80920769241</v>
      </c>
      <c r="Y36" s="1">
        <v>4.6205153852146098E-10</v>
      </c>
      <c r="Z36" s="1">
        <v>5.2196480167836901E-10</v>
      </c>
      <c r="AA36" s="1">
        <v>5.2196474779840998E-10</v>
      </c>
      <c r="AB36" s="1">
        <v>5.2196461193941396E-10</v>
      </c>
      <c r="AC36" s="1">
        <v>7.1142175780832303E-7</v>
      </c>
      <c r="AD36">
        <v>87.3405390753137</v>
      </c>
      <c r="AE36">
        <v>426.66346302236099</v>
      </c>
      <c r="AF36">
        <v>1000932.20377354</v>
      </c>
      <c r="AG36">
        <v>63415.390479895301</v>
      </c>
    </row>
    <row r="37" spans="1:33" x14ac:dyDescent="0.25">
      <c r="A37">
        <v>2</v>
      </c>
      <c r="B37">
        <v>2</v>
      </c>
      <c r="C37">
        <v>15.3522677655398</v>
      </c>
      <c r="D37">
        <v>2.8946739404284201</v>
      </c>
      <c r="E37">
        <v>26.805536734727699</v>
      </c>
      <c r="F37">
        <v>0.25491567179131702</v>
      </c>
      <c r="G37">
        <v>0.38768786833063901</v>
      </c>
      <c r="H37">
        <v>2.2130482169690099E-2</v>
      </c>
      <c r="I37">
        <v>17.970066497309801</v>
      </c>
      <c r="J37">
        <v>21.107915423967501</v>
      </c>
      <c r="K37">
        <v>28.1096064723999</v>
      </c>
      <c r="L37">
        <v>50.028092967977102</v>
      </c>
      <c r="M37">
        <v>1588.6833752704599</v>
      </c>
      <c r="N37">
        <v>77.784276808905602</v>
      </c>
      <c r="O37">
        <v>2259.8465706414499</v>
      </c>
      <c r="P37" s="1">
        <v>1.5141475871267801E-9</v>
      </c>
      <c r="Q37" s="1">
        <v>2.4248818258739001E-10</v>
      </c>
      <c r="R37" s="1">
        <v>5.2928388672040698E-13</v>
      </c>
      <c r="S37">
        <v>192.69051921189299</v>
      </c>
      <c r="T37">
        <v>129.85625894518901</v>
      </c>
      <c r="U37" s="1">
        <v>6.6633309932349496E-10</v>
      </c>
      <c r="V37">
        <v>2.7307539091061499</v>
      </c>
      <c r="W37" s="1">
        <v>5.2219270542948705E-10</v>
      </c>
      <c r="X37">
        <v>1009.76720758747</v>
      </c>
      <c r="Y37" s="1">
        <v>4.6225307491501798E-10</v>
      </c>
      <c r="Z37" s="1">
        <v>5.22192947080613E-10</v>
      </c>
      <c r="AA37" s="1">
        <v>5.2219289317666098E-10</v>
      </c>
      <c r="AB37" s="1">
        <v>5.2219275725874002E-10</v>
      </c>
      <c r="AC37" s="1">
        <v>7.1173208982731999E-7</v>
      </c>
      <c r="AD37">
        <v>87.340525594085506</v>
      </c>
      <c r="AE37">
        <v>426.66339712171902</v>
      </c>
      <c r="AF37">
        <v>1000932.0482778799</v>
      </c>
      <c r="AG37">
        <v>63415.390479895301</v>
      </c>
    </row>
    <row r="38" spans="1:33" x14ac:dyDescent="0.25">
      <c r="A38">
        <v>3</v>
      </c>
      <c r="B38">
        <v>2</v>
      </c>
      <c r="C38">
        <v>15.0849949287205</v>
      </c>
      <c r="D38">
        <v>0.61821673296518098</v>
      </c>
      <c r="E38">
        <v>29.0127306415501</v>
      </c>
      <c r="F38">
        <v>0.26057375914043901</v>
      </c>
      <c r="G38">
        <v>0.36921195151956998</v>
      </c>
      <c r="H38">
        <v>1.22907141601825E-2</v>
      </c>
      <c r="I38">
        <v>17.970063724364501</v>
      </c>
      <c r="J38">
        <v>15.4158613243633</v>
      </c>
      <c r="K38">
        <v>28.109602137403201</v>
      </c>
      <c r="L38">
        <v>50.028092940658603</v>
      </c>
      <c r="M38">
        <v>1589.64791900615</v>
      </c>
      <c r="N38">
        <v>70.315017052642105</v>
      </c>
      <c r="O38">
        <v>2261.2673423290798</v>
      </c>
      <c r="P38" s="1">
        <v>1.51782622569562E-9</v>
      </c>
      <c r="Q38" s="1">
        <v>2.4317092791466E-10</v>
      </c>
      <c r="R38" s="1">
        <v>2.6570495252455901E-13</v>
      </c>
      <c r="S38">
        <v>193.00702690750299</v>
      </c>
      <c r="T38">
        <v>129.854912110827</v>
      </c>
      <c r="U38" s="1">
        <v>6.66659268618478E-10</v>
      </c>
      <c r="V38">
        <v>2.7305832568533002</v>
      </c>
      <c r="W38" s="1">
        <v>5.2242083171602197E-10</v>
      </c>
      <c r="X38">
        <v>1009.72775287754</v>
      </c>
      <c r="Y38" s="1">
        <v>4.6245459315882498E-10</v>
      </c>
      <c r="Z38" s="1">
        <v>5.2242107347291599E-10</v>
      </c>
      <c r="AA38" s="1">
        <v>5.2242101954497501E-10</v>
      </c>
      <c r="AB38" s="1">
        <v>5.2242088356813304E-10</v>
      </c>
      <c r="AC38" s="1">
        <v>7.1204239398262404E-7</v>
      </c>
      <c r="AD38">
        <v>87.340512106317803</v>
      </c>
      <c r="AE38">
        <v>426.66333118911001</v>
      </c>
      <c r="AF38">
        <v>1000931.89270679</v>
      </c>
      <c r="AG38">
        <v>63415.390479895301</v>
      </c>
    </row>
    <row r="39" spans="1:33" x14ac:dyDescent="0.25">
      <c r="A39">
        <v>4</v>
      </c>
      <c r="B39">
        <v>2</v>
      </c>
      <c r="C39">
        <v>14.895442975532299</v>
      </c>
      <c r="D39">
        <v>0.116006072851462</v>
      </c>
      <c r="E39">
        <v>29.517561074302801</v>
      </c>
      <c r="F39">
        <v>0.26678008804853698</v>
      </c>
      <c r="G39">
        <v>0.45617528477668001</v>
      </c>
      <c r="H39">
        <v>1.1933669747807201E-2</v>
      </c>
      <c r="I39">
        <v>17.9700609500692</v>
      </c>
      <c r="J39">
        <v>11.5871083511535</v>
      </c>
      <c r="K39">
        <v>28.1095978002962</v>
      </c>
      <c r="L39">
        <v>50.028092913442997</v>
      </c>
      <c r="M39">
        <v>1590.6126244002901</v>
      </c>
      <c r="N39">
        <v>63.937510127855901</v>
      </c>
      <c r="O39">
        <v>2261.9331748539898</v>
      </c>
      <c r="P39" s="1">
        <v>1.5214056417753501E-9</v>
      </c>
      <c r="Q39" s="1">
        <v>2.4379796091845698E-10</v>
      </c>
      <c r="R39" s="1">
        <v>1.8153384307294801E-13</v>
      </c>
      <c r="S39">
        <v>192.91227967664699</v>
      </c>
      <c r="T39">
        <v>129.81882674245</v>
      </c>
      <c r="U39" s="1">
        <v>6.6698549585393099E-10</v>
      </c>
      <c r="V39">
        <v>2.7304119933080302</v>
      </c>
      <c r="W39" s="1">
        <v>5.2264893848319103E-10</v>
      </c>
      <c r="X39">
        <v>1009.77753174601</v>
      </c>
      <c r="Y39" s="1">
        <v>4.6265609279846E-10</v>
      </c>
      <c r="Z39" s="1">
        <v>5.2264918034584599E-10</v>
      </c>
      <c r="AA39" s="1">
        <v>5.2264912639391501E-10</v>
      </c>
      <c r="AB39" s="1">
        <v>5.2264899035815897E-10</v>
      </c>
      <c r="AC39" s="1">
        <v>7.1235266957477696E-7</v>
      </c>
      <c r="AD39">
        <v>87.340498611983804</v>
      </c>
      <c r="AE39">
        <v>426.66326522440301</v>
      </c>
      <c r="AF39">
        <v>1000931.73705997</v>
      </c>
      <c r="AG39">
        <v>63415.390479895301</v>
      </c>
    </row>
    <row r="40" spans="1:33" x14ac:dyDescent="0.25">
      <c r="A40">
        <v>5</v>
      </c>
      <c r="B40">
        <v>2</v>
      </c>
      <c r="C40">
        <v>14.759341030498501</v>
      </c>
      <c r="D40">
        <v>4.1292108096158998E-2</v>
      </c>
      <c r="E40">
        <v>29.6364328778408</v>
      </c>
      <c r="F40">
        <v>0.26946550213236697</v>
      </c>
      <c r="G40">
        <v>0.68194098863003205</v>
      </c>
      <c r="H40">
        <v>1.71194633099385E-2</v>
      </c>
      <c r="I40">
        <v>17.970058174409601</v>
      </c>
      <c r="J40">
        <v>8.9485251985452905</v>
      </c>
      <c r="K40">
        <v>28.109593461056299</v>
      </c>
      <c r="L40">
        <v>50.028092886330597</v>
      </c>
      <c r="M40">
        <v>1591.5772061511</v>
      </c>
      <c r="N40">
        <v>58.523903296499903</v>
      </c>
      <c r="O40">
        <v>2261.9067052997898</v>
      </c>
      <c r="P40" s="1">
        <v>1.5249603903389E-9</v>
      </c>
      <c r="Q40" s="1">
        <v>2.4441940835751102E-10</v>
      </c>
      <c r="R40" s="1">
        <v>2.0182799118207E-13</v>
      </c>
      <c r="S40">
        <v>192.72255398427799</v>
      </c>
      <c r="T40">
        <v>129.75491735035399</v>
      </c>
      <c r="U40" s="1">
        <v>6.6731178054155196E-10</v>
      </c>
      <c r="V40">
        <v>2.7302401163264198</v>
      </c>
      <c r="W40" s="1">
        <v>5.2287702523667596E-10</v>
      </c>
      <c r="X40">
        <v>1009.89870489435</v>
      </c>
      <c r="Y40" s="1">
        <v>4.62857573392885E-10</v>
      </c>
      <c r="Z40" s="1">
        <v>5.2287726720508202E-10</v>
      </c>
      <c r="AA40" s="1">
        <v>5.2287721322916498E-10</v>
      </c>
      <c r="AB40" s="1">
        <v>5.2287707713450003E-10</v>
      </c>
      <c r="AC40" s="1">
        <v>7.1266291592491997E-7</v>
      </c>
      <c r="AD40">
        <v>87.340485111013805</v>
      </c>
      <c r="AE40">
        <v>426.663199227257</v>
      </c>
      <c r="AF40">
        <v>1000931.5813366</v>
      </c>
      <c r="AG40">
        <v>63415.390479895301</v>
      </c>
    </row>
    <row r="42" spans="1:33" x14ac:dyDescent="0.25">
      <c r="B42" t="s">
        <v>0</v>
      </c>
      <c r="C42" t="s">
        <v>5</v>
      </c>
      <c r="D42" t="s">
        <v>4</v>
      </c>
      <c r="E42" t="s">
        <v>20</v>
      </c>
      <c r="F42" t="s">
        <v>6</v>
      </c>
      <c r="G42" t="s">
        <v>1</v>
      </c>
      <c r="H42" t="s">
        <v>2</v>
      </c>
      <c r="I42" t="s">
        <v>3</v>
      </c>
      <c r="J42" t="s">
        <v>7</v>
      </c>
      <c r="K42" t="s">
        <v>14</v>
      </c>
      <c r="L42" t="s">
        <v>15</v>
      </c>
      <c r="M42" t="s">
        <v>8</v>
      </c>
      <c r="N42" t="s">
        <v>9</v>
      </c>
      <c r="O42" t="s">
        <v>10</v>
      </c>
      <c r="P42" t="s">
        <v>11</v>
      </c>
      <c r="Q42" t="s">
        <v>12</v>
      </c>
      <c r="R42" t="s">
        <v>13</v>
      </c>
      <c r="S42" t="s">
        <v>19</v>
      </c>
      <c r="T42" t="s">
        <v>18</v>
      </c>
      <c r="U42" t="s">
        <v>48</v>
      </c>
      <c r="V42" t="s">
        <v>44</v>
      </c>
      <c r="W42" t="s">
        <v>50</v>
      </c>
      <c r="X42" t="s">
        <v>41</v>
      </c>
      <c r="Y42" t="s">
        <v>49</v>
      </c>
      <c r="Z42" t="s">
        <v>45</v>
      </c>
      <c r="AA42" t="s">
        <v>46</v>
      </c>
      <c r="AB42" t="s">
        <v>47</v>
      </c>
      <c r="AC42" t="s">
        <v>42</v>
      </c>
      <c r="AD42" t="s">
        <v>16</v>
      </c>
      <c r="AE42" t="s">
        <v>17</v>
      </c>
      <c r="AF42" t="s">
        <v>52</v>
      </c>
      <c r="AG42" t="s">
        <v>53</v>
      </c>
    </row>
    <row r="43" spans="1:33" x14ac:dyDescent="0.25">
      <c r="A43">
        <v>0</v>
      </c>
      <c r="B43">
        <v>2</v>
      </c>
      <c r="C43">
        <v>16.2598551338682</v>
      </c>
      <c r="D43">
        <v>12.921165079441201</v>
      </c>
      <c r="E43">
        <v>17.034499409415499</v>
      </c>
      <c r="F43">
        <v>1.9005523106311399</v>
      </c>
      <c r="G43">
        <v>1.93127628675547</v>
      </c>
      <c r="H43">
        <v>0.517086791169177</v>
      </c>
      <c r="I43">
        <v>17.970093204857999</v>
      </c>
      <c r="J43">
        <v>41.7520085616678</v>
      </c>
      <c r="K43">
        <v>28.1187491298281</v>
      </c>
      <c r="L43">
        <v>50.027989690928898</v>
      </c>
      <c r="M43">
        <v>1525.3907038714001</v>
      </c>
      <c r="N43">
        <v>95.629541290425294</v>
      </c>
      <c r="O43">
        <v>2172.1276173152301</v>
      </c>
      <c r="P43" s="1">
        <v>9.1231486471061301E-8</v>
      </c>
      <c r="Q43" s="1">
        <v>6.47521870311841E-8</v>
      </c>
      <c r="R43" s="1">
        <v>1.2352603570039901E-10</v>
      </c>
      <c r="S43">
        <v>184.82800070508901</v>
      </c>
      <c r="T43">
        <v>42.647699154774401</v>
      </c>
      <c r="U43" s="1">
        <v>4.9989725872872301E-9</v>
      </c>
      <c r="V43">
        <v>2.77245294960125</v>
      </c>
      <c r="W43" s="1">
        <v>6.2766167450863503E-9</v>
      </c>
      <c r="X43">
        <v>776.07956182956502</v>
      </c>
      <c r="Y43" s="1">
        <v>4.9989725872872301E-9</v>
      </c>
      <c r="Z43" s="1">
        <v>6.2766315715768497E-9</v>
      </c>
      <c r="AA43" s="1">
        <v>6.2766185132982003E-9</v>
      </c>
      <c r="AB43" s="1">
        <v>6.2766422925056699E-9</v>
      </c>
      <c r="AC43" s="1">
        <v>6.9019893633512396E-7</v>
      </c>
      <c r="AD43">
        <v>87.340547461738794</v>
      </c>
      <c r="AE43">
        <v>426.66350937383999</v>
      </c>
      <c r="AF43">
        <v>1001036.4068025301</v>
      </c>
      <c r="AG43">
        <v>63415.390548397503</v>
      </c>
    </row>
    <row r="44" spans="1:33" x14ac:dyDescent="0.25">
      <c r="A44">
        <v>1</v>
      </c>
      <c r="B44">
        <v>2</v>
      </c>
      <c r="C44">
        <v>15.728223142025699</v>
      </c>
      <c r="D44">
        <v>7.4228518019214897</v>
      </c>
      <c r="E44">
        <v>22.247534999944499</v>
      </c>
      <c r="F44">
        <v>1.58216078420005</v>
      </c>
      <c r="G44">
        <v>0.489096677433489</v>
      </c>
      <c r="H44">
        <v>7.2226496274221605E-2</v>
      </c>
      <c r="I44">
        <v>17.9700904450143</v>
      </c>
      <c r="J44">
        <v>29.480652800372201</v>
      </c>
      <c r="K44">
        <v>28.118749274838699</v>
      </c>
      <c r="L44">
        <v>50.027989669005798</v>
      </c>
      <c r="M44">
        <v>1526.41866275543</v>
      </c>
      <c r="N44">
        <v>85.616607661331898</v>
      </c>
      <c r="O44">
        <v>2176.41508082579</v>
      </c>
      <c r="P44" s="1">
        <v>9.1510597951933199E-8</v>
      </c>
      <c r="Q44" s="1">
        <v>6.4970921449047699E-8</v>
      </c>
      <c r="R44" s="1">
        <v>6.4336560988558702E-11</v>
      </c>
      <c r="S44">
        <v>185.894197158998</v>
      </c>
      <c r="T44">
        <v>42.1256623074201</v>
      </c>
      <c r="U44" s="1">
        <v>5.0015232404451599E-9</v>
      </c>
      <c r="V44">
        <v>2.77251665245727</v>
      </c>
      <c r="W44" s="1">
        <v>6.2798257995496603E-9</v>
      </c>
      <c r="X44">
        <v>777.45001059421998</v>
      </c>
      <c r="Y44" s="1">
        <v>5.0015232404451599E-9</v>
      </c>
      <c r="Z44" s="1">
        <v>6.2798406336587603E-9</v>
      </c>
      <c r="AA44" s="1">
        <v>6.27982756861883E-9</v>
      </c>
      <c r="AB44" s="1">
        <v>6.27985136007778E-9</v>
      </c>
      <c r="AC44" s="1">
        <v>6.9055137692050905E-7</v>
      </c>
      <c r="AD44">
        <v>87.340533984757897</v>
      </c>
      <c r="AE44">
        <v>426.66344349658499</v>
      </c>
      <c r="AF44">
        <v>1001036.2513468</v>
      </c>
      <c r="AG44">
        <v>63415.390548397503</v>
      </c>
    </row>
    <row r="45" spans="1:33" x14ac:dyDescent="0.25">
      <c r="A45">
        <v>2</v>
      </c>
      <c r="B45">
        <v>2</v>
      </c>
      <c r="C45">
        <v>15.3473405446755</v>
      </c>
      <c r="D45">
        <v>2.85856218948798</v>
      </c>
      <c r="E45">
        <v>26.6482473708549</v>
      </c>
      <c r="F45">
        <v>1.49722378013545</v>
      </c>
      <c r="G45">
        <v>0.38267258228964801</v>
      </c>
      <c r="H45">
        <v>2.2079369282815099E-2</v>
      </c>
      <c r="I45">
        <v>17.970087683810799</v>
      </c>
      <c r="J45">
        <v>21.014714511079799</v>
      </c>
      <c r="K45">
        <v>28.118749419933401</v>
      </c>
      <c r="L45">
        <v>50.027989647173598</v>
      </c>
      <c r="M45">
        <v>1527.4479353593599</v>
      </c>
      <c r="N45">
        <v>76.932198411496998</v>
      </c>
      <c r="O45">
        <v>2178.7871790402701</v>
      </c>
      <c r="P45" s="1">
        <v>9.1759958361085502E-8</v>
      </c>
      <c r="Q45" s="1">
        <v>6.51601973080271E-8</v>
      </c>
      <c r="R45" s="1">
        <v>2.92413232487414E-11</v>
      </c>
      <c r="S45">
        <v>186.75738944372301</v>
      </c>
      <c r="T45">
        <v>41.9970589678613</v>
      </c>
      <c r="U45" s="1">
        <v>5.0040747256207204E-9</v>
      </c>
      <c r="V45">
        <v>2.7725801502830598</v>
      </c>
      <c r="W45" s="1">
        <v>6.2830359200343101E-9</v>
      </c>
      <c r="X45">
        <v>777.80531852525303</v>
      </c>
      <c r="Y45" s="1">
        <v>5.0040747256207204E-9</v>
      </c>
      <c r="Z45" s="1">
        <v>6.2830507617645899E-9</v>
      </c>
      <c r="AA45" s="1">
        <v>6.2830376899610502E-9</v>
      </c>
      <c r="AB45" s="1">
        <v>6.2830614936756497E-9</v>
      </c>
      <c r="AC45" s="1">
        <v>6.9090393328953301E-7</v>
      </c>
      <c r="AD45">
        <v>87.340520501137107</v>
      </c>
      <c r="AE45">
        <v>426.66337758687303</v>
      </c>
      <c r="AF45">
        <v>1001036.09581447</v>
      </c>
      <c r="AG45">
        <v>63415.390548397503</v>
      </c>
    </row>
    <row r="46" spans="1:33" x14ac:dyDescent="0.25">
      <c r="A46">
        <v>3</v>
      </c>
      <c r="B46">
        <v>2</v>
      </c>
      <c r="C46">
        <v>15.0798308673258</v>
      </c>
      <c r="D46">
        <v>0.60485226879354603</v>
      </c>
      <c r="E46">
        <v>28.825898002755999</v>
      </c>
      <c r="F46">
        <v>1.47107241998477</v>
      </c>
      <c r="G46">
        <v>0.36488346305561697</v>
      </c>
      <c r="H46">
        <v>1.21697408935408E-2</v>
      </c>
      <c r="I46">
        <v>17.9700849212512</v>
      </c>
      <c r="J46">
        <v>15.328518815668399</v>
      </c>
      <c r="K46">
        <v>28.1187495651067</v>
      </c>
      <c r="L46">
        <v>50.027989625428297</v>
      </c>
      <c r="M46">
        <v>1528.4780437803499</v>
      </c>
      <c r="N46">
        <v>69.4556266903123</v>
      </c>
      <c r="O46">
        <v>2180.3216961345202</v>
      </c>
      <c r="P46" s="1">
        <v>9.1995619383899095E-8</v>
      </c>
      <c r="Q46" s="1">
        <v>6.5333192174253896E-8</v>
      </c>
      <c r="R46" s="1">
        <v>1.4156873689405E-11</v>
      </c>
      <c r="S46">
        <v>187.08356953283899</v>
      </c>
      <c r="T46">
        <v>41.939122862152203</v>
      </c>
      <c r="U46" s="1">
        <v>5.0066270398990701E-9</v>
      </c>
      <c r="V46">
        <v>2.7726434416693202</v>
      </c>
      <c r="W46" s="1">
        <v>6.2862471029392699E-9</v>
      </c>
      <c r="X46">
        <v>777.97814928948105</v>
      </c>
      <c r="Y46" s="1">
        <v>5.0066270398990701E-9</v>
      </c>
      <c r="Z46" s="1">
        <v>6.2862619522933003E-9</v>
      </c>
      <c r="AA46" s="1">
        <v>6.2862488737237996E-9</v>
      </c>
      <c r="AB46" s="1">
        <v>6.2862726896982596E-9</v>
      </c>
      <c r="AC46" s="1">
        <v>6.9125660504225104E-7</v>
      </c>
      <c r="AD46">
        <v>87.3405070108942</v>
      </c>
      <c r="AE46">
        <v>426.66331164478999</v>
      </c>
      <c r="AF46">
        <v>1001035.94020576</v>
      </c>
      <c r="AG46">
        <v>63415.390548397503</v>
      </c>
    </row>
    <row r="47" spans="1:33" x14ac:dyDescent="0.25">
      <c r="A47">
        <v>4</v>
      </c>
      <c r="B47">
        <v>2</v>
      </c>
      <c r="C47">
        <v>14.8901627801957</v>
      </c>
      <c r="D47">
        <v>0.112228967916445</v>
      </c>
      <c r="E47">
        <v>29.313898047616</v>
      </c>
      <c r="F47">
        <v>1.46831769555183</v>
      </c>
      <c r="G47">
        <v>0.45474773778264599</v>
      </c>
      <c r="H47">
        <v>1.18215344897457E-2</v>
      </c>
      <c r="I47">
        <v>17.970082157335099</v>
      </c>
      <c r="J47">
        <v>11.503414217741099</v>
      </c>
      <c r="K47">
        <v>28.118749710353999</v>
      </c>
      <c r="L47">
        <v>50.027989603766699</v>
      </c>
      <c r="M47">
        <v>1529.5086049704601</v>
      </c>
      <c r="N47">
        <v>63.062002065462899</v>
      </c>
      <c r="O47">
        <v>2181.1051031382399</v>
      </c>
      <c r="P47" s="1">
        <v>9.2225831618291095E-8</v>
      </c>
      <c r="Q47" s="1">
        <v>6.5500741186497E-8</v>
      </c>
      <c r="R47" s="1">
        <v>9.6145454119009898E-12</v>
      </c>
      <c r="S47">
        <v>187.00156825344499</v>
      </c>
      <c r="T47">
        <v>41.891014942980298</v>
      </c>
      <c r="U47" s="1">
        <v>5.00918018039014E-9</v>
      </c>
      <c r="V47">
        <v>2.7727065251957299</v>
      </c>
      <c r="W47" s="1">
        <v>6.2894593446947201E-9</v>
      </c>
      <c r="X47">
        <v>778.12545311816802</v>
      </c>
      <c r="Y47" s="1">
        <v>5.00918018039014E-9</v>
      </c>
      <c r="Z47" s="1">
        <v>6.2894742016750704E-9</v>
      </c>
      <c r="AA47" s="1">
        <v>6.2894611163372603E-9</v>
      </c>
      <c r="AB47" s="1">
        <v>6.28948494457574E-9</v>
      </c>
      <c r="AC47" s="1">
        <v>6.9160939178214202E-7</v>
      </c>
      <c r="AD47">
        <v>87.340493514027102</v>
      </c>
      <c r="AE47">
        <v>426.66324567032899</v>
      </c>
      <c r="AF47">
        <v>1001035.78452064</v>
      </c>
      <c r="AG47">
        <v>63415.390548397503</v>
      </c>
    </row>
    <row r="48" spans="1:33" x14ac:dyDescent="0.25">
      <c r="A48">
        <v>5</v>
      </c>
      <c r="B48">
        <v>2</v>
      </c>
      <c r="C48">
        <v>14.753959157210099</v>
      </c>
      <c r="D48">
        <v>3.9298119701089901E-2</v>
      </c>
      <c r="E48">
        <v>29.423715491146801</v>
      </c>
      <c r="F48">
        <v>1.4738199588765599</v>
      </c>
      <c r="G48">
        <v>0.69221700799840102</v>
      </c>
      <c r="H48">
        <v>1.7170806168230999E-2</v>
      </c>
      <c r="I48">
        <v>17.9700793920635</v>
      </c>
      <c r="J48">
        <v>8.8666398058631799</v>
      </c>
      <c r="K48">
        <v>28.1187498556727</v>
      </c>
      <c r="L48">
        <v>50.027989582186997</v>
      </c>
      <c r="M48">
        <v>1530.5393337616199</v>
      </c>
      <c r="N48">
        <v>57.627276974004502</v>
      </c>
      <c r="O48">
        <v>2181.1934978487998</v>
      </c>
      <c r="P48" s="1">
        <v>9.2454889232783193E-8</v>
      </c>
      <c r="Q48" s="1">
        <v>6.5669104124433002E-8</v>
      </c>
      <c r="R48" s="1">
        <v>1.1043048034048E-11</v>
      </c>
      <c r="S48">
        <v>186.826450834018</v>
      </c>
      <c r="T48">
        <v>41.837951747169299</v>
      </c>
      <c r="U48" s="1">
        <v>5.0117341441513799E-9</v>
      </c>
      <c r="V48">
        <v>2.77276939943805</v>
      </c>
      <c r="W48" s="1">
        <v>6.2926726416650903E-9</v>
      </c>
      <c r="X48">
        <v>778.28536717330599</v>
      </c>
      <c r="Y48" s="1">
        <v>5.0117341441513799E-9</v>
      </c>
      <c r="Z48" s="1">
        <v>6.2926875062743504E-9</v>
      </c>
      <c r="AA48" s="1">
        <v>6.2926744141658999E-9</v>
      </c>
      <c r="AB48" s="1">
        <v>6.29269825467255E-9</v>
      </c>
      <c r="AC48" s="1">
        <v>6.9196229310544598E-7</v>
      </c>
      <c r="AD48">
        <v>87.340480010540901</v>
      </c>
      <c r="AE48">
        <v>426.66317966351102</v>
      </c>
      <c r="AF48">
        <v>1001035.62875917</v>
      </c>
      <c r="AG48">
        <v>63415.390548397503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E716-21DE-4E7D-8797-C1DD51366BC4}">
  <dimension ref="A1:AE23"/>
  <sheetViews>
    <sheetView tabSelected="1" workbookViewId="0">
      <selection activeCell="V3" sqref="V3"/>
    </sheetView>
  </sheetViews>
  <sheetFormatPr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48</v>
      </c>
      <c r="V1" t="s">
        <v>44</v>
      </c>
      <c r="W1" t="s">
        <v>50</v>
      </c>
      <c r="X1" t="s">
        <v>41</v>
      </c>
      <c r="Y1" t="s">
        <v>49</v>
      </c>
      <c r="Z1" t="s">
        <v>45</v>
      </c>
      <c r="AA1" t="s">
        <v>46</v>
      </c>
      <c r="AB1" t="s">
        <v>47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f ca="1">'rBOD (2)'!C43*(0.95+0.1*RAND())</f>
        <v>16.8803717044762</v>
      </c>
      <c r="D2">
        <f ca="1">'rBOD (2)'!D43*(0.95+0.1*RAND())</f>
        <v>12.68394872647859</v>
      </c>
      <c r="E2">
        <f ca="1">'rBOD (2)'!E43*(0.95+0.1*RAND())</f>
        <v>17.498815364393902</v>
      </c>
      <c r="F2">
        <f ca="1">'rBOD (2)'!F43*(0.95+0.1*RAND())</f>
        <v>1.9531710602776102</v>
      </c>
      <c r="G2">
        <f ca="1">'rBOD (2)'!G43*(0.95+0.1*RAND())</f>
        <v>2.0084253796374334</v>
      </c>
      <c r="H2">
        <f ca="1">'rBOD (2)'!H43*(0.95+0.1*RAND())</f>
        <v>0.49920606513348875</v>
      </c>
      <c r="I2">
        <f ca="1">'rBOD (2)'!I43*(0.95+0.1*RAND())</f>
        <v>17.746031135682383</v>
      </c>
      <c r="J2">
        <f ca="1">'rBOD (2)'!J43*(0.95+0.1*RAND())</f>
        <v>40.0702278414647</v>
      </c>
      <c r="K2">
        <f ca="1">'rBOD (2)'!K43*(0.95+0.1*RAND())</f>
        <v>29.122757644743132</v>
      </c>
      <c r="L2">
        <f ca="1">'rBOD (2)'!L43*(0.95+0.1*RAND())</f>
        <v>50.09233530104332</v>
      </c>
      <c r="M2">
        <f ca="1">'rBOD (2)'!M43*(0.95+0.1*RAND())</f>
        <v>1454.0712013143975</v>
      </c>
      <c r="N2">
        <f ca="1">'rBOD (2)'!N43*(0.95+0.1*RAND())</f>
        <v>96.602999746360808</v>
      </c>
      <c r="O2">
        <f ca="1">'rBOD (2)'!O43*(0.95+0.1*RAND())</f>
        <v>2273.6502202242282</v>
      </c>
      <c r="P2">
        <f ca="1">'rBOD (2)'!P43*(0.95+0.1*RAND())</f>
        <v>8.8604793416144278E-8</v>
      </c>
      <c r="Q2">
        <f ca="1">'rBOD (2)'!Q43*(0.95+0.1*RAND())</f>
        <v>6.5315774390260585E-8</v>
      </c>
      <c r="R2">
        <f ca="1">'rBOD (2)'!R43*(0.95+0.1*RAND())</f>
        <v>1.1813662114349865E-10</v>
      </c>
      <c r="S2">
        <f ca="1">'rBOD (2)'!S43*(0.95+0.1*RAND())</f>
        <v>176.78648310447792</v>
      </c>
      <c r="T2">
        <f ca="1">'rBOD (2)'!T43*(0.95+0.1*RAND())</f>
        <v>41.227811379369442</v>
      </c>
      <c r="U2">
        <f ca="1">'rBOD (2)'!U43*(0.95+0.1*RAND())</f>
        <v>4.9622448171503355E-9</v>
      </c>
      <c r="V2">
        <f ca="1">'rBOD (2)'!V43*(0.95+0.1*RAND())</f>
        <v>2.64042619410615</v>
      </c>
      <c r="W2">
        <f ca="1">'rBOD (2)'!W43*(0.95+0.1*RAND())</f>
        <v>6.2088160178455263E-9</v>
      </c>
      <c r="X2">
        <f ca="1">'rBOD (2)'!X43*(0.95+0.1*RAND())</f>
        <v>768.82032458941069</v>
      </c>
      <c r="Y2">
        <f ca="1">'rBOD (2)'!Y43*(0.95+0.1*RAND())</f>
        <v>4.7520001218921846E-9</v>
      </c>
      <c r="Z2">
        <f ca="1">'rBOD (2)'!Z43*(0.95+0.1*RAND())</f>
        <v>6.4962300463499022E-9</v>
      </c>
      <c r="AA2">
        <f ca="1">'rBOD (2)'!AA43*(0.95+0.1*RAND())</f>
        <v>6.4755372813258039E-9</v>
      </c>
      <c r="AB2">
        <f ca="1">'rBOD (2)'!AB43*(0.95+0.1*RAND())</f>
        <v>6.2739161433762886E-9</v>
      </c>
      <c r="AC2">
        <f ca="1">'rBOD (2)'!AC43*(0.95+0.1*RAND())</f>
        <v>7.2206453549261841E-7</v>
      </c>
      <c r="AD2">
        <f ca="1">'rBOD (2)'!AD43*(0.95+0.1*RAND())</f>
        <v>84.737070370433727</v>
      </c>
      <c r="AE2">
        <f ca="1">'rBOD (2)'!AE43*(0.95+0.1*RAND())</f>
        <v>435.69682764527766</v>
      </c>
    </row>
    <row r="3" spans="1:31" x14ac:dyDescent="0.25">
      <c r="A3">
        <v>1</v>
      </c>
      <c r="B3">
        <v>2</v>
      </c>
      <c r="C3">
        <f ca="1">'rBOD (2)'!C44*(0.95+0.1*RAND())</f>
        <v>15.425763741277107</v>
      </c>
      <c r="D3">
        <f ca="1">'rBOD (2)'!D44*(0.95+0.1*RAND())</f>
        <v>7.1999254906460957</v>
      </c>
      <c r="E3">
        <f ca="1">'rBOD (2)'!E44*(0.95+0.1*RAND())</f>
        <v>21.391379251468731</v>
      </c>
      <c r="F3">
        <f ca="1">'rBOD (2)'!F44*(0.95+0.1*RAND())</f>
        <v>1.5620713561294521</v>
      </c>
      <c r="G3">
        <f ca="1">'rBOD (2)'!G44*(0.95+0.1*RAND())</f>
        <v>0.46469036471231162</v>
      </c>
      <c r="H3">
        <f ca="1">'rBOD (2)'!H44*(0.95+0.1*RAND())</f>
        <v>7.5391358151696217E-2</v>
      </c>
      <c r="I3">
        <f ca="1">'rBOD (2)'!I44*(0.95+0.1*RAND())</f>
        <v>18.135434863221658</v>
      </c>
      <c r="J3">
        <f ca="1">'rBOD (2)'!J44*(0.95+0.1*RAND())</f>
        <v>28.410709053381343</v>
      </c>
      <c r="K3">
        <f ca="1">'rBOD (2)'!K44*(0.95+0.1*RAND())</f>
        <v>27.189621965522125</v>
      </c>
      <c r="L3">
        <f ca="1">'rBOD (2)'!L44*(0.95+0.1*RAND())</f>
        <v>48.887265664235493</v>
      </c>
      <c r="M3">
        <f ca="1">'rBOD (2)'!M44*(0.95+0.1*RAND())</f>
        <v>1457.5084218547863</v>
      </c>
      <c r="N3">
        <f ca="1">'rBOD (2)'!N44*(0.95+0.1*RAND())</f>
        <v>84.715329833162983</v>
      </c>
      <c r="O3">
        <f ca="1">'rBOD (2)'!O44*(0.95+0.1*RAND())</f>
        <v>2178.7271316969786</v>
      </c>
      <c r="P3">
        <f ca="1">'rBOD (2)'!P44*(0.95+0.1*RAND())</f>
        <v>9.2645440692062077E-8</v>
      </c>
      <c r="Q3">
        <f ca="1">'rBOD (2)'!Q44*(0.95+0.1*RAND())</f>
        <v>6.7991249214023223E-8</v>
      </c>
      <c r="R3">
        <f ca="1">'rBOD (2)'!R44*(0.95+0.1*RAND())</f>
        <v>6.1368968877305537E-11</v>
      </c>
      <c r="S3">
        <f ca="1">'rBOD (2)'!S44*(0.95+0.1*RAND())</f>
        <v>190.24901173890123</v>
      </c>
      <c r="T3">
        <f ca="1">'rBOD (2)'!T44*(0.95+0.1*RAND())</f>
        <v>44.111805580843594</v>
      </c>
      <c r="U3">
        <f ca="1">'rBOD (2)'!U44*(0.95+0.1*RAND())</f>
        <v>5.0130838760904828E-9</v>
      </c>
      <c r="V3">
        <f ca="1">'rBOD (2)'!V44*(0.95+0.1*RAND())</f>
        <v>2.8892990682069688</v>
      </c>
      <c r="W3">
        <f ca="1">'rBOD (2)'!W44*(0.95+0.1*RAND())</f>
        <v>6.3230985706787632E-9</v>
      </c>
      <c r="X3">
        <f ca="1">'rBOD (2)'!X44*(0.95+0.1*RAND())</f>
        <v>788.42784799847777</v>
      </c>
      <c r="Y3">
        <f ca="1">'rBOD (2)'!Y44*(0.95+0.1*RAND())</f>
        <v>5.0122410619451824E-9</v>
      </c>
      <c r="Z3">
        <f ca="1">'rBOD (2)'!Z44*(0.95+0.1*RAND())</f>
        <v>6.1806925189497604E-9</v>
      </c>
      <c r="AA3">
        <f ca="1">'rBOD (2)'!AA44*(0.95+0.1*RAND())</f>
        <v>6.488903942134449E-9</v>
      </c>
      <c r="AB3">
        <f ca="1">'rBOD (2)'!AB44*(0.95+0.1*RAND())</f>
        <v>5.9811960623951116E-9</v>
      </c>
      <c r="AC3">
        <f ca="1">'rBOD (2)'!AC44*(0.95+0.1*RAND())</f>
        <v>7.0594165424494488E-7</v>
      </c>
      <c r="AD3">
        <f ca="1">'rBOD (2)'!AD44*(0.95+0.1*RAND())</f>
        <v>86.341707883842318</v>
      </c>
      <c r="AE3">
        <f ca="1">'rBOD (2)'!AE44*(0.95+0.1*RAND())</f>
        <v>421.31228063939784</v>
      </c>
    </row>
    <row r="4" spans="1:31" x14ac:dyDescent="0.25">
      <c r="A4">
        <v>2</v>
      </c>
      <c r="B4">
        <v>2</v>
      </c>
      <c r="C4">
        <f ca="1">'rBOD (2)'!C45*(0.95+0.1*RAND())</f>
        <v>14.757539888518249</v>
      </c>
      <c r="D4">
        <f ca="1">'rBOD (2)'!D45*(0.95+0.1*RAND())</f>
        <v>2.7523930300527675</v>
      </c>
      <c r="E4">
        <f ca="1">'rBOD (2)'!E45*(0.95+0.1*RAND())</f>
        <v>27.294109205853434</v>
      </c>
      <c r="F4">
        <f ca="1">'rBOD (2)'!F45*(0.95+0.1*RAND())</f>
        <v>1.4443568287277717</v>
      </c>
      <c r="G4">
        <f ca="1">'rBOD (2)'!G45*(0.95+0.1*RAND())</f>
        <v>0.38801227711099889</v>
      </c>
      <c r="H4">
        <f ca="1">'rBOD (2)'!H45*(0.95+0.1*RAND())</f>
        <v>2.2905923330503845E-2</v>
      </c>
      <c r="I4">
        <f ca="1">'rBOD (2)'!I45*(0.95+0.1*RAND())</f>
        <v>18.777128091394371</v>
      </c>
      <c r="J4">
        <f ca="1">'rBOD (2)'!J45*(0.95+0.1*RAND())</f>
        <v>21.12881787487909</v>
      </c>
      <c r="K4">
        <f ca="1">'rBOD (2)'!K45*(0.95+0.1*RAND())</f>
        <v>26.860139173211461</v>
      </c>
      <c r="L4">
        <f ca="1">'rBOD (2)'!L45*(0.95+0.1*RAND())</f>
        <v>48.053469622606301</v>
      </c>
      <c r="M4">
        <f ca="1">'rBOD (2)'!M45*(0.95+0.1*RAND())</f>
        <v>1456.849925312403</v>
      </c>
      <c r="N4">
        <f ca="1">'rBOD (2)'!N45*(0.95+0.1*RAND())</f>
        <v>74.419442073389675</v>
      </c>
      <c r="O4">
        <f ca="1">'rBOD (2)'!O45*(0.95+0.1*RAND())</f>
        <v>2180.0948925196608</v>
      </c>
      <c r="P4">
        <f ca="1">'rBOD (2)'!P45*(0.95+0.1*RAND())</f>
        <v>8.8285316668825402E-8</v>
      </c>
      <c r="Q4">
        <f ca="1">'rBOD (2)'!Q45*(0.95+0.1*RAND())</f>
        <v>6.44398221342383E-8</v>
      </c>
      <c r="R4">
        <f ca="1">'rBOD (2)'!R45*(0.95+0.1*RAND())</f>
        <v>3.0081616483930977E-11</v>
      </c>
      <c r="S4">
        <f ca="1">'rBOD (2)'!S45*(0.95+0.1*RAND())</f>
        <v>187.30229246594487</v>
      </c>
      <c r="T4">
        <f ca="1">'rBOD (2)'!T45*(0.95+0.1*RAND())</f>
        <v>40.507465104728873</v>
      </c>
      <c r="U4">
        <f ca="1">'rBOD (2)'!U45*(0.95+0.1*RAND())</f>
        <v>4.8802131734942892E-9</v>
      </c>
      <c r="V4">
        <f ca="1">'rBOD (2)'!V45*(0.95+0.1*RAND())</f>
        <v>2.8815484997149539</v>
      </c>
      <c r="W4">
        <f ca="1">'rBOD (2)'!W45*(0.95+0.1*RAND())</f>
        <v>5.9965899644000356E-9</v>
      </c>
      <c r="X4">
        <f ca="1">'rBOD (2)'!X45*(0.95+0.1*RAND())</f>
        <v>808.75605596839716</v>
      </c>
      <c r="Y4">
        <f ca="1">'rBOD (2)'!Y45*(0.95+0.1*RAND())</f>
        <v>5.1822108964106093E-9</v>
      </c>
      <c r="Z4">
        <f ca="1">'rBOD (2)'!Z45*(0.95+0.1*RAND())</f>
        <v>6.3961745062388105E-9</v>
      </c>
      <c r="AA4">
        <f ca="1">'rBOD (2)'!AA45*(0.95+0.1*RAND())</f>
        <v>6.39934021650975E-9</v>
      </c>
      <c r="AB4">
        <f ca="1">'rBOD (2)'!AB45*(0.95+0.1*RAND())</f>
        <v>6.1628752289658412E-9</v>
      </c>
      <c r="AC4">
        <f ca="1">'rBOD (2)'!AC45*(0.95+0.1*RAND())</f>
        <v>6.9692185425265174E-7</v>
      </c>
      <c r="AD4">
        <f ca="1">'rBOD (2)'!AD45*(0.95+0.1*RAND())</f>
        <v>88.769221125557735</v>
      </c>
      <c r="AE4">
        <f ca="1">'rBOD (2)'!AE45*(0.95+0.1*RAND())</f>
        <v>435.66195237935079</v>
      </c>
    </row>
    <row r="5" spans="1:31" x14ac:dyDescent="0.25">
      <c r="A5">
        <v>3</v>
      </c>
      <c r="B5">
        <v>2</v>
      </c>
      <c r="C5">
        <f ca="1">'rBOD (2)'!C46*(0.95+0.1*RAND())</f>
        <v>14.738942291822362</v>
      </c>
      <c r="D5">
        <f ca="1">'rBOD (2)'!D46*(0.95+0.1*RAND())</f>
        <v>0.59871894827511118</v>
      </c>
      <c r="E5">
        <f ca="1">'rBOD (2)'!E46*(0.95+0.1*RAND())</f>
        <v>29.788606019024364</v>
      </c>
      <c r="F5">
        <f ca="1">'rBOD (2)'!F46*(0.95+0.1*RAND())</f>
        <v>1.4271891280316198</v>
      </c>
      <c r="G5">
        <f ca="1">'rBOD (2)'!G46*(0.95+0.1*RAND())</f>
        <v>0.38107970780666178</v>
      </c>
      <c r="H5">
        <f ca="1">'rBOD (2)'!H46*(0.95+0.1*RAND())</f>
        <v>1.2193744659168879E-2</v>
      </c>
      <c r="I5">
        <f ca="1">'rBOD (2)'!I46*(0.95+0.1*RAND())</f>
        <v>17.466596280292698</v>
      </c>
      <c r="J5">
        <f ca="1">'rBOD (2)'!J46*(0.95+0.1*RAND())</f>
        <v>15.755356381527857</v>
      </c>
      <c r="K5">
        <f ca="1">'rBOD (2)'!K46*(0.95+0.1*RAND())</f>
        <v>28.970651575440225</v>
      </c>
      <c r="L5">
        <f ca="1">'rBOD (2)'!L46*(0.95+0.1*RAND())</f>
        <v>49.926515517368109</v>
      </c>
      <c r="M5">
        <f ca="1">'rBOD (2)'!M46*(0.95+0.1*RAND())</f>
        <v>1578.0965941465511</v>
      </c>
      <c r="N5">
        <f ca="1">'rBOD (2)'!N46*(0.95+0.1*RAND())</f>
        <v>66.71646461940496</v>
      </c>
      <c r="O5">
        <f ca="1">'rBOD (2)'!O46*(0.95+0.1*RAND())</f>
        <v>2240.9566714135226</v>
      </c>
      <c r="P5">
        <f ca="1">'rBOD (2)'!P46*(0.95+0.1*RAND())</f>
        <v>9.2105773449943321E-8</v>
      </c>
      <c r="Q5">
        <f ca="1">'rBOD (2)'!Q46*(0.95+0.1*RAND())</f>
        <v>6.842849794018325E-8</v>
      </c>
      <c r="R5">
        <f ca="1">'rBOD (2)'!R46*(0.95+0.1*RAND())</f>
        <v>1.3763774044900551E-11</v>
      </c>
      <c r="S5">
        <f ca="1">'rBOD (2)'!S46*(0.95+0.1*RAND())</f>
        <v>180.19722874208171</v>
      </c>
      <c r="T5">
        <f ca="1">'rBOD (2)'!T46*(0.95+0.1*RAND())</f>
        <v>40.232320511770197</v>
      </c>
      <c r="U5">
        <f ca="1">'rBOD (2)'!U46*(0.95+0.1*RAND())</f>
        <v>5.1471472685156037E-9</v>
      </c>
      <c r="V5">
        <f ca="1">'rBOD (2)'!V46*(0.95+0.1*RAND())</f>
        <v>2.7242426106923032</v>
      </c>
      <c r="W5">
        <f ca="1">'rBOD (2)'!W46*(0.95+0.1*RAND())</f>
        <v>6.2032508082389628E-9</v>
      </c>
      <c r="X5">
        <f ca="1">'rBOD (2)'!X46*(0.95+0.1*RAND())</f>
        <v>764.58626461236122</v>
      </c>
      <c r="Y5">
        <f ca="1">'rBOD (2)'!Y46*(0.95+0.1*RAND())</f>
        <v>5.004830277718745E-9</v>
      </c>
      <c r="Z5">
        <f ca="1">'rBOD (2)'!Z46*(0.95+0.1*RAND())</f>
        <v>6.278609188937192E-9</v>
      </c>
      <c r="AA5">
        <f ca="1">'rBOD (2)'!AA46*(0.95+0.1*RAND())</f>
        <v>6.2306123363311235E-9</v>
      </c>
      <c r="AB5">
        <f ca="1">'rBOD (2)'!AB46*(0.95+0.1*RAND())</f>
        <v>6.0024092990400225E-9</v>
      </c>
      <c r="AC5">
        <f ca="1">'rBOD (2)'!AC46*(0.95+0.1*RAND())</f>
        <v>6.9340030315375907E-7</v>
      </c>
      <c r="AD5">
        <f ca="1">'rBOD (2)'!AD46*(0.95+0.1*RAND())</f>
        <v>88.038197010306661</v>
      </c>
      <c r="AE5">
        <f ca="1">'rBOD (2)'!AE46*(0.95+0.1*RAND())</f>
        <v>419.02779088644644</v>
      </c>
    </row>
    <row r="6" spans="1:31" x14ac:dyDescent="0.25">
      <c r="A6">
        <v>4</v>
      </c>
      <c r="B6">
        <v>2</v>
      </c>
      <c r="C6">
        <f ca="1">'rBOD (2)'!C47*(0.95+0.1*RAND())</f>
        <v>15.578130349349395</v>
      </c>
      <c r="D6">
        <f ca="1">'rBOD (2)'!D47*(0.95+0.1*RAND())</f>
        <v>0.1122321900302688</v>
      </c>
      <c r="E6">
        <f ca="1">'rBOD (2)'!E47*(0.95+0.1*RAND())</f>
        <v>30.573591028066843</v>
      </c>
      <c r="F6">
        <f ca="1">'rBOD (2)'!F47*(0.95+0.1*RAND())</f>
        <v>1.4725174652440101</v>
      </c>
      <c r="G6">
        <f ca="1">'rBOD (2)'!G47*(0.95+0.1*RAND())</f>
        <v>0.43452197019600258</v>
      </c>
      <c r="H6">
        <f ca="1">'rBOD (2)'!H47*(0.95+0.1*RAND())</f>
        <v>1.230741711762982E-2</v>
      </c>
      <c r="I6">
        <f ca="1">'rBOD (2)'!I47*(0.95+0.1*RAND())</f>
        <v>17.495995261782724</v>
      </c>
      <c r="J6">
        <f ca="1">'rBOD (2)'!J47*(0.95+0.1*RAND())</f>
        <v>11.85651117171621</v>
      </c>
      <c r="K6">
        <f ca="1">'rBOD (2)'!K47*(0.95+0.1*RAND())</f>
        <v>29.341573161377234</v>
      </c>
      <c r="L6">
        <f ca="1">'rBOD (2)'!L47*(0.95+0.1*RAND())</f>
        <v>47.676225140773248</v>
      </c>
      <c r="M6">
        <f ca="1">'rBOD (2)'!M47*(0.95+0.1*RAND())</f>
        <v>1457.8219698624293</v>
      </c>
      <c r="N6">
        <f ca="1">'rBOD (2)'!N47*(0.95+0.1*RAND())</f>
        <v>65.139308389748479</v>
      </c>
      <c r="O6">
        <f ca="1">'rBOD (2)'!O47*(0.95+0.1*RAND())</f>
        <v>2197.406202659367</v>
      </c>
      <c r="P6">
        <f ca="1">'rBOD (2)'!P47*(0.95+0.1*RAND())</f>
        <v>9.2311304246298337E-8</v>
      </c>
      <c r="Q6">
        <f ca="1">'rBOD (2)'!Q47*(0.95+0.1*RAND())</f>
        <v>6.5025828068537209E-8</v>
      </c>
      <c r="R6">
        <f ca="1">'rBOD (2)'!R47*(0.95+0.1*RAND())</f>
        <v>1.0094509406906669E-11</v>
      </c>
      <c r="S6">
        <f ca="1">'rBOD (2)'!S47*(0.95+0.1*RAND())</f>
        <v>183.98039710565274</v>
      </c>
      <c r="T6">
        <f ca="1">'rBOD (2)'!T47*(0.95+0.1*RAND())</f>
        <v>43.412323303516068</v>
      </c>
      <c r="U6">
        <f ca="1">'rBOD (2)'!U47*(0.95+0.1*RAND())</f>
        <v>4.8082508166116922E-9</v>
      </c>
      <c r="V6">
        <f ca="1">'rBOD (2)'!V47*(0.95+0.1*RAND())</f>
        <v>2.907339845959874</v>
      </c>
      <c r="W6">
        <f ca="1">'rBOD (2)'!W47*(0.95+0.1*RAND())</f>
        <v>6.4541742340724706E-9</v>
      </c>
      <c r="X6">
        <f ca="1">'rBOD (2)'!X47*(0.95+0.1*RAND())</f>
        <v>791.13984563875294</v>
      </c>
      <c r="Y6">
        <f ca="1">'rBOD (2)'!Y47*(0.95+0.1*RAND())</f>
        <v>5.1985709385542171E-9</v>
      </c>
      <c r="Z6">
        <f ca="1">'rBOD (2)'!Z47*(0.95+0.1*RAND())</f>
        <v>6.2802775769476805E-9</v>
      </c>
      <c r="AA6">
        <f ca="1">'rBOD (2)'!AA47*(0.95+0.1*RAND())</f>
        <v>6.3786388094186162E-9</v>
      </c>
      <c r="AB6">
        <f ca="1">'rBOD (2)'!AB47*(0.95+0.1*RAND())</f>
        <v>6.2311997836890675E-9</v>
      </c>
      <c r="AC6">
        <f ca="1">'rBOD (2)'!AC47*(0.95+0.1*RAND())</f>
        <v>6.9834699522656094E-7</v>
      </c>
      <c r="AD6">
        <f ca="1">'rBOD (2)'!AD47*(0.95+0.1*RAND())</f>
        <v>85.978699302589192</v>
      </c>
      <c r="AE6">
        <f ca="1">'rBOD (2)'!AE47*(0.95+0.1*RAND())</f>
        <v>416.38539891453496</v>
      </c>
    </row>
    <row r="7" spans="1:31" x14ac:dyDescent="0.25">
      <c r="A7">
        <v>5</v>
      </c>
      <c r="B7">
        <v>2</v>
      </c>
      <c r="C7">
        <f ca="1">'rBOD (2)'!C48*(0.95+0.1*RAND())</f>
        <v>15.217154642055728</v>
      </c>
      <c r="D7">
        <f ca="1">'rBOD (2)'!D48*(0.95+0.1*RAND())</f>
        <v>3.8246837518755322E-2</v>
      </c>
      <c r="E7">
        <f ca="1">'rBOD (2)'!E48*(0.95+0.1*RAND())</f>
        <v>30.645342706236566</v>
      </c>
      <c r="F7">
        <f ca="1">'rBOD (2)'!F48*(0.95+0.1*RAND())</f>
        <v>1.4610960525726655</v>
      </c>
      <c r="G7">
        <f ca="1">'rBOD (2)'!G48*(0.95+0.1*RAND())</f>
        <v>0.6873467117437716</v>
      </c>
      <c r="H7">
        <f ca="1">'rBOD (2)'!H48*(0.95+0.1*RAND())</f>
        <v>1.7654951749851135E-2</v>
      </c>
      <c r="I7">
        <f ca="1">'rBOD (2)'!I48*(0.95+0.1*RAND())</f>
        <v>18.392871141522161</v>
      </c>
      <c r="J7">
        <f ca="1">'rBOD (2)'!J48*(0.95+0.1*RAND())</f>
        <v>9.1466556903182656</v>
      </c>
      <c r="K7">
        <f ca="1">'rBOD (2)'!K48*(0.95+0.1*RAND())</f>
        <v>29.092696886618295</v>
      </c>
      <c r="L7">
        <f ca="1">'rBOD (2)'!L48*(0.95+0.1*RAND())</f>
        <v>49.273180162090398</v>
      </c>
      <c r="M7">
        <f ca="1">'rBOD (2)'!M48*(0.95+0.1*RAND())</f>
        <v>1539.8372615786234</v>
      </c>
      <c r="N7">
        <f ca="1">'rBOD (2)'!N48*(0.95+0.1*RAND())</f>
        <v>57.556387832072751</v>
      </c>
      <c r="O7">
        <f ca="1">'rBOD (2)'!O48*(0.95+0.1*RAND())</f>
        <v>2268.8793080134287</v>
      </c>
      <c r="P7">
        <f ca="1">'rBOD (2)'!P48*(0.95+0.1*RAND())</f>
        <v>9.4674696868709567E-8</v>
      </c>
      <c r="Q7">
        <f ca="1">'rBOD (2)'!Q48*(0.95+0.1*RAND())</f>
        <v>6.6533811752393593E-8</v>
      </c>
      <c r="R7">
        <f ca="1">'rBOD (2)'!R48*(0.95+0.1*RAND())</f>
        <v>1.1461721702393667E-11</v>
      </c>
      <c r="S7">
        <f ca="1">'rBOD (2)'!S48*(0.95+0.1*RAND())</f>
        <v>195.78221113568193</v>
      </c>
      <c r="T7">
        <f ca="1">'rBOD (2)'!T48*(0.95+0.1*RAND())</f>
        <v>42.093557104102509</v>
      </c>
      <c r="U7">
        <f ca="1">'rBOD (2)'!U48*(0.95+0.1*RAND())</f>
        <v>4.827858853108141E-9</v>
      </c>
      <c r="V7">
        <f ca="1">'rBOD (2)'!V48*(0.95+0.1*RAND())</f>
        <v>2.9036776083433389</v>
      </c>
      <c r="W7">
        <f ca="1">'rBOD (2)'!W48*(0.95+0.1*RAND())</f>
        <v>6.2436533525471603E-9</v>
      </c>
      <c r="X7">
        <f ca="1">'rBOD (2)'!X48*(0.95+0.1*RAND())</f>
        <v>786.86171124043153</v>
      </c>
      <c r="Y7">
        <f ca="1">'rBOD (2)'!Y48*(0.95+0.1*RAND())</f>
        <v>5.1208138237174546E-9</v>
      </c>
      <c r="Z7">
        <f ca="1">'rBOD (2)'!Z48*(0.95+0.1*RAND())</f>
        <v>6.4564655710648793E-9</v>
      </c>
      <c r="AA7">
        <f ca="1">'rBOD (2)'!AA48*(0.95+0.1*RAND())</f>
        <v>6.0693738405925093E-9</v>
      </c>
      <c r="AB7">
        <f ca="1">'rBOD (2)'!AB48*(0.95+0.1*RAND())</f>
        <v>6.2755998814943427E-9</v>
      </c>
      <c r="AC7">
        <f ca="1">'rBOD (2)'!AC48*(0.95+0.1*RAND())</f>
        <v>7.2433515380594818E-7</v>
      </c>
      <c r="AD7">
        <f ca="1">'rBOD (2)'!AD48*(0.95+0.1*RAND())</f>
        <v>88.91907679141174</v>
      </c>
      <c r="AE7">
        <f ca="1">'rBOD (2)'!AE48*(0.95+0.1*RAND())</f>
        <v>425.25314705873478</v>
      </c>
    </row>
    <row r="10" spans="1:31" x14ac:dyDescent="0.25">
      <c r="N10" s="1"/>
      <c r="R10" s="1"/>
      <c r="U10" s="1"/>
      <c r="W10" s="1"/>
      <c r="Y10" s="1"/>
      <c r="Z10" s="1"/>
      <c r="AA10" s="1"/>
      <c r="AB10" s="1"/>
      <c r="AC10" s="1"/>
    </row>
    <row r="11" spans="1:31" x14ac:dyDescent="0.25">
      <c r="R11" s="1"/>
      <c r="U11" s="1"/>
      <c r="W11" s="1"/>
      <c r="Y11" s="1"/>
      <c r="Z11" s="1"/>
      <c r="AA11" s="1"/>
      <c r="AB11" s="1"/>
      <c r="AC11" s="1"/>
    </row>
    <row r="12" spans="1:31" x14ac:dyDescent="0.25">
      <c r="R12" s="1"/>
      <c r="U12" s="1"/>
      <c r="W12" s="1"/>
      <c r="Y12" s="1"/>
      <c r="Z12" s="1"/>
      <c r="AA12" s="1"/>
      <c r="AB12" s="1"/>
      <c r="AC12" s="1"/>
    </row>
    <row r="13" spans="1:31" x14ac:dyDescent="0.25">
      <c r="R13" s="1"/>
      <c r="U13" s="1"/>
      <c r="V13" s="1"/>
      <c r="W13" s="1"/>
      <c r="X13" s="1"/>
      <c r="Y13" s="1"/>
      <c r="Z13" s="1"/>
      <c r="AA13" s="1"/>
      <c r="AB13" s="1"/>
      <c r="AC13" s="1"/>
    </row>
    <row r="14" spans="1:31" x14ac:dyDescent="0.25">
      <c r="R14" s="1"/>
      <c r="U14" s="1"/>
      <c r="V14" s="1"/>
      <c r="W14" s="1"/>
      <c r="X14" s="1"/>
      <c r="Y14" s="1"/>
      <c r="Z14" s="1"/>
      <c r="AA14" s="1"/>
      <c r="AB14" s="1"/>
      <c r="AC14" s="1"/>
    </row>
    <row r="15" spans="1:31" x14ac:dyDescent="0.25">
      <c r="R15" s="1"/>
      <c r="U15" s="1"/>
      <c r="V15" s="1"/>
      <c r="W15" s="1"/>
      <c r="X15" s="1"/>
      <c r="Y15" s="1"/>
      <c r="Z15" s="1"/>
      <c r="AA15" s="1"/>
      <c r="AB15" s="1"/>
      <c r="AC15" s="1"/>
    </row>
    <row r="18" spans="14:29" x14ac:dyDescent="0.25">
      <c r="N18" s="1"/>
    </row>
    <row r="20" spans="14:29" x14ac:dyDescent="0.25">
      <c r="W20" s="1"/>
      <c r="Y20" s="1"/>
      <c r="Z20" s="1"/>
      <c r="AA20" s="1"/>
      <c r="AB20" s="1"/>
    </row>
    <row r="21" spans="14:29" x14ac:dyDescent="0.25">
      <c r="U21" s="1"/>
      <c r="W21" s="1"/>
      <c r="Y21" s="1"/>
      <c r="Z21" s="1"/>
      <c r="AA21" s="1"/>
      <c r="AB21" s="1"/>
      <c r="AC21" s="1"/>
    </row>
    <row r="22" spans="14:29" x14ac:dyDescent="0.25">
      <c r="U22" s="1"/>
      <c r="W22" s="1"/>
      <c r="Y22" s="1"/>
      <c r="Z22" s="1"/>
      <c r="AA22" s="1"/>
      <c r="AB22" s="1"/>
      <c r="AC22" s="1"/>
    </row>
    <row r="23" spans="14:29" x14ac:dyDescent="0.25">
      <c r="U23" s="1"/>
      <c r="W23" s="1"/>
      <c r="Y23" s="1"/>
      <c r="Z23" s="1"/>
      <c r="AA23" s="1"/>
      <c r="AB23" s="1"/>
      <c r="AC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4E84-05F6-482F-94AF-2C8CE149BF8E}">
  <dimension ref="A1:AI3"/>
  <sheetViews>
    <sheetView zoomScale="85" zoomScaleNormal="85" workbookViewId="0">
      <selection activeCell="R3" sqref="R3"/>
    </sheetView>
  </sheetViews>
  <sheetFormatPr defaultRowHeight="15" x14ac:dyDescent="0.25"/>
  <sheetData>
    <row r="1" spans="1:35" x14ac:dyDescent="0.2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51</v>
      </c>
      <c r="J1" t="s">
        <v>28</v>
      </c>
      <c r="K1" t="s">
        <v>7</v>
      </c>
      <c r="L1" t="s">
        <v>29</v>
      </c>
      <c r="M1" t="s">
        <v>40</v>
      </c>
      <c r="N1" t="s">
        <v>13</v>
      </c>
      <c r="O1" t="s">
        <v>11</v>
      </c>
      <c r="P1" t="s">
        <v>3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8</v>
      </c>
      <c r="AB1" t="s">
        <v>16</v>
      </c>
      <c r="AC1" t="s">
        <v>14</v>
      </c>
      <c r="AD1" t="s">
        <v>17</v>
      </c>
      <c r="AE1" t="s">
        <v>18</v>
      </c>
      <c r="AF1" t="s">
        <v>15</v>
      </c>
      <c r="AG1" t="s">
        <v>41</v>
      </c>
      <c r="AH1" t="s">
        <v>44</v>
      </c>
      <c r="AI1" t="s">
        <v>42</v>
      </c>
    </row>
    <row r="2" spans="1:35" x14ac:dyDescent="0.25">
      <c r="A2" t="s">
        <v>43</v>
      </c>
      <c r="B2">
        <v>1.4E-2</v>
      </c>
      <c r="C2">
        <v>6.1999999999999998E-3</v>
      </c>
      <c r="D2">
        <v>0.126</v>
      </c>
      <c r="E2">
        <v>1.29E-2</v>
      </c>
      <c r="F2">
        <v>1.6799999999999999E-2</v>
      </c>
      <c r="G2">
        <v>2.0400000000000001E-2</v>
      </c>
      <c r="H2">
        <v>5.8799999999999998E-2</v>
      </c>
      <c r="I2" s="1">
        <v>1.0000000000000001E-5</v>
      </c>
      <c r="J2">
        <v>5.4399999999999997E-2</v>
      </c>
      <c r="K2">
        <f>12*0.089</f>
        <v>1.0680000000000001</v>
      </c>
      <c r="L2">
        <f>14*0.0663</f>
        <v>0.92819999999999991</v>
      </c>
      <c r="M2">
        <f>31*0.028</f>
        <v>0.86799999999999999</v>
      </c>
      <c r="N2">
        <v>0.66969999999999996</v>
      </c>
      <c r="O2">
        <v>0.91539999999999999</v>
      </c>
      <c r="P2">
        <v>2.63E-2</v>
      </c>
      <c r="Q2">
        <v>1.302</v>
      </c>
      <c r="R2">
        <v>1.3613</v>
      </c>
      <c r="S2">
        <v>1.8127</v>
      </c>
      <c r="T2">
        <v>0.51459999999999995</v>
      </c>
      <c r="U2">
        <v>0.4017</v>
      </c>
      <c r="V2">
        <v>0.37490000000000001</v>
      </c>
      <c r="W2">
        <v>0.15959999999999999</v>
      </c>
      <c r="X2">
        <v>8.9599999999999999E-2</v>
      </c>
      <c r="Y2">
        <v>0.50060000000000004</v>
      </c>
      <c r="Z2">
        <v>0.25800000000000001</v>
      </c>
      <c r="AA2">
        <v>12.9232</v>
      </c>
      <c r="AB2">
        <v>6.0999999999999999E-2</v>
      </c>
      <c r="AC2">
        <v>1.29E-2</v>
      </c>
      <c r="AD2">
        <v>1.26E-2</v>
      </c>
      <c r="AE2">
        <v>2.0000000000000001E-4</v>
      </c>
      <c r="AF2">
        <v>1E-4</v>
      </c>
      <c r="AG2">
        <v>8.9999999999999998E-4</v>
      </c>
      <c r="AH2">
        <v>1.61E-2</v>
      </c>
      <c r="AI2">
        <v>1E-3</v>
      </c>
    </row>
    <row r="3" spans="1:35" x14ac:dyDescent="0.25">
      <c r="A3" t="s">
        <v>54</v>
      </c>
      <c r="B3">
        <v>1.2E-2</v>
      </c>
      <c r="C3">
        <v>5.3E-3</v>
      </c>
      <c r="D3">
        <v>0.10199999999999999</v>
      </c>
      <c r="E3">
        <v>1.0800000000000001E-2</v>
      </c>
      <c r="F3">
        <v>1.41E-2</v>
      </c>
      <c r="G3">
        <v>1.67E-2</v>
      </c>
      <c r="H3">
        <v>6.9500000000000006E-2</v>
      </c>
      <c r="I3" s="1">
        <v>2.3999999999999998E-7</v>
      </c>
      <c r="J3">
        <v>0.22900000000000001</v>
      </c>
      <c r="K3">
        <v>0.96599999999999997</v>
      </c>
      <c r="L3">
        <v>1.7506999999999999</v>
      </c>
      <c r="M3">
        <v>0.247</v>
      </c>
      <c r="N3" s="1">
        <v>3.8499999999999998E-4</v>
      </c>
      <c r="O3">
        <v>1E-3</v>
      </c>
      <c r="P3">
        <v>1.7899999999999999E-2</v>
      </c>
      <c r="Q3">
        <v>6.2E-2</v>
      </c>
      <c r="R3">
        <v>6.5000000000000002E-2</v>
      </c>
      <c r="S3">
        <v>8.7999999999999995E-2</v>
      </c>
      <c r="T3">
        <v>0.95499999999999996</v>
      </c>
      <c r="U3">
        <v>0.753</v>
      </c>
      <c r="V3">
        <v>0.71599999999999997</v>
      </c>
      <c r="W3">
        <v>0.32100000000000001</v>
      </c>
      <c r="X3">
        <v>0.15</v>
      </c>
      <c r="Y3">
        <v>0.997</v>
      </c>
      <c r="Z3">
        <v>0.47899999999999998</v>
      </c>
      <c r="AA3">
        <v>19.21</v>
      </c>
      <c r="AB3">
        <v>8.6999999999999994E-2</v>
      </c>
      <c r="AC3">
        <v>2.8400000000000002E-2</v>
      </c>
      <c r="AD3">
        <v>0.42499999999999999</v>
      </c>
      <c r="AE3">
        <v>1.6999999999999999E-3</v>
      </c>
      <c r="AF3" s="1">
        <v>2.5999999999999998E-4</v>
      </c>
      <c r="AG3">
        <v>3.8</v>
      </c>
      <c r="AH3">
        <v>0.51800000000000002</v>
      </c>
      <c r="AI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rBOD (2)</vt:lpstr>
      <vt:lpstr>rBOD</vt:lpstr>
      <vt:lpstr>adm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Joy</dc:creator>
  <cp:lastModifiedBy>Zhang, Joy</cp:lastModifiedBy>
  <dcterms:created xsi:type="dcterms:W3CDTF">2024-06-17T17:22:59Z</dcterms:created>
  <dcterms:modified xsi:type="dcterms:W3CDTF">2024-11-27T19:18:36Z</dcterms:modified>
</cp:coreProperties>
</file>