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0" yWindow="0" windowWidth="21140" windowHeight="15000" tabRatio="500" firstSheet="1" activeTab="1"/>
  </bookViews>
  <sheets>
    <sheet name="set25Ratings.csv" sheetId="1" r:id="rId1"/>
    <sheet name="Sheet1" sheetId="2" r:id="rId2"/>
    <sheet name="set100Rank" sheetId="3" r:id="rId3"/>
    <sheet name="matchingSet25_100Id" sheetId="4" r:id="rId4"/>
    <sheet name="summary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2" l="1"/>
  <c r="X3" i="2"/>
  <c r="Y3" i="2"/>
  <c r="Z3" i="2"/>
  <c r="AA3" i="2"/>
  <c r="U4" i="2"/>
  <c r="X4" i="2"/>
  <c r="Y4" i="2"/>
  <c r="Z4" i="2"/>
  <c r="AA4" i="2"/>
  <c r="U5" i="2"/>
  <c r="X5" i="2"/>
  <c r="Y5" i="2"/>
  <c r="Z5" i="2"/>
  <c r="AA5" i="2"/>
  <c r="U6" i="2"/>
  <c r="X6" i="2"/>
  <c r="Y6" i="2"/>
  <c r="Z6" i="2"/>
  <c r="AA6" i="2"/>
  <c r="U7" i="2"/>
  <c r="X7" i="2"/>
  <c r="Y7" i="2"/>
  <c r="Z7" i="2"/>
  <c r="AA7" i="2"/>
  <c r="U8" i="2"/>
  <c r="X8" i="2"/>
  <c r="Y8" i="2"/>
  <c r="Z8" i="2"/>
  <c r="AA8" i="2"/>
  <c r="U9" i="2"/>
  <c r="X9" i="2"/>
  <c r="Y9" i="2"/>
  <c r="Z9" i="2"/>
  <c r="AA9" i="2"/>
  <c r="U10" i="2"/>
  <c r="X10" i="2"/>
  <c r="Y10" i="2"/>
  <c r="Z10" i="2"/>
  <c r="AA10" i="2"/>
  <c r="U11" i="2"/>
  <c r="X11" i="2"/>
  <c r="Y11" i="2"/>
  <c r="Z11" i="2"/>
  <c r="AA11" i="2"/>
  <c r="U12" i="2"/>
  <c r="X12" i="2"/>
  <c r="Y12" i="2"/>
  <c r="Z12" i="2"/>
  <c r="AA12" i="2"/>
  <c r="U13" i="2"/>
  <c r="X13" i="2"/>
  <c r="Y13" i="2"/>
  <c r="Z13" i="2"/>
  <c r="AA13" i="2"/>
  <c r="U14" i="2"/>
  <c r="X14" i="2"/>
  <c r="Y14" i="2"/>
  <c r="Z14" i="2"/>
  <c r="AA14" i="2"/>
  <c r="U15" i="2"/>
  <c r="X15" i="2"/>
  <c r="Y15" i="2"/>
  <c r="Z15" i="2"/>
  <c r="AA15" i="2"/>
  <c r="U16" i="2"/>
  <c r="X16" i="2"/>
  <c r="Y16" i="2"/>
  <c r="Z16" i="2"/>
  <c r="AA16" i="2"/>
  <c r="U17" i="2"/>
  <c r="X17" i="2"/>
  <c r="Y17" i="2"/>
  <c r="Z17" i="2"/>
  <c r="AA17" i="2"/>
  <c r="U18" i="2"/>
  <c r="X18" i="2"/>
  <c r="Y18" i="2"/>
  <c r="Z18" i="2"/>
  <c r="AA18" i="2"/>
  <c r="U19" i="2"/>
  <c r="X19" i="2"/>
  <c r="Y19" i="2"/>
  <c r="Z19" i="2"/>
  <c r="AA19" i="2"/>
  <c r="U20" i="2"/>
  <c r="X20" i="2"/>
  <c r="Y20" i="2"/>
  <c r="Z20" i="2"/>
  <c r="AA20" i="2"/>
  <c r="U21" i="2"/>
  <c r="X21" i="2"/>
  <c r="Y21" i="2"/>
  <c r="Z21" i="2"/>
  <c r="AA21" i="2"/>
  <c r="U22" i="2"/>
  <c r="X22" i="2"/>
  <c r="Y22" i="2"/>
  <c r="Z22" i="2"/>
  <c r="AA22" i="2"/>
  <c r="U23" i="2"/>
  <c r="X23" i="2"/>
  <c r="Y23" i="2"/>
  <c r="Z23" i="2"/>
  <c r="AA23" i="2"/>
  <c r="U24" i="2"/>
  <c r="X24" i="2"/>
  <c r="Y24" i="2"/>
  <c r="Z24" i="2"/>
  <c r="AA24" i="2"/>
  <c r="U25" i="2"/>
  <c r="X25" i="2"/>
  <c r="Y25" i="2"/>
  <c r="Z25" i="2"/>
  <c r="AA25" i="2"/>
  <c r="U26" i="2"/>
  <c r="X26" i="2"/>
  <c r="Y26" i="2"/>
  <c r="Z26" i="2"/>
  <c r="AA26" i="2"/>
  <c r="U2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" i="2"/>
  <c r="F3" i="4"/>
  <c r="G3" i="4"/>
  <c r="H3" i="4"/>
  <c r="I3" i="4"/>
  <c r="J3" i="4"/>
  <c r="F4" i="4"/>
  <c r="G4" i="4"/>
  <c r="H4" i="4"/>
  <c r="I4" i="4"/>
  <c r="J4" i="4"/>
  <c r="F5" i="4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F24" i="4"/>
  <c r="G24" i="4"/>
  <c r="H24" i="4"/>
  <c r="I24" i="4"/>
  <c r="J24" i="4"/>
  <c r="F25" i="4"/>
  <c r="G25" i="4"/>
  <c r="H25" i="4"/>
  <c r="I25" i="4"/>
  <c r="J25" i="4"/>
  <c r="F26" i="4"/>
  <c r="G26" i="4"/>
  <c r="H26" i="4"/>
  <c r="I26" i="4"/>
  <c r="J26" i="4"/>
  <c r="J2" i="4"/>
  <c r="I2" i="4"/>
  <c r="H2" i="4"/>
  <c r="G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</calcChain>
</file>

<file path=xl/sharedStrings.xml><?xml version="1.0" encoding="utf-8"?>
<sst xmlns="http://schemas.openxmlformats.org/spreadsheetml/2006/main" count="145" uniqueCount="89">
  <si>
    <t>imageId</t>
  </si>
  <si>
    <t>allScore</t>
  </si>
  <si>
    <t>jasonElo</t>
  </si>
  <si>
    <t>karynElo</t>
  </si>
  <si>
    <t>kimElo</t>
  </si>
  <si>
    <t>ninaElo</t>
  </si>
  <si>
    <t>tomElo</t>
  </si>
  <si>
    <t>order</t>
  </si>
  <si>
    <t>allRank</t>
  </si>
  <si>
    <t>jasonRank</t>
  </si>
  <si>
    <t>karynRank</t>
  </si>
  <si>
    <t>kimRank</t>
  </si>
  <si>
    <t>ninaRank</t>
  </si>
  <si>
    <t>tomRank</t>
  </si>
  <si>
    <t>allElo</t>
  </si>
  <si>
    <t>img</t>
  </si>
  <si>
    <t>all</t>
  </si>
  <si>
    <t>paul</t>
  </si>
  <si>
    <t>mike</t>
  </si>
  <si>
    <t>susan</t>
  </si>
  <si>
    <t>pete</t>
  </si>
  <si>
    <t>karyn</t>
  </si>
  <si>
    <t>imageName</t>
  </si>
  <si>
    <t>imgName</t>
  </si>
  <si>
    <t>select25Id</t>
  </si>
  <si>
    <t>matching100Id</t>
  </si>
  <si>
    <t>49_ohsu-0020-gl-5th-OD-posterior.bmp</t>
  </si>
  <si>
    <t>ohsu-0020-gl-5th-OD-posterior.bmp</t>
  </si>
  <si>
    <t>81_ohsu-0063-2-OD-posterior.bmp</t>
  </si>
  <si>
    <t>ohsu-0063-2-OD-posterior.bmp</t>
  </si>
  <si>
    <t>25_corn-0018-3-od-posterior.bmp</t>
  </si>
  <si>
    <t>corn-0018-3-od-posterior.bmp</t>
  </si>
  <si>
    <t>33_ohsu-001-gb-6th-session-OD-posterior1.bmp</t>
  </si>
  <si>
    <t>ohsu-001-gb-6th-session-OD-posterior1.bmp</t>
  </si>
  <si>
    <t>57_ohsu-0021-cl-2nd-OD-posterior.bmp</t>
  </si>
  <si>
    <t>ohsu-0021-cl-2nd-OD-posterior.bmp</t>
  </si>
  <si>
    <t>85_ohsu-0011-mb-2nd-OS-posterior.bmp</t>
  </si>
  <si>
    <t>ohsu-0011-mb-2nd-OS-posterior.bmp</t>
  </si>
  <si>
    <t>89_ohsu-0029-ps-2nd-OD-posterior.bmp</t>
  </si>
  <si>
    <t>ohsu-0029-ps-2nd-OD-posterior.bmp</t>
  </si>
  <si>
    <t>65_ohsu-0060-3-OS-posterior.bmp</t>
  </si>
  <si>
    <t>ohsu-0060-3-OS-posterior.bmp</t>
  </si>
  <si>
    <t>41_beau-0061-4-OS-posterior.bmp</t>
  </si>
  <si>
    <t>beau-0061-4-OS-posterior.bmp</t>
  </si>
  <si>
    <t>77_ohsu-0030-ks-3rd-OS-posterior.bmp</t>
  </si>
  <si>
    <t>ohsu-0030-ks-3rd-OS-posterior.bmp</t>
  </si>
  <si>
    <t>69_ohsu-0063-3-OS-posterior.bmp</t>
  </si>
  <si>
    <t>ohsu-0063-3-OS-posterior.bmp</t>
  </si>
  <si>
    <t>53_ohsu-0041-am-1st-OD-posterior.bmp</t>
  </si>
  <si>
    <t>ohsu-0041-am-1st-OD-posterior.bmp</t>
  </si>
  <si>
    <t>1_24-second-OS-temporal.bmp</t>
  </si>
  <si>
    <t>24-second-OS-temporal.bmp</t>
  </si>
  <si>
    <t>93_ohsu-0072-2-OD-posterior.bmp</t>
  </si>
  <si>
    <t>ohsu-0072-2-OD-posterior.bmp</t>
  </si>
  <si>
    <t>37_miam-0018-4-os.BMP</t>
  </si>
  <si>
    <t>miam-0018-4-os.BMP</t>
  </si>
  <si>
    <t>17_ohsu-0049-nv-14-OS-posterior2.bmp</t>
  </si>
  <si>
    <t>ohsu-0049-nv-14-OS-posterior2.bmp</t>
  </si>
  <si>
    <t>9_miam-0014-3-os.BMP</t>
  </si>
  <si>
    <t>miam-0014-3-os.BMP</t>
  </si>
  <si>
    <t>73_ohsu-0031-cc-3rd-OS-posterior.bmp</t>
  </si>
  <si>
    <t>ohsu-0031-cc-3rd-OS-posterior.bmp</t>
  </si>
  <si>
    <t>13_4_Full.JPG</t>
  </si>
  <si>
    <t>4_Full.JPG</t>
  </si>
  <si>
    <t>5_ohsu-0054-5-os.bmp</t>
  </si>
  <si>
    <t>ohsu-0054-5-os.bmp</t>
  </si>
  <si>
    <t>61_miam--0027-2-od.BMP</t>
  </si>
  <si>
    <t>miam--0027-2-od.BMP</t>
  </si>
  <si>
    <t>29_miam-0018-5-od.BMP</t>
  </si>
  <si>
    <t>miam-0018-5-od.BMP</t>
  </si>
  <si>
    <t>97_ohsu-0011-mb-1st-OD-posterior.bmp</t>
  </si>
  <si>
    <t>ohsu-0011-mb-1st-OD-posterior.bmp</t>
  </si>
  <si>
    <t>21_ohsu-0124-6-OS-posterior.bmp</t>
  </si>
  <si>
    <t>ohsu-0124-6-OS-posterior.bmp</t>
  </si>
  <si>
    <t>45_ohsu-0001-6-os-posterior2.bmp</t>
  </si>
  <si>
    <t>ohsu-0001-6-os-posterior2.bmp</t>
  </si>
  <si>
    <t>set100Id</t>
  </si>
  <si>
    <t>allRank_100</t>
  </si>
  <si>
    <t>paulRank_100</t>
  </si>
  <si>
    <t>mikeRank_100</t>
  </si>
  <si>
    <t>susanRank_100</t>
  </si>
  <si>
    <t>peteRank_100</t>
  </si>
  <si>
    <t>karynRank_100</t>
  </si>
  <si>
    <t>allRank25</t>
  </si>
  <si>
    <t>paulRank25</t>
  </si>
  <si>
    <t>mikeRank25</t>
  </si>
  <si>
    <t>susanRank25</t>
  </si>
  <si>
    <t>peteRank25</t>
  </si>
  <si>
    <t>karynRank25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</si>
</sst>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jasonRank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12.0</c:v>
                </c:pt>
                <c:pt idx="1">
                  <c:v>24.0</c:v>
                </c:pt>
                <c:pt idx="2">
                  <c:v>3.0</c:v>
                </c:pt>
                <c:pt idx="3">
                  <c:v>9.0</c:v>
                </c:pt>
                <c:pt idx="4">
                  <c:v>14.0</c:v>
                </c:pt>
                <c:pt idx="5">
                  <c:v>22.0</c:v>
                </c:pt>
                <c:pt idx="6">
                  <c:v>23.0</c:v>
                </c:pt>
                <c:pt idx="7">
                  <c:v>19.0</c:v>
                </c:pt>
                <c:pt idx="8">
                  <c:v>15.0</c:v>
                </c:pt>
                <c:pt idx="9">
                  <c:v>25.0</c:v>
                </c:pt>
                <c:pt idx="10">
                  <c:v>13.0</c:v>
                </c:pt>
                <c:pt idx="11">
                  <c:v>7.0</c:v>
                </c:pt>
                <c:pt idx="12">
                  <c:v>1.0</c:v>
                </c:pt>
                <c:pt idx="13">
                  <c:v>18.0</c:v>
                </c:pt>
                <c:pt idx="14">
                  <c:v>5.0</c:v>
                </c:pt>
                <c:pt idx="15">
                  <c:v>6.0</c:v>
                </c:pt>
                <c:pt idx="16">
                  <c:v>11.0</c:v>
                </c:pt>
                <c:pt idx="17">
                  <c:v>21.0</c:v>
                </c:pt>
                <c:pt idx="18">
                  <c:v>8.0</c:v>
                </c:pt>
                <c:pt idx="19">
                  <c:v>2.0</c:v>
                </c:pt>
                <c:pt idx="20">
                  <c:v>20.0</c:v>
                </c:pt>
                <c:pt idx="21">
                  <c:v>17.0</c:v>
                </c:pt>
                <c:pt idx="22">
                  <c:v>4.0</c:v>
                </c:pt>
                <c:pt idx="23">
                  <c:v>10.0</c:v>
                </c:pt>
                <c:pt idx="24">
                  <c:v>16.0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karynRank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12.0</c:v>
                </c:pt>
                <c:pt idx="1">
                  <c:v>22.0</c:v>
                </c:pt>
                <c:pt idx="2">
                  <c:v>6.0</c:v>
                </c:pt>
                <c:pt idx="3">
                  <c:v>4.0</c:v>
                </c:pt>
                <c:pt idx="4">
                  <c:v>15.0</c:v>
                </c:pt>
                <c:pt idx="5">
                  <c:v>24.0</c:v>
                </c:pt>
                <c:pt idx="6">
                  <c:v>19.0</c:v>
                </c:pt>
                <c:pt idx="7">
                  <c:v>17.0</c:v>
                </c:pt>
                <c:pt idx="8">
                  <c:v>13.0</c:v>
                </c:pt>
                <c:pt idx="9">
                  <c:v>25.0</c:v>
                </c:pt>
                <c:pt idx="10">
                  <c:v>5.0</c:v>
                </c:pt>
                <c:pt idx="11">
                  <c:v>9.0</c:v>
                </c:pt>
                <c:pt idx="12">
                  <c:v>1.0</c:v>
                </c:pt>
                <c:pt idx="13">
                  <c:v>21.0</c:v>
                </c:pt>
                <c:pt idx="14">
                  <c:v>10.0</c:v>
                </c:pt>
                <c:pt idx="15">
                  <c:v>2.0</c:v>
                </c:pt>
                <c:pt idx="16">
                  <c:v>18.0</c:v>
                </c:pt>
                <c:pt idx="17">
                  <c:v>20.0</c:v>
                </c:pt>
                <c:pt idx="18">
                  <c:v>7.0</c:v>
                </c:pt>
                <c:pt idx="19">
                  <c:v>3.0</c:v>
                </c:pt>
                <c:pt idx="20">
                  <c:v>23.0</c:v>
                </c:pt>
                <c:pt idx="21">
                  <c:v>16.0</c:v>
                </c:pt>
                <c:pt idx="22">
                  <c:v>11.0</c:v>
                </c:pt>
                <c:pt idx="23">
                  <c:v>8.0</c:v>
                </c:pt>
                <c:pt idx="24">
                  <c:v>14.0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kimRank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22.0</c:v>
                </c:pt>
                <c:pt idx="1">
                  <c:v>25.0</c:v>
                </c:pt>
                <c:pt idx="2">
                  <c:v>2.0</c:v>
                </c:pt>
                <c:pt idx="3">
                  <c:v>5.0</c:v>
                </c:pt>
                <c:pt idx="4">
                  <c:v>14.0</c:v>
                </c:pt>
                <c:pt idx="5">
                  <c:v>24.0</c:v>
                </c:pt>
                <c:pt idx="6">
                  <c:v>18.0</c:v>
                </c:pt>
                <c:pt idx="7">
                  <c:v>19.0</c:v>
                </c:pt>
                <c:pt idx="8">
                  <c:v>15.0</c:v>
                </c:pt>
                <c:pt idx="9">
                  <c:v>23.0</c:v>
                </c:pt>
                <c:pt idx="10">
                  <c:v>11.0</c:v>
                </c:pt>
                <c:pt idx="11">
                  <c:v>10.0</c:v>
                </c:pt>
                <c:pt idx="12">
                  <c:v>1.0</c:v>
                </c:pt>
                <c:pt idx="13">
                  <c:v>21.0</c:v>
                </c:pt>
                <c:pt idx="14">
                  <c:v>9.0</c:v>
                </c:pt>
                <c:pt idx="15">
                  <c:v>6.0</c:v>
                </c:pt>
                <c:pt idx="16">
                  <c:v>12.0</c:v>
                </c:pt>
                <c:pt idx="17">
                  <c:v>17.0</c:v>
                </c:pt>
                <c:pt idx="18">
                  <c:v>3.0</c:v>
                </c:pt>
                <c:pt idx="19">
                  <c:v>4.0</c:v>
                </c:pt>
                <c:pt idx="20">
                  <c:v>20.0</c:v>
                </c:pt>
                <c:pt idx="21">
                  <c:v>13.0</c:v>
                </c:pt>
                <c:pt idx="22">
                  <c:v>7.0</c:v>
                </c:pt>
                <c:pt idx="23">
                  <c:v>8.0</c:v>
                </c:pt>
                <c:pt idx="24">
                  <c:v>16.0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ninaRank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14.0</c:v>
                </c:pt>
                <c:pt idx="1">
                  <c:v>19.0</c:v>
                </c:pt>
                <c:pt idx="2">
                  <c:v>2.0</c:v>
                </c:pt>
                <c:pt idx="3">
                  <c:v>12.0</c:v>
                </c:pt>
                <c:pt idx="4">
                  <c:v>13.0</c:v>
                </c:pt>
                <c:pt idx="5">
                  <c:v>22.0</c:v>
                </c:pt>
                <c:pt idx="6">
                  <c:v>25.0</c:v>
                </c:pt>
                <c:pt idx="7">
                  <c:v>23.0</c:v>
                </c:pt>
                <c:pt idx="8">
                  <c:v>15.0</c:v>
                </c:pt>
                <c:pt idx="9">
                  <c:v>24.0</c:v>
                </c:pt>
                <c:pt idx="10">
                  <c:v>9.0</c:v>
                </c:pt>
                <c:pt idx="11">
                  <c:v>8.0</c:v>
                </c:pt>
                <c:pt idx="12">
                  <c:v>1.0</c:v>
                </c:pt>
                <c:pt idx="13">
                  <c:v>20.0</c:v>
                </c:pt>
                <c:pt idx="14">
                  <c:v>10.0</c:v>
                </c:pt>
                <c:pt idx="15">
                  <c:v>4.0</c:v>
                </c:pt>
                <c:pt idx="16">
                  <c:v>11.0</c:v>
                </c:pt>
                <c:pt idx="17">
                  <c:v>18.0</c:v>
                </c:pt>
                <c:pt idx="18">
                  <c:v>6.0</c:v>
                </c:pt>
                <c:pt idx="19">
                  <c:v>7.0</c:v>
                </c:pt>
                <c:pt idx="20">
                  <c:v>21.0</c:v>
                </c:pt>
                <c:pt idx="21">
                  <c:v>17.0</c:v>
                </c:pt>
                <c:pt idx="22">
                  <c:v>3.0</c:v>
                </c:pt>
                <c:pt idx="23">
                  <c:v>5.0</c:v>
                </c:pt>
                <c:pt idx="24">
                  <c:v>16.0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tomRank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15.0</c:v>
                </c:pt>
                <c:pt idx="1">
                  <c:v>21.0</c:v>
                </c:pt>
                <c:pt idx="2">
                  <c:v>3.0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  <c:pt idx="6">
                  <c:v>25.0</c:v>
                </c:pt>
                <c:pt idx="7">
                  <c:v>17.0</c:v>
                </c:pt>
                <c:pt idx="8">
                  <c:v>16.0</c:v>
                </c:pt>
                <c:pt idx="9">
                  <c:v>23.0</c:v>
                </c:pt>
                <c:pt idx="10">
                  <c:v>8.0</c:v>
                </c:pt>
                <c:pt idx="11">
                  <c:v>11.0</c:v>
                </c:pt>
                <c:pt idx="12">
                  <c:v>1.0</c:v>
                </c:pt>
                <c:pt idx="13">
                  <c:v>20.0</c:v>
                </c:pt>
                <c:pt idx="14">
                  <c:v>10.0</c:v>
                </c:pt>
                <c:pt idx="15">
                  <c:v>5.0</c:v>
                </c:pt>
                <c:pt idx="16">
                  <c:v>13.0</c:v>
                </c:pt>
                <c:pt idx="17">
                  <c:v>19.0</c:v>
                </c:pt>
                <c:pt idx="18">
                  <c:v>7.0</c:v>
                </c:pt>
                <c:pt idx="19">
                  <c:v>2.0</c:v>
                </c:pt>
                <c:pt idx="20">
                  <c:v>22.0</c:v>
                </c:pt>
                <c:pt idx="21">
                  <c:v>14.0</c:v>
                </c:pt>
                <c:pt idx="22">
                  <c:v>4.0</c:v>
                </c:pt>
                <c:pt idx="23">
                  <c:v>9.0</c:v>
                </c:pt>
                <c:pt idx="24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94232"/>
        <c:axId val="1769565736"/>
      </c:scatterChart>
      <c:valAx>
        <c:axId val="17727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565736"/>
        <c:crosses val="autoZero"/>
        <c:crossBetween val="midCat"/>
      </c:valAx>
      <c:valAx>
        <c:axId val="176956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794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jasonElo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Sheet1!$K$2:$K$26</c:f>
              <c:numCache>
                <c:formatCode>General</c:formatCode>
                <c:ptCount val="25"/>
                <c:pt idx="0">
                  <c:v>2263.66873433932</c:v>
                </c:pt>
                <c:pt idx="1">
                  <c:v>2064.07436046598</c:v>
                </c:pt>
                <c:pt idx="2">
                  <c:v>2464.6126087645</c:v>
                </c:pt>
                <c:pt idx="3">
                  <c:v>2255.37608413496</c:v>
                </c:pt>
                <c:pt idx="4">
                  <c:v>2140.79943573178</c:v>
                </c:pt>
                <c:pt idx="5">
                  <c:v>1870.72823126609</c:v>
                </c:pt>
                <c:pt idx="6">
                  <c:v>1978.47939481053</c:v>
                </c:pt>
                <c:pt idx="7">
                  <c:v>2133.56564785742</c:v>
                </c:pt>
                <c:pt idx="8">
                  <c:v>2215.65040784935</c:v>
                </c:pt>
                <c:pt idx="9">
                  <c:v>1808.46862466741</c:v>
                </c:pt>
                <c:pt idx="10">
                  <c:v>2356.65699207945</c:v>
                </c:pt>
                <c:pt idx="11">
                  <c:v>2228.85695773582</c:v>
                </c:pt>
                <c:pt idx="12">
                  <c:v>2655.87711582182</c:v>
                </c:pt>
                <c:pt idx="13">
                  <c:v>1972.05436809568</c:v>
                </c:pt>
                <c:pt idx="14">
                  <c:v>2234.46651286485</c:v>
                </c:pt>
                <c:pt idx="15">
                  <c:v>2444.94683049061</c:v>
                </c:pt>
                <c:pt idx="16">
                  <c:v>2242.99254530146</c:v>
                </c:pt>
                <c:pt idx="17">
                  <c:v>2044.72955397335</c:v>
                </c:pt>
                <c:pt idx="18">
                  <c:v>2324.89554891282</c:v>
                </c:pt>
                <c:pt idx="19">
                  <c:v>2351.53627488357</c:v>
                </c:pt>
                <c:pt idx="20">
                  <c:v>2012.23273789468</c:v>
                </c:pt>
                <c:pt idx="21">
                  <c:v>2170.981914041</c:v>
                </c:pt>
                <c:pt idx="22">
                  <c:v>2269.76453573598</c:v>
                </c:pt>
                <c:pt idx="23">
                  <c:v>2408.60361956734</c:v>
                </c:pt>
                <c:pt idx="24">
                  <c:v>2085.98096271422</c:v>
                </c:pt>
              </c:numCache>
            </c:numRef>
          </c:xVal>
          <c:yVal>
            <c:numRef>
              <c:f>Sheet1!$L$2:$L$26</c:f>
              <c:numCache>
                <c:formatCode>General</c:formatCode>
                <c:ptCount val="25"/>
                <c:pt idx="0">
                  <c:v>2207.70494732652</c:v>
                </c:pt>
                <c:pt idx="1">
                  <c:v>2065.09738330532</c:v>
                </c:pt>
                <c:pt idx="2">
                  <c:v>2284.23292320668</c:v>
                </c:pt>
                <c:pt idx="3">
                  <c:v>2249.62263918131</c:v>
                </c:pt>
                <c:pt idx="4">
                  <c:v>2178.73700024376</c:v>
                </c:pt>
                <c:pt idx="5">
                  <c:v>2102.10705344147</c:v>
                </c:pt>
                <c:pt idx="6">
                  <c:v>2095.08599799833</c:v>
                </c:pt>
                <c:pt idx="7">
                  <c:v>2134.79436527074</c:v>
                </c:pt>
                <c:pt idx="8">
                  <c:v>2165.67007787046</c:v>
                </c:pt>
                <c:pt idx="9">
                  <c:v>2064.15674063598</c:v>
                </c:pt>
                <c:pt idx="10">
                  <c:v>2199.23023593456</c:v>
                </c:pt>
                <c:pt idx="11">
                  <c:v>2259.04970753718</c:v>
                </c:pt>
                <c:pt idx="12">
                  <c:v>2432.54671584831</c:v>
                </c:pt>
                <c:pt idx="13">
                  <c:v>2142.68835386116</c:v>
                </c:pt>
                <c:pt idx="14">
                  <c:v>2266.26672870853</c:v>
                </c:pt>
                <c:pt idx="15">
                  <c:v>2259.6210360644</c:v>
                </c:pt>
                <c:pt idx="16">
                  <c:v>2234.21493763701</c:v>
                </c:pt>
                <c:pt idx="17">
                  <c:v>2106.73912919519</c:v>
                </c:pt>
                <c:pt idx="18">
                  <c:v>2251.39309365662</c:v>
                </c:pt>
                <c:pt idx="19">
                  <c:v>2350.37880629874</c:v>
                </c:pt>
                <c:pt idx="20">
                  <c:v>2124.42543756198</c:v>
                </c:pt>
                <c:pt idx="21">
                  <c:v>2142.93448337151</c:v>
                </c:pt>
                <c:pt idx="22">
                  <c:v>2283.60469633416</c:v>
                </c:pt>
                <c:pt idx="23">
                  <c:v>2249.20516419887</c:v>
                </c:pt>
                <c:pt idx="24">
                  <c:v>2150.49234531122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karynElo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Sheet1!$K$2:$K$26</c:f>
              <c:numCache>
                <c:formatCode>General</c:formatCode>
                <c:ptCount val="25"/>
                <c:pt idx="0">
                  <c:v>2263.66873433932</c:v>
                </c:pt>
                <c:pt idx="1">
                  <c:v>2064.07436046598</c:v>
                </c:pt>
                <c:pt idx="2">
                  <c:v>2464.6126087645</c:v>
                </c:pt>
                <c:pt idx="3">
                  <c:v>2255.37608413496</c:v>
                </c:pt>
                <c:pt idx="4">
                  <c:v>2140.79943573178</c:v>
                </c:pt>
                <c:pt idx="5">
                  <c:v>1870.72823126609</c:v>
                </c:pt>
                <c:pt idx="6">
                  <c:v>1978.47939481053</c:v>
                </c:pt>
                <c:pt idx="7">
                  <c:v>2133.56564785742</c:v>
                </c:pt>
                <c:pt idx="8">
                  <c:v>2215.65040784935</c:v>
                </c:pt>
                <c:pt idx="9">
                  <c:v>1808.46862466741</c:v>
                </c:pt>
                <c:pt idx="10">
                  <c:v>2356.65699207945</c:v>
                </c:pt>
                <c:pt idx="11">
                  <c:v>2228.85695773582</c:v>
                </c:pt>
                <c:pt idx="12">
                  <c:v>2655.87711582182</c:v>
                </c:pt>
                <c:pt idx="13">
                  <c:v>1972.05436809568</c:v>
                </c:pt>
                <c:pt idx="14">
                  <c:v>2234.46651286485</c:v>
                </c:pt>
                <c:pt idx="15">
                  <c:v>2444.94683049061</c:v>
                </c:pt>
                <c:pt idx="16">
                  <c:v>2242.99254530146</c:v>
                </c:pt>
                <c:pt idx="17">
                  <c:v>2044.72955397335</c:v>
                </c:pt>
                <c:pt idx="18">
                  <c:v>2324.89554891282</c:v>
                </c:pt>
                <c:pt idx="19">
                  <c:v>2351.53627488357</c:v>
                </c:pt>
                <c:pt idx="20">
                  <c:v>2012.23273789468</c:v>
                </c:pt>
                <c:pt idx="21">
                  <c:v>2170.981914041</c:v>
                </c:pt>
                <c:pt idx="22">
                  <c:v>2269.76453573598</c:v>
                </c:pt>
                <c:pt idx="23">
                  <c:v>2408.60361956734</c:v>
                </c:pt>
                <c:pt idx="24">
                  <c:v>2085.98096271422</c:v>
                </c:pt>
              </c:numCache>
            </c:numRef>
          </c:xVal>
          <c:yVal>
            <c:numRef>
              <c:f>Sheet1!$M$2:$M$26</c:f>
              <c:numCache>
                <c:formatCode>General</c:formatCode>
                <c:ptCount val="25"/>
                <c:pt idx="0">
                  <c:v>2215.26029708024</c:v>
                </c:pt>
                <c:pt idx="1">
                  <c:v>2102.02007302602</c:v>
                </c:pt>
                <c:pt idx="2">
                  <c:v>2270.88475546161</c:v>
                </c:pt>
                <c:pt idx="3">
                  <c:v>2321.70629599105</c:v>
                </c:pt>
                <c:pt idx="4">
                  <c:v>2169.34462532672</c:v>
                </c:pt>
                <c:pt idx="5">
                  <c:v>2064.85445381654</c:v>
                </c:pt>
                <c:pt idx="6">
                  <c:v>2108.07051837231</c:v>
                </c:pt>
                <c:pt idx="7">
                  <c:v>2156.47640192959</c:v>
                </c:pt>
                <c:pt idx="8">
                  <c:v>2186.60479966199</c:v>
                </c:pt>
                <c:pt idx="9">
                  <c:v>2064.45367841059</c:v>
                </c:pt>
                <c:pt idx="10">
                  <c:v>2279.64752597172</c:v>
                </c:pt>
                <c:pt idx="11">
                  <c:v>2257.21949937206</c:v>
                </c:pt>
                <c:pt idx="12">
                  <c:v>2352.66084942645</c:v>
                </c:pt>
                <c:pt idx="13">
                  <c:v>2104.31970677079</c:v>
                </c:pt>
                <c:pt idx="14">
                  <c:v>2244.60390831156</c:v>
                </c:pt>
                <c:pt idx="15">
                  <c:v>2337.64999363163</c:v>
                </c:pt>
                <c:pt idx="16">
                  <c:v>2110.48302491827</c:v>
                </c:pt>
                <c:pt idx="17">
                  <c:v>2106.71836661616</c:v>
                </c:pt>
                <c:pt idx="18">
                  <c:v>2269.72692926304</c:v>
                </c:pt>
                <c:pt idx="19">
                  <c:v>2332.97969012139</c:v>
                </c:pt>
                <c:pt idx="20">
                  <c:v>2090.92662592671</c:v>
                </c:pt>
                <c:pt idx="21">
                  <c:v>2162.56637147535</c:v>
                </c:pt>
                <c:pt idx="22">
                  <c:v>2240.35224040037</c:v>
                </c:pt>
                <c:pt idx="23">
                  <c:v>2269.26348928917</c:v>
                </c:pt>
                <c:pt idx="24">
                  <c:v>2181.20587942869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kimElo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Sheet1!$K$2:$K$26</c:f>
              <c:numCache>
                <c:formatCode>General</c:formatCode>
                <c:ptCount val="25"/>
                <c:pt idx="0">
                  <c:v>2263.66873433932</c:v>
                </c:pt>
                <c:pt idx="1">
                  <c:v>2064.07436046598</c:v>
                </c:pt>
                <c:pt idx="2">
                  <c:v>2464.6126087645</c:v>
                </c:pt>
                <c:pt idx="3">
                  <c:v>2255.37608413496</c:v>
                </c:pt>
                <c:pt idx="4">
                  <c:v>2140.79943573178</c:v>
                </c:pt>
                <c:pt idx="5">
                  <c:v>1870.72823126609</c:v>
                </c:pt>
                <c:pt idx="6">
                  <c:v>1978.47939481053</c:v>
                </c:pt>
                <c:pt idx="7">
                  <c:v>2133.56564785742</c:v>
                </c:pt>
                <c:pt idx="8">
                  <c:v>2215.65040784935</c:v>
                </c:pt>
                <c:pt idx="9">
                  <c:v>1808.46862466741</c:v>
                </c:pt>
                <c:pt idx="10">
                  <c:v>2356.65699207945</c:v>
                </c:pt>
                <c:pt idx="11">
                  <c:v>2228.85695773582</c:v>
                </c:pt>
                <c:pt idx="12">
                  <c:v>2655.87711582182</c:v>
                </c:pt>
                <c:pt idx="13">
                  <c:v>1972.05436809568</c:v>
                </c:pt>
                <c:pt idx="14">
                  <c:v>2234.46651286485</c:v>
                </c:pt>
                <c:pt idx="15">
                  <c:v>2444.94683049061</c:v>
                </c:pt>
                <c:pt idx="16">
                  <c:v>2242.99254530146</c:v>
                </c:pt>
                <c:pt idx="17">
                  <c:v>2044.72955397335</c:v>
                </c:pt>
                <c:pt idx="18">
                  <c:v>2324.89554891282</c:v>
                </c:pt>
                <c:pt idx="19">
                  <c:v>2351.53627488357</c:v>
                </c:pt>
                <c:pt idx="20">
                  <c:v>2012.23273789468</c:v>
                </c:pt>
                <c:pt idx="21">
                  <c:v>2170.981914041</c:v>
                </c:pt>
                <c:pt idx="22">
                  <c:v>2269.76453573598</c:v>
                </c:pt>
                <c:pt idx="23">
                  <c:v>2408.60361956734</c:v>
                </c:pt>
                <c:pt idx="24">
                  <c:v>2085.98096271422</c:v>
                </c:pt>
              </c:numCache>
            </c:numRef>
          </c:xVal>
          <c:yVal>
            <c:numRef>
              <c:f>Sheet1!$N$2:$N$26</c:f>
              <c:numCache>
                <c:formatCode>General</c:formatCode>
                <c:ptCount val="25"/>
                <c:pt idx="0">
                  <c:v>2100.16034056158</c:v>
                </c:pt>
                <c:pt idx="1">
                  <c:v>2057.50304831029</c:v>
                </c:pt>
                <c:pt idx="2">
                  <c:v>2337.50857185123</c:v>
                </c:pt>
                <c:pt idx="3">
                  <c:v>2266.16855251462</c:v>
                </c:pt>
                <c:pt idx="4">
                  <c:v>2208.35326684498</c:v>
                </c:pt>
                <c:pt idx="5">
                  <c:v>2069.98712398508</c:v>
                </c:pt>
                <c:pt idx="6">
                  <c:v>2133.61163309937</c:v>
                </c:pt>
                <c:pt idx="7">
                  <c:v>2122.57104500135</c:v>
                </c:pt>
                <c:pt idx="8">
                  <c:v>2173.78783752058</c:v>
                </c:pt>
                <c:pt idx="9">
                  <c:v>2075.83292521113</c:v>
                </c:pt>
                <c:pt idx="10">
                  <c:v>2231.00029110229</c:v>
                </c:pt>
                <c:pt idx="11">
                  <c:v>2240.05160032596</c:v>
                </c:pt>
                <c:pt idx="12">
                  <c:v>2440.1678768891</c:v>
                </c:pt>
                <c:pt idx="13">
                  <c:v>2103.33179500609</c:v>
                </c:pt>
                <c:pt idx="14">
                  <c:v>2243.99479033728</c:v>
                </c:pt>
                <c:pt idx="15">
                  <c:v>2264.29488556819</c:v>
                </c:pt>
                <c:pt idx="16">
                  <c:v>2219.71863230697</c:v>
                </c:pt>
                <c:pt idx="17">
                  <c:v>2133.74732475579</c:v>
                </c:pt>
                <c:pt idx="18">
                  <c:v>2317.70088693976</c:v>
                </c:pt>
                <c:pt idx="19">
                  <c:v>2307.89964728646</c:v>
                </c:pt>
                <c:pt idx="20">
                  <c:v>2104.65854905823</c:v>
                </c:pt>
                <c:pt idx="21">
                  <c:v>2209.58178311405</c:v>
                </c:pt>
                <c:pt idx="22">
                  <c:v>2252.08102053646</c:v>
                </c:pt>
                <c:pt idx="23">
                  <c:v>2245.96159421531</c:v>
                </c:pt>
                <c:pt idx="24">
                  <c:v>2140.32497765782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ninaElo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Sheet1!$K$2:$K$26</c:f>
              <c:numCache>
                <c:formatCode>General</c:formatCode>
                <c:ptCount val="25"/>
                <c:pt idx="0">
                  <c:v>2263.66873433932</c:v>
                </c:pt>
                <c:pt idx="1">
                  <c:v>2064.07436046598</c:v>
                </c:pt>
                <c:pt idx="2">
                  <c:v>2464.6126087645</c:v>
                </c:pt>
                <c:pt idx="3">
                  <c:v>2255.37608413496</c:v>
                </c:pt>
                <c:pt idx="4">
                  <c:v>2140.79943573178</c:v>
                </c:pt>
                <c:pt idx="5">
                  <c:v>1870.72823126609</c:v>
                </c:pt>
                <c:pt idx="6">
                  <c:v>1978.47939481053</c:v>
                </c:pt>
                <c:pt idx="7">
                  <c:v>2133.56564785742</c:v>
                </c:pt>
                <c:pt idx="8">
                  <c:v>2215.65040784935</c:v>
                </c:pt>
                <c:pt idx="9">
                  <c:v>1808.46862466741</c:v>
                </c:pt>
                <c:pt idx="10">
                  <c:v>2356.65699207945</c:v>
                </c:pt>
                <c:pt idx="11">
                  <c:v>2228.85695773582</c:v>
                </c:pt>
                <c:pt idx="12">
                  <c:v>2655.87711582182</c:v>
                </c:pt>
                <c:pt idx="13">
                  <c:v>1972.05436809568</c:v>
                </c:pt>
                <c:pt idx="14">
                  <c:v>2234.46651286485</c:v>
                </c:pt>
                <c:pt idx="15">
                  <c:v>2444.94683049061</c:v>
                </c:pt>
                <c:pt idx="16">
                  <c:v>2242.99254530146</c:v>
                </c:pt>
                <c:pt idx="17">
                  <c:v>2044.72955397335</c:v>
                </c:pt>
                <c:pt idx="18">
                  <c:v>2324.89554891282</c:v>
                </c:pt>
                <c:pt idx="19">
                  <c:v>2351.53627488357</c:v>
                </c:pt>
                <c:pt idx="20">
                  <c:v>2012.23273789468</c:v>
                </c:pt>
                <c:pt idx="21">
                  <c:v>2170.981914041</c:v>
                </c:pt>
                <c:pt idx="22">
                  <c:v>2269.76453573598</c:v>
                </c:pt>
                <c:pt idx="23">
                  <c:v>2408.60361956734</c:v>
                </c:pt>
                <c:pt idx="24">
                  <c:v>2085.98096271422</c:v>
                </c:pt>
              </c:numCache>
            </c:numRef>
          </c:xVal>
          <c:yVal>
            <c:numRef>
              <c:f>Sheet1!$O$2:$O$26</c:f>
              <c:numCache>
                <c:formatCode>General</c:formatCode>
                <c:ptCount val="25"/>
                <c:pt idx="0">
                  <c:v>2191.417913219</c:v>
                </c:pt>
                <c:pt idx="1">
                  <c:v>2118.74130044619</c:v>
                </c:pt>
                <c:pt idx="2">
                  <c:v>2348.48645695599</c:v>
                </c:pt>
                <c:pt idx="3">
                  <c:v>2228.94305404327</c:v>
                </c:pt>
                <c:pt idx="4">
                  <c:v>2210.88802834513</c:v>
                </c:pt>
                <c:pt idx="5">
                  <c:v>2079.59675256667</c:v>
                </c:pt>
                <c:pt idx="6">
                  <c:v>2041.10973001535</c:v>
                </c:pt>
                <c:pt idx="7">
                  <c:v>2079.21385361467</c:v>
                </c:pt>
                <c:pt idx="8">
                  <c:v>2179.36093747956</c:v>
                </c:pt>
                <c:pt idx="9">
                  <c:v>2064.37498149849</c:v>
                </c:pt>
                <c:pt idx="10">
                  <c:v>2253.02544619064</c:v>
                </c:pt>
                <c:pt idx="11">
                  <c:v>2256.71305131303</c:v>
                </c:pt>
                <c:pt idx="12">
                  <c:v>2419.14008839489</c:v>
                </c:pt>
                <c:pt idx="13">
                  <c:v>2111.25646456207</c:v>
                </c:pt>
                <c:pt idx="14">
                  <c:v>2250.36092041172</c:v>
                </c:pt>
                <c:pt idx="15">
                  <c:v>2276.38076113309</c:v>
                </c:pt>
                <c:pt idx="16">
                  <c:v>2233.12719859606</c:v>
                </c:pt>
                <c:pt idx="17">
                  <c:v>2132.02694778575</c:v>
                </c:pt>
                <c:pt idx="18">
                  <c:v>2266.44327227917</c:v>
                </c:pt>
                <c:pt idx="19">
                  <c:v>2257.58016350688</c:v>
                </c:pt>
                <c:pt idx="20">
                  <c:v>2100.54228403492</c:v>
                </c:pt>
                <c:pt idx="21">
                  <c:v>2155.25619434303</c:v>
                </c:pt>
                <c:pt idx="22">
                  <c:v>2320.10210044617</c:v>
                </c:pt>
                <c:pt idx="23">
                  <c:v>2267.34328893715</c:v>
                </c:pt>
                <c:pt idx="24">
                  <c:v>2158.56880988111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tomElo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Sheet1!$K$2:$K$26</c:f>
              <c:numCache>
                <c:formatCode>General</c:formatCode>
                <c:ptCount val="25"/>
                <c:pt idx="0">
                  <c:v>2263.66873433932</c:v>
                </c:pt>
                <c:pt idx="1">
                  <c:v>2064.07436046598</c:v>
                </c:pt>
                <c:pt idx="2">
                  <c:v>2464.6126087645</c:v>
                </c:pt>
                <c:pt idx="3">
                  <c:v>2255.37608413496</c:v>
                </c:pt>
                <c:pt idx="4">
                  <c:v>2140.79943573178</c:v>
                </c:pt>
                <c:pt idx="5">
                  <c:v>1870.72823126609</c:v>
                </c:pt>
                <c:pt idx="6">
                  <c:v>1978.47939481053</c:v>
                </c:pt>
                <c:pt idx="7">
                  <c:v>2133.56564785742</c:v>
                </c:pt>
                <c:pt idx="8">
                  <c:v>2215.65040784935</c:v>
                </c:pt>
                <c:pt idx="9">
                  <c:v>1808.46862466741</c:v>
                </c:pt>
                <c:pt idx="10">
                  <c:v>2356.65699207945</c:v>
                </c:pt>
                <c:pt idx="11">
                  <c:v>2228.85695773582</c:v>
                </c:pt>
                <c:pt idx="12">
                  <c:v>2655.87711582182</c:v>
                </c:pt>
                <c:pt idx="13">
                  <c:v>1972.05436809568</c:v>
                </c:pt>
                <c:pt idx="14">
                  <c:v>2234.46651286485</c:v>
                </c:pt>
                <c:pt idx="15">
                  <c:v>2444.94683049061</c:v>
                </c:pt>
                <c:pt idx="16">
                  <c:v>2242.99254530146</c:v>
                </c:pt>
                <c:pt idx="17">
                  <c:v>2044.72955397335</c:v>
                </c:pt>
                <c:pt idx="18">
                  <c:v>2324.89554891282</c:v>
                </c:pt>
                <c:pt idx="19">
                  <c:v>2351.53627488357</c:v>
                </c:pt>
                <c:pt idx="20">
                  <c:v>2012.23273789468</c:v>
                </c:pt>
                <c:pt idx="21">
                  <c:v>2170.981914041</c:v>
                </c:pt>
                <c:pt idx="22">
                  <c:v>2269.76453573598</c:v>
                </c:pt>
                <c:pt idx="23">
                  <c:v>2408.60361956734</c:v>
                </c:pt>
                <c:pt idx="24">
                  <c:v>2085.98096271422</c:v>
                </c:pt>
              </c:numCache>
            </c:numRef>
          </c:xVal>
          <c:yVal>
            <c:numRef>
              <c:f>Sheet1!$P$2:$P$26</c:f>
              <c:numCache>
                <c:formatCode>General</c:formatCode>
                <c:ptCount val="25"/>
                <c:pt idx="0">
                  <c:v>2176.23410764102</c:v>
                </c:pt>
                <c:pt idx="1">
                  <c:v>2116.84353531103</c:v>
                </c:pt>
                <c:pt idx="2">
                  <c:v>2289.39177503681</c:v>
                </c:pt>
                <c:pt idx="3">
                  <c:v>2265.90851415507</c:v>
                </c:pt>
                <c:pt idx="4">
                  <c:v>2221.24169239138</c:v>
                </c:pt>
                <c:pt idx="5">
                  <c:v>2052.80916446312</c:v>
                </c:pt>
                <c:pt idx="6">
                  <c:v>2046.81510923998</c:v>
                </c:pt>
                <c:pt idx="7">
                  <c:v>2148.50917815102</c:v>
                </c:pt>
                <c:pt idx="8">
                  <c:v>2171.59245905128</c:v>
                </c:pt>
                <c:pt idx="9">
                  <c:v>2094.84489798491</c:v>
                </c:pt>
                <c:pt idx="10">
                  <c:v>2246.29359374653</c:v>
                </c:pt>
                <c:pt idx="11">
                  <c:v>2231.26716960406</c:v>
                </c:pt>
                <c:pt idx="12">
                  <c:v>2380.25657641098</c:v>
                </c:pt>
                <c:pt idx="13">
                  <c:v>2121.20176979221</c:v>
                </c:pt>
                <c:pt idx="14">
                  <c:v>2245.32002473657</c:v>
                </c:pt>
                <c:pt idx="15">
                  <c:v>2283.76323946458</c:v>
                </c:pt>
                <c:pt idx="16">
                  <c:v>2220.82606326564</c:v>
                </c:pt>
                <c:pt idx="17">
                  <c:v>2131.96292000672</c:v>
                </c:pt>
                <c:pt idx="18">
                  <c:v>2246.5514538654</c:v>
                </c:pt>
                <c:pt idx="19">
                  <c:v>2302.60165674561</c:v>
                </c:pt>
                <c:pt idx="20">
                  <c:v>2114.71127709248</c:v>
                </c:pt>
                <c:pt idx="21">
                  <c:v>2215.12145469896</c:v>
                </c:pt>
                <c:pt idx="22">
                  <c:v>2288.61386468655</c:v>
                </c:pt>
                <c:pt idx="23">
                  <c:v>2245.64553893009</c:v>
                </c:pt>
                <c:pt idx="24">
                  <c:v>2141.672963528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466712"/>
        <c:axId val="1773527880"/>
      </c:scatterChart>
      <c:valAx>
        <c:axId val="1773466712"/>
        <c:scaling>
          <c:orientation val="minMax"/>
          <c:min val="1500.0"/>
        </c:scaling>
        <c:delete val="0"/>
        <c:axPos val="b"/>
        <c:numFmt formatCode="General" sourceLinked="1"/>
        <c:majorTickMark val="out"/>
        <c:minorTickMark val="none"/>
        <c:tickLblPos val="nextTo"/>
        <c:crossAx val="1773527880"/>
        <c:crosses val="autoZero"/>
        <c:crossBetween val="midCat"/>
      </c:valAx>
      <c:valAx>
        <c:axId val="177352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466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Sheet1!$AJ$36:$AJ$60</c:f>
              <c:numCache>
                <c:formatCode>General</c:formatCode>
                <c:ptCount val="25"/>
                <c:pt idx="0">
                  <c:v>2064.15674063598</c:v>
                </c:pt>
                <c:pt idx="1">
                  <c:v>2065.09738330532</c:v>
                </c:pt>
                <c:pt idx="2">
                  <c:v>2095.08599799833</c:v>
                </c:pt>
                <c:pt idx="3">
                  <c:v>2102.10705344147</c:v>
                </c:pt>
                <c:pt idx="4">
                  <c:v>2106.73912919519</c:v>
                </c:pt>
                <c:pt idx="5">
                  <c:v>2124.42543756198</c:v>
                </c:pt>
                <c:pt idx="6">
                  <c:v>2134.79436527074</c:v>
                </c:pt>
                <c:pt idx="7">
                  <c:v>2142.68835386116</c:v>
                </c:pt>
                <c:pt idx="8">
                  <c:v>2142.93448337151</c:v>
                </c:pt>
                <c:pt idx="9">
                  <c:v>2150.49234531122</c:v>
                </c:pt>
                <c:pt idx="10">
                  <c:v>2165.67007787046</c:v>
                </c:pt>
                <c:pt idx="11">
                  <c:v>2178.73700024376</c:v>
                </c:pt>
                <c:pt idx="12">
                  <c:v>2199.23023593456</c:v>
                </c:pt>
                <c:pt idx="13">
                  <c:v>2207.70494732652</c:v>
                </c:pt>
                <c:pt idx="14">
                  <c:v>2234.21493763701</c:v>
                </c:pt>
                <c:pt idx="15">
                  <c:v>2249.20516419887</c:v>
                </c:pt>
                <c:pt idx="16">
                  <c:v>2249.62263918131</c:v>
                </c:pt>
                <c:pt idx="17">
                  <c:v>2251.39309365662</c:v>
                </c:pt>
                <c:pt idx="18">
                  <c:v>2259.04970753718</c:v>
                </c:pt>
                <c:pt idx="19">
                  <c:v>2259.6210360644</c:v>
                </c:pt>
                <c:pt idx="20">
                  <c:v>2266.26672870853</c:v>
                </c:pt>
                <c:pt idx="21">
                  <c:v>2283.60469633416</c:v>
                </c:pt>
                <c:pt idx="22">
                  <c:v>2284.23292320668</c:v>
                </c:pt>
                <c:pt idx="23">
                  <c:v>2350.37880629874</c:v>
                </c:pt>
                <c:pt idx="24">
                  <c:v>2432.54671584831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341272"/>
        <c:axId val="1772603480"/>
      </c:scatterChart>
      <c:valAx>
        <c:axId val="177234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03480"/>
        <c:crosses val="autoZero"/>
        <c:crossBetween val="midCat"/>
      </c:valAx>
      <c:valAx>
        <c:axId val="1772603480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34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summary!$M$1</c:f>
              <c:strCache>
                <c:ptCount val="1"/>
                <c:pt idx="0">
                  <c:v>paulRank25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summary!$L$2:$L$26</c:f>
              <c:numCache>
                <c:formatCode>General</c:formatCode>
                <c:ptCount val="25"/>
                <c:pt idx="0">
                  <c:v>13.0</c:v>
                </c:pt>
                <c:pt idx="1">
                  <c:v>21.0</c:v>
                </c:pt>
                <c:pt idx="2">
                  <c:v>7.0</c:v>
                </c:pt>
                <c:pt idx="3">
                  <c:v>9.0</c:v>
                </c:pt>
                <c:pt idx="4">
                  <c:v>15.0</c:v>
                </c:pt>
                <c:pt idx="5">
                  <c:v>22.0</c:v>
                </c:pt>
                <c:pt idx="6">
                  <c:v>23.0</c:v>
                </c:pt>
                <c:pt idx="7">
                  <c:v>17.0</c:v>
                </c:pt>
                <c:pt idx="8">
                  <c:v>11.0</c:v>
                </c:pt>
                <c:pt idx="9">
                  <c:v>20.0</c:v>
                </c:pt>
                <c:pt idx="10">
                  <c:v>18.0</c:v>
                </c:pt>
                <c:pt idx="11">
                  <c:v>14.0</c:v>
                </c:pt>
                <c:pt idx="12">
                  <c:v>1.0</c:v>
                </c:pt>
                <c:pt idx="13">
                  <c:v>24.0</c:v>
                </c:pt>
                <c:pt idx="14">
                  <c:v>10.0</c:v>
                </c:pt>
                <c:pt idx="15">
                  <c:v>5.0</c:v>
                </c:pt>
                <c:pt idx="16">
                  <c:v>3.0</c:v>
                </c:pt>
                <c:pt idx="17">
                  <c:v>19.0</c:v>
                </c:pt>
                <c:pt idx="18">
                  <c:v>4.0</c:v>
                </c:pt>
                <c:pt idx="19">
                  <c:v>2.0</c:v>
                </c:pt>
                <c:pt idx="20">
                  <c:v>16.0</c:v>
                </c:pt>
                <c:pt idx="21">
                  <c:v>8.0</c:v>
                </c:pt>
                <c:pt idx="22">
                  <c:v>25.0</c:v>
                </c:pt>
                <c:pt idx="23">
                  <c:v>6.0</c:v>
                </c:pt>
                <c:pt idx="24">
                  <c:v>12.0</c:v>
                </c:pt>
              </c:numCache>
            </c:numRef>
          </c:xVal>
          <c:yVal>
            <c:numRef>
              <c:f>summary!$M$2:$M$26</c:f>
              <c:numCache>
                <c:formatCode>General</c:formatCode>
                <c:ptCount val="25"/>
                <c:pt idx="0">
                  <c:v>15.0</c:v>
                </c:pt>
                <c:pt idx="1">
                  <c:v>20.0</c:v>
                </c:pt>
                <c:pt idx="2">
                  <c:v>5.0</c:v>
                </c:pt>
                <c:pt idx="3">
                  <c:v>8.0</c:v>
                </c:pt>
                <c:pt idx="4">
                  <c:v>14.0</c:v>
                </c:pt>
                <c:pt idx="5">
                  <c:v>24.0</c:v>
                </c:pt>
                <c:pt idx="6">
                  <c:v>25.0</c:v>
                </c:pt>
                <c:pt idx="7">
                  <c:v>17.0</c:v>
                </c:pt>
                <c:pt idx="8">
                  <c:v>11.0</c:v>
                </c:pt>
                <c:pt idx="9">
                  <c:v>21.0</c:v>
                </c:pt>
                <c:pt idx="10">
                  <c:v>19.0</c:v>
                </c:pt>
                <c:pt idx="11">
                  <c:v>13.0</c:v>
                </c:pt>
                <c:pt idx="12">
                  <c:v>1.0</c:v>
                </c:pt>
                <c:pt idx="13">
                  <c:v>22.0</c:v>
                </c:pt>
                <c:pt idx="14">
                  <c:v>10.0</c:v>
                </c:pt>
                <c:pt idx="15">
                  <c:v>6.0</c:v>
                </c:pt>
                <c:pt idx="16">
                  <c:v>3.0</c:v>
                </c:pt>
                <c:pt idx="17">
                  <c:v>18.0</c:v>
                </c:pt>
                <c:pt idx="18">
                  <c:v>4.0</c:v>
                </c:pt>
                <c:pt idx="19">
                  <c:v>2.0</c:v>
                </c:pt>
                <c:pt idx="20">
                  <c:v>16.0</c:v>
                </c:pt>
                <c:pt idx="21">
                  <c:v>9.0</c:v>
                </c:pt>
                <c:pt idx="22">
                  <c:v>23.0</c:v>
                </c:pt>
                <c:pt idx="23">
                  <c:v>7.0</c:v>
                </c:pt>
                <c:pt idx="24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mikeRank25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summary!$L$2:$L$26</c:f>
              <c:numCache>
                <c:formatCode>General</c:formatCode>
                <c:ptCount val="25"/>
                <c:pt idx="0">
                  <c:v>13.0</c:v>
                </c:pt>
                <c:pt idx="1">
                  <c:v>21.0</c:v>
                </c:pt>
                <c:pt idx="2">
                  <c:v>7.0</c:v>
                </c:pt>
                <c:pt idx="3">
                  <c:v>9.0</c:v>
                </c:pt>
                <c:pt idx="4">
                  <c:v>15.0</c:v>
                </c:pt>
                <c:pt idx="5">
                  <c:v>22.0</c:v>
                </c:pt>
                <c:pt idx="6">
                  <c:v>23.0</c:v>
                </c:pt>
                <c:pt idx="7">
                  <c:v>17.0</c:v>
                </c:pt>
                <c:pt idx="8">
                  <c:v>11.0</c:v>
                </c:pt>
                <c:pt idx="9">
                  <c:v>20.0</c:v>
                </c:pt>
                <c:pt idx="10">
                  <c:v>18.0</c:v>
                </c:pt>
                <c:pt idx="11">
                  <c:v>14.0</c:v>
                </c:pt>
                <c:pt idx="12">
                  <c:v>1.0</c:v>
                </c:pt>
                <c:pt idx="13">
                  <c:v>24.0</c:v>
                </c:pt>
                <c:pt idx="14">
                  <c:v>10.0</c:v>
                </c:pt>
                <c:pt idx="15">
                  <c:v>5.0</c:v>
                </c:pt>
                <c:pt idx="16">
                  <c:v>3.0</c:v>
                </c:pt>
                <c:pt idx="17">
                  <c:v>19.0</c:v>
                </c:pt>
                <c:pt idx="18">
                  <c:v>4.0</c:v>
                </c:pt>
                <c:pt idx="19">
                  <c:v>2.0</c:v>
                </c:pt>
                <c:pt idx="20">
                  <c:v>16.0</c:v>
                </c:pt>
                <c:pt idx="21">
                  <c:v>8.0</c:v>
                </c:pt>
                <c:pt idx="22">
                  <c:v>25.0</c:v>
                </c:pt>
                <c:pt idx="23">
                  <c:v>6.0</c:v>
                </c:pt>
                <c:pt idx="24">
                  <c:v>12.0</c:v>
                </c:pt>
              </c:numCache>
            </c:numRef>
          </c:xVal>
          <c:yVal>
            <c:numRef>
              <c:f>summary!$N$2:$N$26</c:f>
              <c:numCache>
                <c:formatCode>General</c:formatCode>
                <c:ptCount val="25"/>
                <c:pt idx="0">
                  <c:v>14.0</c:v>
                </c:pt>
                <c:pt idx="1">
                  <c:v>23.0</c:v>
                </c:pt>
                <c:pt idx="2">
                  <c:v>6.0</c:v>
                </c:pt>
                <c:pt idx="3">
                  <c:v>9.0</c:v>
                </c:pt>
                <c:pt idx="4">
                  <c:v>16.0</c:v>
                </c:pt>
                <c:pt idx="5">
                  <c:v>25.0</c:v>
                </c:pt>
                <c:pt idx="6">
                  <c:v>20.0</c:v>
                </c:pt>
                <c:pt idx="7">
                  <c:v>18.0</c:v>
                </c:pt>
                <c:pt idx="8">
                  <c:v>12.0</c:v>
                </c:pt>
                <c:pt idx="9">
                  <c:v>22.0</c:v>
                </c:pt>
                <c:pt idx="10">
                  <c:v>17.0</c:v>
                </c:pt>
                <c:pt idx="11">
                  <c:v>15.0</c:v>
                </c:pt>
                <c:pt idx="12">
                  <c:v>1.0</c:v>
                </c:pt>
                <c:pt idx="13">
                  <c:v>24.0</c:v>
                </c:pt>
                <c:pt idx="14">
                  <c:v>10.0</c:v>
                </c:pt>
                <c:pt idx="15">
                  <c:v>2.0</c:v>
                </c:pt>
                <c:pt idx="16">
                  <c:v>5.0</c:v>
                </c:pt>
                <c:pt idx="17">
                  <c:v>21.0</c:v>
                </c:pt>
                <c:pt idx="18">
                  <c:v>3.0</c:v>
                </c:pt>
                <c:pt idx="19">
                  <c:v>4.0</c:v>
                </c:pt>
                <c:pt idx="20">
                  <c:v>13.0</c:v>
                </c:pt>
                <c:pt idx="21">
                  <c:v>7.0</c:v>
                </c:pt>
                <c:pt idx="22">
                  <c:v>19.0</c:v>
                </c:pt>
                <c:pt idx="23">
                  <c:v>8.0</c:v>
                </c:pt>
                <c:pt idx="24">
                  <c:v>11.0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susanRank25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summary!$L$2:$L$26</c:f>
              <c:numCache>
                <c:formatCode>General</c:formatCode>
                <c:ptCount val="25"/>
                <c:pt idx="0">
                  <c:v>13.0</c:v>
                </c:pt>
                <c:pt idx="1">
                  <c:v>21.0</c:v>
                </c:pt>
                <c:pt idx="2">
                  <c:v>7.0</c:v>
                </c:pt>
                <c:pt idx="3">
                  <c:v>9.0</c:v>
                </c:pt>
                <c:pt idx="4">
                  <c:v>15.0</c:v>
                </c:pt>
                <c:pt idx="5">
                  <c:v>22.0</c:v>
                </c:pt>
                <c:pt idx="6">
                  <c:v>23.0</c:v>
                </c:pt>
                <c:pt idx="7">
                  <c:v>17.0</c:v>
                </c:pt>
                <c:pt idx="8">
                  <c:v>11.0</c:v>
                </c:pt>
                <c:pt idx="9">
                  <c:v>20.0</c:v>
                </c:pt>
                <c:pt idx="10">
                  <c:v>18.0</c:v>
                </c:pt>
                <c:pt idx="11">
                  <c:v>14.0</c:v>
                </c:pt>
                <c:pt idx="12">
                  <c:v>1.0</c:v>
                </c:pt>
                <c:pt idx="13">
                  <c:v>24.0</c:v>
                </c:pt>
                <c:pt idx="14">
                  <c:v>10.0</c:v>
                </c:pt>
                <c:pt idx="15">
                  <c:v>5.0</c:v>
                </c:pt>
                <c:pt idx="16">
                  <c:v>3.0</c:v>
                </c:pt>
                <c:pt idx="17">
                  <c:v>19.0</c:v>
                </c:pt>
                <c:pt idx="18">
                  <c:v>4.0</c:v>
                </c:pt>
                <c:pt idx="19">
                  <c:v>2.0</c:v>
                </c:pt>
                <c:pt idx="20">
                  <c:v>16.0</c:v>
                </c:pt>
                <c:pt idx="21">
                  <c:v>8.0</c:v>
                </c:pt>
                <c:pt idx="22">
                  <c:v>25.0</c:v>
                </c:pt>
                <c:pt idx="23">
                  <c:v>6.0</c:v>
                </c:pt>
                <c:pt idx="24">
                  <c:v>12.0</c:v>
                </c:pt>
              </c:numCache>
            </c:numRef>
          </c:xVal>
          <c:yVal>
            <c:numRef>
              <c:f>summary!$O$2:$O$26</c:f>
              <c:numCache>
                <c:formatCode>General</c:formatCode>
                <c:ptCount val="25"/>
                <c:pt idx="0">
                  <c:v>14.0</c:v>
                </c:pt>
                <c:pt idx="1">
                  <c:v>21.0</c:v>
                </c:pt>
                <c:pt idx="2">
                  <c:v>9.0</c:v>
                </c:pt>
                <c:pt idx="3">
                  <c:v>8.0</c:v>
                </c:pt>
                <c:pt idx="4">
                  <c:v>17.0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11.0</c:v>
                </c:pt>
                <c:pt idx="9">
                  <c:v>23.0</c:v>
                </c:pt>
                <c:pt idx="10">
                  <c:v>19.0</c:v>
                </c:pt>
                <c:pt idx="11">
                  <c:v>16.0</c:v>
                </c:pt>
                <c:pt idx="12">
                  <c:v>1.0</c:v>
                </c:pt>
                <c:pt idx="13">
                  <c:v>25.0</c:v>
                </c:pt>
                <c:pt idx="14">
                  <c:v>10.0</c:v>
                </c:pt>
                <c:pt idx="15">
                  <c:v>2.0</c:v>
                </c:pt>
                <c:pt idx="16">
                  <c:v>4.0</c:v>
                </c:pt>
                <c:pt idx="17">
                  <c:v>15.0</c:v>
                </c:pt>
                <c:pt idx="18">
                  <c:v>5.0</c:v>
                </c:pt>
                <c:pt idx="19">
                  <c:v>3.0</c:v>
                </c:pt>
                <c:pt idx="20">
                  <c:v>13.0</c:v>
                </c:pt>
                <c:pt idx="21">
                  <c:v>7.0</c:v>
                </c:pt>
                <c:pt idx="22">
                  <c:v>24.0</c:v>
                </c:pt>
                <c:pt idx="23">
                  <c:v>6.0</c:v>
                </c:pt>
                <c:pt idx="24">
                  <c:v>12.0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summary!$P$1</c:f>
              <c:strCache>
                <c:ptCount val="1"/>
                <c:pt idx="0">
                  <c:v>peteRank25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summary!$L$2:$L$26</c:f>
              <c:numCache>
                <c:formatCode>General</c:formatCode>
                <c:ptCount val="25"/>
                <c:pt idx="0">
                  <c:v>13.0</c:v>
                </c:pt>
                <c:pt idx="1">
                  <c:v>21.0</c:v>
                </c:pt>
                <c:pt idx="2">
                  <c:v>7.0</c:v>
                </c:pt>
                <c:pt idx="3">
                  <c:v>9.0</c:v>
                </c:pt>
                <c:pt idx="4">
                  <c:v>15.0</c:v>
                </c:pt>
                <c:pt idx="5">
                  <c:v>22.0</c:v>
                </c:pt>
                <c:pt idx="6">
                  <c:v>23.0</c:v>
                </c:pt>
                <c:pt idx="7">
                  <c:v>17.0</c:v>
                </c:pt>
                <c:pt idx="8">
                  <c:v>11.0</c:v>
                </c:pt>
                <c:pt idx="9">
                  <c:v>20.0</c:v>
                </c:pt>
                <c:pt idx="10">
                  <c:v>18.0</c:v>
                </c:pt>
                <c:pt idx="11">
                  <c:v>14.0</c:v>
                </c:pt>
                <c:pt idx="12">
                  <c:v>1.0</c:v>
                </c:pt>
                <c:pt idx="13">
                  <c:v>24.0</c:v>
                </c:pt>
                <c:pt idx="14">
                  <c:v>10.0</c:v>
                </c:pt>
                <c:pt idx="15">
                  <c:v>5.0</c:v>
                </c:pt>
                <c:pt idx="16">
                  <c:v>3.0</c:v>
                </c:pt>
                <c:pt idx="17">
                  <c:v>19.0</c:v>
                </c:pt>
                <c:pt idx="18">
                  <c:v>4.0</c:v>
                </c:pt>
                <c:pt idx="19">
                  <c:v>2.0</c:v>
                </c:pt>
                <c:pt idx="20">
                  <c:v>16.0</c:v>
                </c:pt>
                <c:pt idx="21">
                  <c:v>8.0</c:v>
                </c:pt>
                <c:pt idx="22">
                  <c:v>25.0</c:v>
                </c:pt>
                <c:pt idx="23">
                  <c:v>6.0</c:v>
                </c:pt>
                <c:pt idx="24">
                  <c:v>12.0</c:v>
                </c:pt>
              </c:numCache>
            </c:numRef>
          </c:xVal>
          <c:yVal>
            <c:numRef>
              <c:f>summary!$P$2:$P$26</c:f>
              <c:numCache>
                <c:formatCode>General</c:formatCode>
                <c:ptCount val="25"/>
                <c:pt idx="0">
                  <c:v>13.0</c:v>
                </c:pt>
                <c:pt idx="1">
                  <c:v>18.0</c:v>
                </c:pt>
                <c:pt idx="2">
                  <c:v>6.0</c:v>
                </c:pt>
                <c:pt idx="3">
                  <c:v>9.0</c:v>
                </c:pt>
                <c:pt idx="4">
                  <c:v>15.0</c:v>
                </c:pt>
                <c:pt idx="5">
                  <c:v>20.0</c:v>
                </c:pt>
                <c:pt idx="6">
                  <c:v>23.0</c:v>
                </c:pt>
                <c:pt idx="7">
                  <c:v>16.0</c:v>
                </c:pt>
                <c:pt idx="8">
                  <c:v>11.0</c:v>
                </c:pt>
                <c:pt idx="9">
                  <c:v>19.0</c:v>
                </c:pt>
                <c:pt idx="10">
                  <c:v>21.0</c:v>
                </c:pt>
                <c:pt idx="11">
                  <c:v>14.0</c:v>
                </c:pt>
                <c:pt idx="12">
                  <c:v>1.0</c:v>
                </c:pt>
                <c:pt idx="13">
                  <c:v>22.0</c:v>
                </c:pt>
                <c:pt idx="14">
                  <c:v>10.0</c:v>
                </c:pt>
                <c:pt idx="15">
                  <c:v>7.0</c:v>
                </c:pt>
                <c:pt idx="16">
                  <c:v>3.0</c:v>
                </c:pt>
                <c:pt idx="17">
                  <c:v>24.0</c:v>
                </c:pt>
                <c:pt idx="18">
                  <c:v>4.0</c:v>
                </c:pt>
                <c:pt idx="19">
                  <c:v>2.0</c:v>
                </c:pt>
                <c:pt idx="20">
                  <c:v>17.0</c:v>
                </c:pt>
                <c:pt idx="21">
                  <c:v>8.0</c:v>
                </c:pt>
                <c:pt idx="22">
                  <c:v>25.0</c:v>
                </c:pt>
                <c:pt idx="23">
                  <c:v>5.0</c:v>
                </c:pt>
                <c:pt idx="24">
                  <c:v>12.0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summary!$Q$1</c:f>
              <c:strCache>
                <c:ptCount val="1"/>
                <c:pt idx="0">
                  <c:v>karynRank25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summary!$L$2:$L$26</c:f>
              <c:numCache>
                <c:formatCode>General</c:formatCode>
                <c:ptCount val="25"/>
                <c:pt idx="0">
                  <c:v>13.0</c:v>
                </c:pt>
                <c:pt idx="1">
                  <c:v>21.0</c:v>
                </c:pt>
                <c:pt idx="2">
                  <c:v>7.0</c:v>
                </c:pt>
                <c:pt idx="3">
                  <c:v>9.0</c:v>
                </c:pt>
                <c:pt idx="4">
                  <c:v>15.0</c:v>
                </c:pt>
                <c:pt idx="5">
                  <c:v>22.0</c:v>
                </c:pt>
                <c:pt idx="6">
                  <c:v>23.0</c:v>
                </c:pt>
                <c:pt idx="7">
                  <c:v>17.0</c:v>
                </c:pt>
                <c:pt idx="8">
                  <c:v>11.0</c:v>
                </c:pt>
                <c:pt idx="9">
                  <c:v>20.0</c:v>
                </c:pt>
                <c:pt idx="10">
                  <c:v>18.0</c:v>
                </c:pt>
                <c:pt idx="11">
                  <c:v>14.0</c:v>
                </c:pt>
                <c:pt idx="12">
                  <c:v>1.0</c:v>
                </c:pt>
                <c:pt idx="13">
                  <c:v>24.0</c:v>
                </c:pt>
                <c:pt idx="14">
                  <c:v>10.0</c:v>
                </c:pt>
                <c:pt idx="15">
                  <c:v>5.0</c:v>
                </c:pt>
                <c:pt idx="16">
                  <c:v>3.0</c:v>
                </c:pt>
                <c:pt idx="17">
                  <c:v>19.0</c:v>
                </c:pt>
                <c:pt idx="18">
                  <c:v>4.0</c:v>
                </c:pt>
                <c:pt idx="19">
                  <c:v>2.0</c:v>
                </c:pt>
                <c:pt idx="20">
                  <c:v>16.0</c:v>
                </c:pt>
                <c:pt idx="21">
                  <c:v>8.0</c:v>
                </c:pt>
                <c:pt idx="22">
                  <c:v>25.0</c:v>
                </c:pt>
                <c:pt idx="23">
                  <c:v>6.0</c:v>
                </c:pt>
                <c:pt idx="24">
                  <c:v>12.0</c:v>
                </c:pt>
              </c:numCache>
            </c:numRef>
          </c:xVal>
          <c:yVal>
            <c:numRef>
              <c:f>summary!$Q$2:$Q$26</c:f>
              <c:numCache>
                <c:formatCode>General</c:formatCode>
                <c:ptCount val="25"/>
                <c:pt idx="0">
                  <c:v>14.0</c:v>
                </c:pt>
                <c:pt idx="1">
                  <c:v>21.0</c:v>
                </c:pt>
                <c:pt idx="2">
                  <c:v>6.0</c:v>
                </c:pt>
                <c:pt idx="3">
                  <c:v>8.0</c:v>
                </c:pt>
                <c:pt idx="4">
                  <c:v>18.0</c:v>
                </c:pt>
                <c:pt idx="5">
                  <c:v>22.0</c:v>
                </c:pt>
                <c:pt idx="6">
                  <c:v>24.0</c:v>
                </c:pt>
                <c:pt idx="7">
                  <c:v>16.0</c:v>
                </c:pt>
                <c:pt idx="8">
                  <c:v>10.0</c:v>
                </c:pt>
                <c:pt idx="9">
                  <c:v>20.0</c:v>
                </c:pt>
                <c:pt idx="10">
                  <c:v>15.0</c:v>
                </c:pt>
                <c:pt idx="11">
                  <c:v>13.0</c:v>
                </c:pt>
                <c:pt idx="12">
                  <c:v>3.0</c:v>
                </c:pt>
                <c:pt idx="13">
                  <c:v>23.0</c:v>
                </c:pt>
                <c:pt idx="14">
                  <c:v>11.0</c:v>
                </c:pt>
                <c:pt idx="15">
                  <c:v>5.0</c:v>
                </c:pt>
                <c:pt idx="16">
                  <c:v>4.0</c:v>
                </c:pt>
                <c:pt idx="17">
                  <c:v>17.0</c:v>
                </c:pt>
                <c:pt idx="18">
                  <c:v>1.0</c:v>
                </c:pt>
                <c:pt idx="19">
                  <c:v>2.0</c:v>
                </c:pt>
                <c:pt idx="20">
                  <c:v>19.0</c:v>
                </c:pt>
                <c:pt idx="21">
                  <c:v>7.0</c:v>
                </c:pt>
                <c:pt idx="22">
                  <c:v>25.0</c:v>
                </c:pt>
                <c:pt idx="23">
                  <c:v>9.0</c:v>
                </c:pt>
                <c:pt idx="24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29736"/>
        <c:axId val="2089652344"/>
      </c:scatterChart>
      <c:valAx>
        <c:axId val="208912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652344"/>
        <c:crosses val="autoZero"/>
        <c:crossBetween val="midCat"/>
      </c:valAx>
      <c:valAx>
        <c:axId val="208965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2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jasonRank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summary!$E$2:$E$26</c:f>
              <c:numCache>
                <c:formatCode>General</c:formatCode>
                <c:ptCount val="25"/>
                <c:pt idx="0">
                  <c:v>12.0</c:v>
                </c:pt>
                <c:pt idx="1">
                  <c:v>24.0</c:v>
                </c:pt>
                <c:pt idx="2">
                  <c:v>3.0</c:v>
                </c:pt>
                <c:pt idx="3">
                  <c:v>9.0</c:v>
                </c:pt>
                <c:pt idx="4">
                  <c:v>14.0</c:v>
                </c:pt>
                <c:pt idx="5">
                  <c:v>22.0</c:v>
                </c:pt>
                <c:pt idx="6">
                  <c:v>23.0</c:v>
                </c:pt>
                <c:pt idx="7">
                  <c:v>19.0</c:v>
                </c:pt>
                <c:pt idx="8">
                  <c:v>15.0</c:v>
                </c:pt>
                <c:pt idx="9">
                  <c:v>25.0</c:v>
                </c:pt>
                <c:pt idx="10">
                  <c:v>13.0</c:v>
                </c:pt>
                <c:pt idx="11">
                  <c:v>7.0</c:v>
                </c:pt>
                <c:pt idx="12">
                  <c:v>1.0</c:v>
                </c:pt>
                <c:pt idx="13">
                  <c:v>18.0</c:v>
                </c:pt>
                <c:pt idx="14">
                  <c:v>5.0</c:v>
                </c:pt>
                <c:pt idx="15">
                  <c:v>6.0</c:v>
                </c:pt>
                <c:pt idx="16">
                  <c:v>11.0</c:v>
                </c:pt>
                <c:pt idx="17">
                  <c:v>21.0</c:v>
                </c:pt>
                <c:pt idx="18">
                  <c:v>8.0</c:v>
                </c:pt>
                <c:pt idx="19">
                  <c:v>2.0</c:v>
                </c:pt>
                <c:pt idx="20">
                  <c:v>20.0</c:v>
                </c:pt>
                <c:pt idx="21">
                  <c:v>17.0</c:v>
                </c:pt>
                <c:pt idx="22">
                  <c:v>4.0</c:v>
                </c:pt>
                <c:pt idx="23">
                  <c:v>10.0</c:v>
                </c:pt>
                <c:pt idx="24">
                  <c:v>16.0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summary!$F$1</c:f>
              <c:strCache>
                <c:ptCount val="1"/>
                <c:pt idx="0">
                  <c:v>karynRank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summary!$F$2:$F$26</c:f>
              <c:numCache>
                <c:formatCode>General</c:formatCode>
                <c:ptCount val="25"/>
                <c:pt idx="0">
                  <c:v>12.0</c:v>
                </c:pt>
                <c:pt idx="1">
                  <c:v>22.0</c:v>
                </c:pt>
                <c:pt idx="2">
                  <c:v>6.0</c:v>
                </c:pt>
                <c:pt idx="3">
                  <c:v>4.0</c:v>
                </c:pt>
                <c:pt idx="4">
                  <c:v>15.0</c:v>
                </c:pt>
                <c:pt idx="5">
                  <c:v>24.0</c:v>
                </c:pt>
                <c:pt idx="6">
                  <c:v>19.0</c:v>
                </c:pt>
                <c:pt idx="7">
                  <c:v>17.0</c:v>
                </c:pt>
                <c:pt idx="8">
                  <c:v>13.0</c:v>
                </c:pt>
                <c:pt idx="9">
                  <c:v>25.0</c:v>
                </c:pt>
                <c:pt idx="10">
                  <c:v>5.0</c:v>
                </c:pt>
                <c:pt idx="11">
                  <c:v>9.0</c:v>
                </c:pt>
                <c:pt idx="12">
                  <c:v>1.0</c:v>
                </c:pt>
                <c:pt idx="13">
                  <c:v>21.0</c:v>
                </c:pt>
                <c:pt idx="14">
                  <c:v>10.0</c:v>
                </c:pt>
                <c:pt idx="15">
                  <c:v>2.0</c:v>
                </c:pt>
                <c:pt idx="16">
                  <c:v>18.0</c:v>
                </c:pt>
                <c:pt idx="17">
                  <c:v>20.0</c:v>
                </c:pt>
                <c:pt idx="18">
                  <c:v>7.0</c:v>
                </c:pt>
                <c:pt idx="19">
                  <c:v>3.0</c:v>
                </c:pt>
                <c:pt idx="20">
                  <c:v>23.0</c:v>
                </c:pt>
                <c:pt idx="21">
                  <c:v>16.0</c:v>
                </c:pt>
                <c:pt idx="22">
                  <c:v>11.0</c:v>
                </c:pt>
                <c:pt idx="23">
                  <c:v>8.0</c:v>
                </c:pt>
                <c:pt idx="24">
                  <c:v>14.0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summary!$G$1</c:f>
              <c:strCache>
                <c:ptCount val="1"/>
                <c:pt idx="0">
                  <c:v>kimRank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summary!$G$2:$G$26</c:f>
              <c:numCache>
                <c:formatCode>General</c:formatCode>
                <c:ptCount val="25"/>
                <c:pt idx="0">
                  <c:v>22.0</c:v>
                </c:pt>
                <c:pt idx="1">
                  <c:v>25.0</c:v>
                </c:pt>
                <c:pt idx="2">
                  <c:v>2.0</c:v>
                </c:pt>
                <c:pt idx="3">
                  <c:v>5.0</c:v>
                </c:pt>
                <c:pt idx="4">
                  <c:v>14.0</c:v>
                </c:pt>
                <c:pt idx="5">
                  <c:v>24.0</c:v>
                </c:pt>
                <c:pt idx="6">
                  <c:v>18.0</c:v>
                </c:pt>
                <c:pt idx="7">
                  <c:v>19.0</c:v>
                </c:pt>
                <c:pt idx="8">
                  <c:v>15.0</c:v>
                </c:pt>
                <c:pt idx="9">
                  <c:v>23.0</c:v>
                </c:pt>
                <c:pt idx="10">
                  <c:v>11.0</c:v>
                </c:pt>
                <c:pt idx="11">
                  <c:v>10.0</c:v>
                </c:pt>
                <c:pt idx="12">
                  <c:v>1.0</c:v>
                </c:pt>
                <c:pt idx="13">
                  <c:v>21.0</c:v>
                </c:pt>
                <c:pt idx="14">
                  <c:v>9.0</c:v>
                </c:pt>
                <c:pt idx="15">
                  <c:v>6.0</c:v>
                </c:pt>
                <c:pt idx="16">
                  <c:v>12.0</c:v>
                </c:pt>
                <c:pt idx="17">
                  <c:v>17.0</c:v>
                </c:pt>
                <c:pt idx="18">
                  <c:v>3.0</c:v>
                </c:pt>
                <c:pt idx="19">
                  <c:v>4.0</c:v>
                </c:pt>
                <c:pt idx="20">
                  <c:v>20.0</c:v>
                </c:pt>
                <c:pt idx="21">
                  <c:v>13.0</c:v>
                </c:pt>
                <c:pt idx="22">
                  <c:v>7.0</c:v>
                </c:pt>
                <c:pt idx="23">
                  <c:v>8.0</c:v>
                </c:pt>
                <c:pt idx="24">
                  <c:v>16.0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summary!$H$1</c:f>
              <c:strCache>
                <c:ptCount val="1"/>
                <c:pt idx="0">
                  <c:v>ninaRank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summary!$H$2:$H$26</c:f>
              <c:numCache>
                <c:formatCode>General</c:formatCode>
                <c:ptCount val="25"/>
                <c:pt idx="0">
                  <c:v>14.0</c:v>
                </c:pt>
                <c:pt idx="1">
                  <c:v>19.0</c:v>
                </c:pt>
                <c:pt idx="2">
                  <c:v>2.0</c:v>
                </c:pt>
                <c:pt idx="3">
                  <c:v>12.0</c:v>
                </c:pt>
                <c:pt idx="4">
                  <c:v>13.0</c:v>
                </c:pt>
                <c:pt idx="5">
                  <c:v>22.0</c:v>
                </c:pt>
                <c:pt idx="6">
                  <c:v>25.0</c:v>
                </c:pt>
                <c:pt idx="7">
                  <c:v>23.0</c:v>
                </c:pt>
                <c:pt idx="8">
                  <c:v>15.0</c:v>
                </c:pt>
                <c:pt idx="9">
                  <c:v>24.0</c:v>
                </c:pt>
                <c:pt idx="10">
                  <c:v>9.0</c:v>
                </c:pt>
                <c:pt idx="11">
                  <c:v>8.0</c:v>
                </c:pt>
                <c:pt idx="12">
                  <c:v>1.0</c:v>
                </c:pt>
                <c:pt idx="13">
                  <c:v>20.0</c:v>
                </c:pt>
                <c:pt idx="14">
                  <c:v>10.0</c:v>
                </c:pt>
                <c:pt idx="15">
                  <c:v>4.0</c:v>
                </c:pt>
                <c:pt idx="16">
                  <c:v>11.0</c:v>
                </c:pt>
                <c:pt idx="17">
                  <c:v>18.0</c:v>
                </c:pt>
                <c:pt idx="18">
                  <c:v>6.0</c:v>
                </c:pt>
                <c:pt idx="19">
                  <c:v>7.0</c:v>
                </c:pt>
                <c:pt idx="20">
                  <c:v>21.0</c:v>
                </c:pt>
                <c:pt idx="21">
                  <c:v>17.0</c:v>
                </c:pt>
                <c:pt idx="22">
                  <c:v>3.0</c:v>
                </c:pt>
                <c:pt idx="23">
                  <c:v>5.0</c:v>
                </c:pt>
                <c:pt idx="24">
                  <c:v>16.0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summary!$I$1</c:f>
              <c:strCache>
                <c:ptCount val="1"/>
                <c:pt idx="0">
                  <c:v>tomRank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summary!$I$2:$I$26</c:f>
              <c:numCache>
                <c:formatCode>General</c:formatCode>
                <c:ptCount val="25"/>
                <c:pt idx="0">
                  <c:v>15.0</c:v>
                </c:pt>
                <c:pt idx="1">
                  <c:v>21.0</c:v>
                </c:pt>
                <c:pt idx="2">
                  <c:v>3.0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  <c:pt idx="6">
                  <c:v>25.0</c:v>
                </c:pt>
                <c:pt idx="7">
                  <c:v>17.0</c:v>
                </c:pt>
                <c:pt idx="8">
                  <c:v>16.0</c:v>
                </c:pt>
                <c:pt idx="9">
                  <c:v>23.0</c:v>
                </c:pt>
                <c:pt idx="10">
                  <c:v>8.0</c:v>
                </c:pt>
                <c:pt idx="11">
                  <c:v>11.0</c:v>
                </c:pt>
                <c:pt idx="12">
                  <c:v>1.0</c:v>
                </c:pt>
                <c:pt idx="13">
                  <c:v>20.0</c:v>
                </c:pt>
                <c:pt idx="14">
                  <c:v>10.0</c:v>
                </c:pt>
                <c:pt idx="15">
                  <c:v>5.0</c:v>
                </c:pt>
                <c:pt idx="16">
                  <c:v>13.0</c:v>
                </c:pt>
                <c:pt idx="17">
                  <c:v>19.0</c:v>
                </c:pt>
                <c:pt idx="18">
                  <c:v>7.0</c:v>
                </c:pt>
                <c:pt idx="19">
                  <c:v>2.0</c:v>
                </c:pt>
                <c:pt idx="20">
                  <c:v>22.0</c:v>
                </c:pt>
                <c:pt idx="21">
                  <c:v>14.0</c:v>
                </c:pt>
                <c:pt idx="22">
                  <c:v>4.0</c:v>
                </c:pt>
                <c:pt idx="23">
                  <c:v>9.0</c:v>
                </c:pt>
                <c:pt idx="24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98520"/>
        <c:axId val="1769440424"/>
      </c:scatterChart>
      <c:valAx>
        <c:axId val="209439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440424"/>
        <c:crosses val="autoZero"/>
        <c:crossBetween val="midCat"/>
      </c:valAx>
      <c:valAx>
        <c:axId val="176944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9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summary!$L$1</c:f>
              <c:strCache>
                <c:ptCount val="1"/>
                <c:pt idx="0">
                  <c:v>allRank25</c:v>
                </c:pt>
              </c:strCache>
            </c:strRef>
          </c:tx>
          <c:spPr>
            <a:ln w="47625">
              <a:noFill/>
            </a:ln>
          </c:spPr>
          <c:xVal>
            <c:numRef>
              <c:f>summary!$C$2:$C$26</c:f>
              <c:numCache>
                <c:formatCode>General</c:formatCode>
                <c:ptCount val="25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24.0</c:v>
                </c:pt>
                <c:pt idx="6">
                  <c:v>22.0</c:v>
                </c:pt>
                <c:pt idx="7">
                  <c:v>17.0</c:v>
                </c:pt>
                <c:pt idx="8">
                  <c:v>14.0</c:v>
                </c:pt>
                <c:pt idx="9">
                  <c:v>25.0</c:v>
                </c:pt>
                <c:pt idx="10">
                  <c:v>5.0</c:v>
                </c:pt>
                <c:pt idx="11">
                  <c:v>13.0</c:v>
                </c:pt>
                <c:pt idx="12">
                  <c:v>1.0</c:v>
                </c:pt>
                <c:pt idx="13">
                  <c:v>23.0</c:v>
                </c:pt>
                <c:pt idx="14">
                  <c:v>12.0</c:v>
                </c:pt>
                <c:pt idx="15">
                  <c:v>3.0</c:v>
                </c:pt>
                <c:pt idx="16">
                  <c:v>11.0</c:v>
                </c:pt>
                <c:pt idx="17">
                  <c:v>20.0</c:v>
                </c:pt>
                <c:pt idx="18">
                  <c:v>7.0</c:v>
                </c:pt>
                <c:pt idx="19">
                  <c:v>6.0</c:v>
                </c:pt>
                <c:pt idx="20">
                  <c:v>21.0</c:v>
                </c:pt>
                <c:pt idx="21">
                  <c:v>15.0</c:v>
                </c:pt>
                <c:pt idx="22">
                  <c:v>8.0</c:v>
                </c:pt>
                <c:pt idx="23">
                  <c:v>4.0</c:v>
                </c:pt>
                <c:pt idx="24">
                  <c:v>18.0</c:v>
                </c:pt>
              </c:numCache>
            </c:numRef>
          </c:xVal>
          <c:yVal>
            <c:numRef>
              <c:f>summary!$L$2:$L$26</c:f>
              <c:numCache>
                <c:formatCode>General</c:formatCode>
                <c:ptCount val="25"/>
                <c:pt idx="0">
                  <c:v>13.0</c:v>
                </c:pt>
                <c:pt idx="1">
                  <c:v>21.0</c:v>
                </c:pt>
                <c:pt idx="2">
                  <c:v>7.0</c:v>
                </c:pt>
                <c:pt idx="3">
                  <c:v>9.0</c:v>
                </c:pt>
                <c:pt idx="4">
                  <c:v>15.0</c:v>
                </c:pt>
                <c:pt idx="5">
                  <c:v>22.0</c:v>
                </c:pt>
                <c:pt idx="6">
                  <c:v>23.0</c:v>
                </c:pt>
                <c:pt idx="7">
                  <c:v>17.0</c:v>
                </c:pt>
                <c:pt idx="8">
                  <c:v>11.0</c:v>
                </c:pt>
                <c:pt idx="9">
                  <c:v>20.0</c:v>
                </c:pt>
                <c:pt idx="10">
                  <c:v>18.0</c:v>
                </c:pt>
                <c:pt idx="11">
                  <c:v>14.0</c:v>
                </c:pt>
                <c:pt idx="12">
                  <c:v>1.0</c:v>
                </c:pt>
                <c:pt idx="13">
                  <c:v>24.0</c:v>
                </c:pt>
                <c:pt idx="14">
                  <c:v>10.0</c:v>
                </c:pt>
                <c:pt idx="15">
                  <c:v>5.0</c:v>
                </c:pt>
                <c:pt idx="16">
                  <c:v>3.0</c:v>
                </c:pt>
                <c:pt idx="17">
                  <c:v>19.0</c:v>
                </c:pt>
                <c:pt idx="18">
                  <c:v>4.0</c:v>
                </c:pt>
                <c:pt idx="19">
                  <c:v>2.0</c:v>
                </c:pt>
                <c:pt idx="20">
                  <c:v>16.0</c:v>
                </c:pt>
                <c:pt idx="21">
                  <c:v>8.0</c:v>
                </c:pt>
                <c:pt idx="22">
                  <c:v>25.0</c:v>
                </c:pt>
                <c:pt idx="23">
                  <c:v>6.0</c:v>
                </c:pt>
                <c:pt idx="24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68712"/>
        <c:axId val="1773052840"/>
      </c:scatterChart>
      <c:valAx>
        <c:axId val="176976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052840"/>
        <c:crosses val="autoZero"/>
        <c:crossBetween val="midCat"/>
      </c:valAx>
      <c:valAx>
        <c:axId val="177305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76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31</xdr:row>
      <xdr:rowOff>177800</xdr:rowOff>
    </xdr:from>
    <xdr:to>
      <xdr:col>10</xdr:col>
      <xdr:colOff>749300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30</xdr:row>
      <xdr:rowOff>82550</xdr:rowOff>
    </xdr:from>
    <xdr:to>
      <xdr:col>16</xdr:col>
      <xdr:colOff>819150</xdr:colOff>
      <xdr:row>44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69850</xdr:colOff>
      <xdr:row>61</xdr:row>
      <xdr:rowOff>31750</xdr:rowOff>
    </xdr:from>
    <xdr:to>
      <xdr:col>37</xdr:col>
      <xdr:colOff>514350</xdr:colOff>
      <xdr:row>75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30</xdr:row>
      <xdr:rowOff>57150</xdr:rowOff>
    </xdr:from>
    <xdr:to>
      <xdr:col>16</xdr:col>
      <xdr:colOff>768350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336550</xdr:colOff>
      <xdr:row>30</xdr:row>
      <xdr:rowOff>120650</xdr:rowOff>
    </xdr:from>
    <xdr:to>
      <xdr:col>9</xdr:col>
      <xdr:colOff>781050</xdr:colOff>
      <xdr:row>45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45</xdr:row>
      <xdr:rowOff>69850</xdr:rowOff>
    </xdr:from>
    <xdr:to>
      <xdr:col>6</xdr:col>
      <xdr:colOff>463550</xdr:colOff>
      <xdr:row>59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1" sqref="I1"/>
    </sheetView>
  </sheetViews>
  <sheetFormatPr baseColWidth="10" defaultRowHeight="15" x14ac:dyDescent="0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221</v>
      </c>
      <c r="C2">
        <v>2263.6687343393201</v>
      </c>
      <c r="D2">
        <v>2207.7049473265201</v>
      </c>
      <c r="E2">
        <v>2215.26029708024</v>
      </c>
      <c r="F2">
        <v>2100.1603405615801</v>
      </c>
      <c r="G2">
        <v>2191.4179132190002</v>
      </c>
      <c r="H2">
        <v>2176.2341076410198</v>
      </c>
    </row>
    <row r="3" spans="1:8">
      <c r="A3">
        <v>2</v>
      </c>
      <c r="B3">
        <v>222</v>
      </c>
      <c r="C3">
        <v>2064.0743604659801</v>
      </c>
      <c r="D3">
        <v>2065.0973833053199</v>
      </c>
      <c r="E3">
        <v>2102.0200730260199</v>
      </c>
      <c r="F3">
        <v>2057.5030483102901</v>
      </c>
      <c r="G3">
        <v>2118.7413004461901</v>
      </c>
      <c r="H3">
        <v>2116.8435353110299</v>
      </c>
    </row>
    <row r="4" spans="1:8">
      <c r="A4">
        <v>3</v>
      </c>
      <c r="B4">
        <v>223</v>
      </c>
      <c r="C4">
        <v>2464.6126087644998</v>
      </c>
      <c r="D4">
        <v>2284.23292320668</v>
      </c>
      <c r="E4">
        <v>2270.88475546161</v>
      </c>
      <c r="F4">
        <v>2337.50857185123</v>
      </c>
      <c r="G4">
        <v>2348.48645695599</v>
      </c>
      <c r="H4">
        <v>2289.39177503681</v>
      </c>
    </row>
    <row r="5" spans="1:8">
      <c r="A5">
        <v>4</v>
      </c>
      <c r="B5">
        <v>224</v>
      </c>
      <c r="C5">
        <v>2255.3760841349599</v>
      </c>
      <c r="D5">
        <v>2249.6226391813102</v>
      </c>
      <c r="E5">
        <v>2321.70629599105</v>
      </c>
      <c r="F5">
        <v>2266.1685525146199</v>
      </c>
      <c r="G5">
        <v>2228.94305404327</v>
      </c>
      <c r="H5">
        <v>2265.90851415507</v>
      </c>
    </row>
    <row r="6" spans="1:8">
      <c r="A6">
        <v>5</v>
      </c>
      <c r="B6">
        <v>225</v>
      </c>
      <c r="C6">
        <v>2140.7994357317798</v>
      </c>
      <c r="D6">
        <v>2178.7370002437601</v>
      </c>
      <c r="E6">
        <v>2169.3446253267198</v>
      </c>
      <c r="F6">
        <v>2208.3532668449802</v>
      </c>
      <c r="G6">
        <v>2210.8880283451299</v>
      </c>
      <c r="H6">
        <v>2221.2416923913802</v>
      </c>
    </row>
    <row r="7" spans="1:8">
      <c r="A7">
        <v>6</v>
      </c>
      <c r="B7">
        <v>226</v>
      </c>
      <c r="C7">
        <v>1870.72823126609</v>
      </c>
      <c r="D7">
        <v>2102.1070534414698</v>
      </c>
      <c r="E7">
        <v>2064.8544538165402</v>
      </c>
      <c r="F7">
        <v>2069.98712398508</v>
      </c>
      <c r="G7">
        <v>2079.5967525666701</v>
      </c>
      <c r="H7">
        <v>2052.8091644631199</v>
      </c>
    </row>
    <row r="8" spans="1:8">
      <c r="A8">
        <v>7</v>
      </c>
      <c r="B8">
        <v>227</v>
      </c>
      <c r="C8">
        <v>1978.47939481053</v>
      </c>
      <c r="D8">
        <v>2095.0859979983302</v>
      </c>
      <c r="E8">
        <v>2108.0705183723098</v>
      </c>
      <c r="F8">
        <v>2133.61163309937</v>
      </c>
      <c r="G8">
        <v>2041.1097300153499</v>
      </c>
      <c r="H8">
        <v>2046.8151092399801</v>
      </c>
    </row>
    <row r="9" spans="1:8">
      <c r="A9">
        <v>8</v>
      </c>
      <c r="B9">
        <v>228</v>
      </c>
      <c r="C9">
        <v>2133.5656478574201</v>
      </c>
      <c r="D9">
        <v>2134.7943652707399</v>
      </c>
      <c r="E9">
        <v>2156.4764019295899</v>
      </c>
      <c r="F9">
        <v>2122.5710450013498</v>
      </c>
      <c r="G9">
        <v>2079.2138536146699</v>
      </c>
      <c r="H9">
        <v>2148.50917815102</v>
      </c>
    </row>
    <row r="10" spans="1:8">
      <c r="A10">
        <v>9</v>
      </c>
      <c r="B10">
        <v>229</v>
      </c>
      <c r="C10">
        <v>2215.6504078493499</v>
      </c>
      <c r="D10">
        <v>2165.6700778704599</v>
      </c>
      <c r="E10">
        <v>2186.60479966199</v>
      </c>
      <c r="F10">
        <v>2173.7878375205801</v>
      </c>
      <c r="G10">
        <v>2179.3609374795601</v>
      </c>
      <c r="H10">
        <v>2171.59245905128</v>
      </c>
    </row>
    <row r="11" spans="1:8">
      <c r="A11">
        <v>10</v>
      </c>
      <c r="B11">
        <v>230</v>
      </c>
      <c r="C11">
        <v>1808.46862466741</v>
      </c>
      <c r="D11">
        <v>2064.15674063598</v>
      </c>
      <c r="E11">
        <v>2064.4536784105899</v>
      </c>
      <c r="F11">
        <v>2075.8329252111298</v>
      </c>
      <c r="G11">
        <v>2064.3749814984899</v>
      </c>
      <c r="H11">
        <v>2094.8448979849099</v>
      </c>
    </row>
    <row r="12" spans="1:8">
      <c r="A12">
        <v>11</v>
      </c>
      <c r="B12">
        <v>231</v>
      </c>
      <c r="C12">
        <v>2356.65699207945</v>
      </c>
      <c r="D12">
        <v>2199.2302359345599</v>
      </c>
      <c r="E12">
        <v>2279.6475259717199</v>
      </c>
      <c r="F12">
        <v>2231.0002911022898</v>
      </c>
      <c r="G12">
        <v>2253.0254461906402</v>
      </c>
      <c r="H12">
        <v>2246.29359374653</v>
      </c>
    </row>
    <row r="13" spans="1:8">
      <c r="A13">
        <v>12</v>
      </c>
      <c r="B13">
        <v>232</v>
      </c>
      <c r="C13">
        <v>2228.8569577358198</v>
      </c>
      <c r="D13">
        <v>2259.04970753718</v>
      </c>
      <c r="E13">
        <v>2257.21949937206</v>
      </c>
      <c r="F13">
        <v>2240.05160032596</v>
      </c>
      <c r="G13">
        <v>2256.7130513130301</v>
      </c>
      <c r="H13">
        <v>2231.2671696040602</v>
      </c>
    </row>
    <row r="14" spans="1:8">
      <c r="A14">
        <v>13</v>
      </c>
      <c r="B14">
        <v>233</v>
      </c>
      <c r="C14">
        <v>2655.8771158218201</v>
      </c>
      <c r="D14">
        <v>2432.5467158483102</v>
      </c>
      <c r="E14">
        <v>2352.6608494264501</v>
      </c>
      <c r="F14">
        <v>2440.1678768891002</v>
      </c>
      <c r="G14">
        <v>2419.14008839489</v>
      </c>
      <c r="H14">
        <v>2380.25657641098</v>
      </c>
    </row>
    <row r="15" spans="1:8">
      <c r="A15">
        <v>14</v>
      </c>
      <c r="B15">
        <v>234</v>
      </c>
      <c r="C15">
        <v>1972.05436809568</v>
      </c>
      <c r="D15">
        <v>2142.6883538611601</v>
      </c>
      <c r="E15">
        <v>2104.3197067707902</v>
      </c>
      <c r="F15">
        <v>2103.33179500609</v>
      </c>
      <c r="G15">
        <v>2111.2564645620701</v>
      </c>
      <c r="H15">
        <v>2121.2017697922101</v>
      </c>
    </row>
    <row r="16" spans="1:8">
      <c r="A16">
        <v>15</v>
      </c>
      <c r="B16">
        <v>235</v>
      </c>
      <c r="C16">
        <v>2234.4665128648498</v>
      </c>
      <c r="D16">
        <v>2266.2667287085301</v>
      </c>
      <c r="E16">
        <v>2244.6039083115602</v>
      </c>
      <c r="F16">
        <v>2243.9947903372799</v>
      </c>
      <c r="G16">
        <v>2250.3609204117201</v>
      </c>
      <c r="H16">
        <v>2245.3200247365698</v>
      </c>
    </row>
    <row r="17" spans="1:8">
      <c r="A17">
        <v>16</v>
      </c>
      <c r="B17">
        <v>236</v>
      </c>
      <c r="C17">
        <v>2444.94683049061</v>
      </c>
      <c r="D17">
        <v>2259.6210360644</v>
      </c>
      <c r="E17">
        <v>2337.64999363163</v>
      </c>
      <c r="F17">
        <v>2264.2948855681898</v>
      </c>
      <c r="G17">
        <v>2276.3807611330899</v>
      </c>
      <c r="H17">
        <v>2283.7632394645798</v>
      </c>
    </row>
    <row r="18" spans="1:8">
      <c r="A18">
        <v>17</v>
      </c>
      <c r="B18">
        <v>237</v>
      </c>
      <c r="C18">
        <v>2242.9925453014598</v>
      </c>
      <c r="D18">
        <v>2234.2149376370098</v>
      </c>
      <c r="E18">
        <v>2110.4830249182701</v>
      </c>
      <c r="F18">
        <v>2219.71863230697</v>
      </c>
      <c r="G18">
        <v>2233.1271985960602</v>
      </c>
      <c r="H18">
        <v>2220.8260632656402</v>
      </c>
    </row>
    <row r="19" spans="1:8">
      <c r="A19">
        <v>18</v>
      </c>
      <c r="B19">
        <v>238</v>
      </c>
      <c r="C19">
        <v>2044.72955397335</v>
      </c>
      <c r="D19">
        <v>2106.7391291951899</v>
      </c>
      <c r="E19">
        <v>2106.71836661616</v>
      </c>
      <c r="F19">
        <v>2133.74732475579</v>
      </c>
      <c r="G19">
        <v>2132.0269477857501</v>
      </c>
      <c r="H19">
        <v>2131.9629200067202</v>
      </c>
    </row>
    <row r="20" spans="1:8">
      <c r="A20">
        <v>19</v>
      </c>
      <c r="B20">
        <v>239</v>
      </c>
      <c r="C20">
        <v>2324.8955489128198</v>
      </c>
      <c r="D20">
        <v>2251.3930936566198</v>
      </c>
      <c r="E20">
        <v>2269.7269292630399</v>
      </c>
      <c r="F20">
        <v>2317.70088693976</v>
      </c>
      <c r="G20">
        <v>2266.4432722791698</v>
      </c>
      <c r="H20">
        <v>2246.5514538654002</v>
      </c>
    </row>
    <row r="21" spans="1:8">
      <c r="A21">
        <v>20</v>
      </c>
      <c r="B21">
        <v>240</v>
      </c>
      <c r="C21">
        <v>2351.5362748835701</v>
      </c>
      <c r="D21">
        <v>2350.3788062987401</v>
      </c>
      <c r="E21">
        <v>2332.9796901213899</v>
      </c>
      <c r="F21">
        <v>2307.8996472864601</v>
      </c>
      <c r="G21">
        <v>2257.5801635068801</v>
      </c>
      <c r="H21">
        <v>2302.6016567456099</v>
      </c>
    </row>
    <row r="22" spans="1:8">
      <c r="A22">
        <v>21</v>
      </c>
      <c r="B22">
        <v>241</v>
      </c>
      <c r="C22">
        <v>2012.23273789468</v>
      </c>
      <c r="D22">
        <v>2124.4254375619798</v>
      </c>
      <c r="E22">
        <v>2090.9266259267101</v>
      </c>
      <c r="F22">
        <v>2104.6585490582302</v>
      </c>
      <c r="G22">
        <v>2100.5422840349202</v>
      </c>
      <c r="H22">
        <v>2114.71127709248</v>
      </c>
    </row>
    <row r="23" spans="1:8">
      <c r="A23">
        <v>22</v>
      </c>
      <c r="B23">
        <v>242</v>
      </c>
      <c r="C23">
        <v>2170.981914041</v>
      </c>
      <c r="D23">
        <v>2142.9344833715099</v>
      </c>
      <c r="E23">
        <v>2162.56637147535</v>
      </c>
      <c r="F23">
        <v>2209.5817831140498</v>
      </c>
      <c r="G23">
        <v>2155.2561943430301</v>
      </c>
      <c r="H23">
        <v>2215.12145469896</v>
      </c>
    </row>
    <row r="24" spans="1:8">
      <c r="A24">
        <v>23</v>
      </c>
      <c r="B24">
        <v>243</v>
      </c>
      <c r="C24">
        <v>2269.7645357359802</v>
      </c>
      <c r="D24">
        <v>2283.6046963341601</v>
      </c>
      <c r="E24">
        <v>2240.3522404003702</v>
      </c>
      <c r="F24">
        <v>2252.0810205364601</v>
      </c>
      <c r="G24">
        <v>2320.10210044617</v>
      </c>
      <c r="H24">
        <v>2288.6138646865502</v>
      </c>
    </row>
    <row r="25" spans="1:8">
      <c r="A25">
        <v>24</v>
      </c>
      <c r="B25">
        <v>244</v>
      </c>
      <c r="C25">
        <v>2408.60361956734</v>
      </c>
      <c r="D25">
        <v>2249.2051641988701</v>
      </c>
      <c r="E25">
        <v>2269.2634892891701</v>
      </c>
      <c r="F25">
        <v>2245.96159421531</v>
      </c>
      <c r="G25">
        <v>2267.3432889371502</v>
      </c>
      <c r="H25">
        <v>2245.64553893009</v>
      </c>
    </row>
    <row r="26" spans="1:8">
      <c r="A26">
        <v>25</v>
      </c>
      <c r="B26">
        <v>245</v>
      </c>
      <c r="C26">
        <v>2085.9809627142199</v>
      </c>
      <c r="D26">
        <v>2150.4923453112201</v>
      </c>
      <c r="E26">
        <v>2181.20587942869</v>
      </c>
      <c r="F26">
        <v>2140.32497765782</v>
      </c>
      <c r="G26">
        <v>2158.5688098811102</v>
      </c>
      <c r="H26">
        <v>2141.6729635279999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"/>
  <sheetViews>
    <sheetView tabSelected="1" topLeftCell="AD45" workbookViewId="0">
      <selection activeCell="AM60" sqref="AM60"/>
    </sheetView>
  </sheetViews>
  <sheetFormatPr baseColWidth="10" defaultRowHeight="15" x14ac:dyDescent="0"/>
  <sheetData>
    <row r="1" spans="1:53">
      <c r="A1" t="s">
        <v>7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0</v>
      </c>
      <c r="K1" t="s">
        <v>14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7</v>
      </c>
      <c r="T1" t="s">
        <v>0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D1" t="s">
        <v>7</v>
      </c>
      <c r="AE1" t="s">
        <v>0</v>
      </c>
      <c r="AF1" t="s">
        <v>77</v>
      </c>
      <c r="AG1" t="s">
        <v>83</v>
      </c>
      <c r="AI1" t="s">
        <v>0</v>
      </c>
      <c r="AJ1" t="s">
        <v>78</v>
      </c>
      <c r="AK1" t="s">
        <v>84</v>
      </c>
      <c r="AM1" t="s">
        <v>0</v>
      </c>
      <c r="AN1" t="s">
        <v>79</v>
      </c>
      <c r="AO1" t="s">
        <v>85</v>
      </c>
      <c r="AQ1" t="s">
        <v>0</v>
      </c>
      <c r="AR1" t="s">
        <v>80</v>
      </c>
      <c r="AS1" t="s">
        <v>86</v>
      </c>
      <c r="AU1" t="s">
        <v>0</v>
      </c>
      <c r="AV1" t="s">
        <v>81</v>
      </c>
      <c r="AW1" t="s">
        <v>87</v>
      </c>
      <c r="AY1" t="s">
        <v>0</v>
      </c>
      <c r="AZ1" t="s">
        <v>82</v>
      </c>
      <c r="BA1" t="s">
        <v>88</v>
      </c>
    </row>
    <row r="2" spans="1:53">
      <c r="A2">
        <v>1</v>
      </c>
      <c r="B2">
        <v>221</v>
      </c>
      <c r="C2">
        <v>9</v>
      </c>
      <c r="D2">
        <v>12</v>
      </c>
      <c r="E2">
        <v>12</v>
      </c>
      <c r="F2">
        <v>22</v>
      </c>
      <c r="G2">
        <v>14</v>
      </c>
      <c r="H2">
        <v>15</v>
      </c>
      <c r="J2">
        <v>221</v>
      </c>
      <c r="K2">
        <v>2263.6687343393201</v>
      </c>
      <c r="L2">
        <v>2207.7049473265201</v>
      </c>
      <c r="M2">
        <v>2215.26029708024</v>
      </c>
      <c r="N2">
        <v>2100.1603405615801</v>
      </c>
      <c r="O2">
        <v>2191.4179132190002</v>
      </c>
      <c r="P2">
        <v>2176.2341076410198</v>
      </c>
      <c r="S2">
        <v>1</v>
      </c>
      <c r="T2">
        <v>221</v>
      </c>
      <c r="U2">
        <f>VLOOKUP(T2,matchingSet25_100Id!$C$1:$D$26,2,FALSE)</f>
        <v>150</v>
      </c>
      <c r="V2">
        <f>VLOOKUP($U2,set100Rank!$A$1:$G$101,2,FALSE)</f>
        <v>49</v>
      </c>
      <c r="W2">
        <f>VLOOKUP($U2,set100Rank!$A$1:$G$101,3,FALSE)</f>
        <v>55</v>
      </c>
      <c r="X2">
        <f>VLOOKUP($U2,set100Rank!$A$1:$G$101,4,FALSE)</f>
        <v>52</v>
      </c>
      <c r="Y2">
        <f>VLOOKUP($U2,set100Rank!$A$1:$G$101,5,FALSE)</f>
        <v>54</v>
      </c>
      <c r="Z2">
        <f>VLOOKUP($U2,set100Rank!$A$1:$G$101,6,FALSE)</f>
        <v>48</v>
      </c>
      <c r="AA2">
        <f>VLOOKUP($U2,set100Rank!$A$1:$G$101,7,FALSE)</f>
        <v>52</v>
      </c>
      <c r="AD2">
        <v>13</v>
      </c>
      <c r="AE2">
        <v>233</v>
      </c>
      <c r="AF2">
        <v>1</v>
      </c>
      <c r="AG2">
        <v>1</v>
      </c>
      <c r="AI2">
        <v>233</v>
      </c>
      <c r="AJ2">
        <v>2</v>
      </c>
      <c r="AK2">
        <v>1</v>
      </c>
      <c r="AM2">
        <v>233</v>
      </c>
      <c r="AN2">
        <v>2</v>
      </c>
      <c r="AO2">
        <v>1</v>
      </c>
      <c r="AQ2">
        <v>233</v>
      </c>
      <c r="AR2">
        <v>3</v>
      </c>
      <c r="AS2">
        <v>1</v>
      </c>
      <c r="AU2">
        <v>233</v>
      </c>
      <c r="AV2">
        <v>2</v>
      </c>
      <c r="AW2">
        <v>1</v>
      </c>
      <c r="AY2">
        <v>239</v>
      </c>
      <c r="AZ2">
        <v>1</v>
      </c>
      <c r="BA2">
        <v>1</v>
      </c>
    </row>
    <row r="3" spans="1:53">
      <c r="A3">
        <v>2</v>
      </c>
      <c r="B3">
        <v>222</v>
      </c>
      <c r="C3">
        <v>19</v>
      </c>
      <c r="D3">
        <v>24</v>
      </c>
      <c r="E3">
        <v>22</v>
      </c>
      <c r="F3">
        <v>25</v>
      </c>
      <c r="G3">
        <v>19</v>
      </c>
      <c r="H3">
        <v>21</v>
      </c>
      <c r="J3">
        <v>222</v>
      </c>
      <c r="K3">
        <v>2064.0743604659801</v>
      </c>
      <c r="L3">
        <v>2065.0973833053199</v>
      </c>
      <c r="M3">
        <v>2102.0200730260199</v>
      </c>
      <c r="N3">
        <v>2057.5030483102901</v>
      </c>
      <c r="O3">
        <v>2118.7413004461901</v>
      </c>
      <c r="P3">
        <v>2116.8435353110299</v>
      </c>
      <c r="S3">
        <v>2</v>
      </c>
      <c r="T3">
        <v>222</v>
      </c>
      <c r="U3">
        <f>VLOOKUP(T3,matchingSet25_100Id!$C$1:$D$26,2,FALSE)</f>
        <v>176</v>
      </c>
      <c r="V3">
        <f>VLOOKUP($U3,set100Rank!$A$1:$G$101,2,FALSE)</f>
        <v>81</v>
      </c>
      <c r="W3">
        <f>VLOOKUP($U3,set100Rank!$A$1:$G$101,3,FALSE)</f>
        <v>74</v>
      </c>
      <c r="X3">
        <f>VLOOKUP($U3,set100Rank!$A$1:$G$101,4,FALSE)</f>
        <v>88</v>
      </c>
      <c r="Y3">
        <f>VLOOKUP($U3,set100Rank!$A$1:$G$101,5,FALSE)</f>
        <v>81</v>
      </c>
      <c r="Z3">
        <f>VLOOKUP($U3,set100Rank!$A$1:$G$101,6,FALSE)</f>
        <v>70</v>
      </c>
      <c r="AA3">
        <f>VLOOKUP($U3,set100Rank!$A$1:$G$101,7,FALSE)</f>
        <v>84</v>
      </c>
      <c r="AD3">
        <v>20</v>
      </c>
      <c r="AE3">
        <v>240</v>
      </c>
      <c r="AF3">
        <v>5</v>
      </c>
      <c r="AG3">
        <v>2</v>
      </c>
      <c r="AI3">
        <v>240</v>
      </c>
      <c r="AJ3">
        <v>4</v>
      </c>
      <c r="AK3">
        <v>2</v>
      </c>
      <c r="AM3">
        <v>236</v>
      </c>
      <c r="AN3">
        <v>10</v>
      </c>
      <c r="AO3">
        <v>2</v>
      </c>
      <c r="AQ3">
        <v>236</v>
      </c>
      <c r="AR3">
        <v>9</v>
      </c>
      <c r="AS3">
        <v>2</v>
      </c>
      <c r="AU3">
        <v>240</v>
      </c>
      <c r="AV3">
        <v>5</v>
      </c>
      <c r="AW3">
        <v>2</v>
      </c>
      <c r="AY3">
        <v>240</v>
      </c>
      <c r="AZ3">
        <v>3</v>
      </c>
      <c r="BA3">
        <v>2</v>
      </c>
    </row>
    <row r="4" spans="1:53">
      <c r="A4">
        <v>3</v>
      </c>
      <c r="B4">
        <v>223</v>
      </c>
      <c r="C4">
        <v>2</v>
      </c>
      <c r="D4">
        <v>3</v>
      </c>
      <c r="E4">
        <v>6</v>
      </c>
      <c r="F4">
        <v>2</v>
      </c>
      <c r="G4">
        <v>2</v>
      </c>
      <c r="H4">
        <v>3</v>
      </c>
      <c r="J4">
        <v>223</v>
      </c>
      <c r="K4">
        <v>2464.6126087644998</v>
      </c>
      <c r="L4">
        <v>2284.23292320668</v>
      </c>
      <c r="M4">
        <v>2270.88475546161</v>
      </c>
      <c r="N4">
        <v>2337.50857185123</v>
      </c>
      <c r="O4">
        <v>2348.48645695599</v>
      </c>
      <c r="P4">
        <v>2289.39177503681</v>
      </c>
      <c r="S4">
        <v>3</v>
      </c>
      <c r="T4">
        <v>223</v>
      </c>
      <c r="U4">
        <f>VLOOKUP(T4,matchingSet25_100Id!$C$1:$D$26,2,FALSE)</f>
        <v>126</v>
      </c>
      <c r="V4">
        <f>VLOOKUP($U4,set100Rank!$A$1:$G$101,2,FALSE)</f>
        <v>25</v>
      </c>
      <c r="W4">
        <f>VLOOKUP($U4,set100Rank!$A$1:$G$101,3,FALSE)</f>
        <v>21</v>
      </c>
      <c r="X4">
        <f>VLOOKUP($U4,set100Rank!$A$1:$G$101,4,FALSE)</f>
        <v>24</v>
      </c>
      <c r="Y4">
        <f>VLOOKUP($U4,set100Rank!$A$1:$G$101,5,FALSE)</f>
        <v>35</v>
      </c>
      <c r="Z4">
        <f>VLOOKUP($U4,set100Rank!$A$1:$G$101,6,FALSE)</f>
        <v>18</v>
      </c>
      <c r="AA4">
        <f>VLOOKUP($U4,set100Rank!$A$1:$G$101,7,FALSE)</f>
        <v>23</v>
      </c>
      <c r="AD4">
        <v>17</v>
      </c>
      <c r="AE4">
        <v>237</v>
      </c>
      <c r="AF4">
        <v>9</v>
      </c>
      <c r="AG4">
        <v>3</v>
      </c>
      <c r="AI4">
        <v>237</v>
      </c>
      <c r="AJ4">
        <v>8</v>
      </c>
      <c r="AK4">
        <v>3</v>
      </c>
      <c r="AM4">
        <v>239</v>
      </c>
      <c r="AN4">
        <v>13</v>
      </c>
      <c r="AO4">
        <v>3</v>
      </c>
      <c r="AQ4">
        <v>240</v>
      </c>
      <c r="AR4">
        <v>12</v>
      </c>
      <c r="AS4">
        <v>3</v>
      </c>
      <c r="AU4">
        <v>237</v>
      </c>
      <c r="AV4">
        <v>7</v>
      </c>
      <c r="AW4">
        <v>3</v>
      </c>
      <c r="AY4">
        <v>233</v>
      </c>
      <c r="AZ4">
        <v>4</v>
      </c>
      <c r="BA4">
        <v>3</v>
      </c>
    </row>
    <row r="5" spans="1:53">
      <c r="A5">
        <v>4</v>
      </c>
      <c r="B5">
        <v>224</v>
      </c>
      <c r="C5">
        <v>10</v>
      </c>
      <c r="D5">
        <v>9</v>
      </c>
      <c r="E5">
        <v>4</v>
      </c>
      <c r="F5">
        <v>5</v>
      </c>
      <c r="G5">
        <v>12</v>
      </c>
      <c r="H5">
        <v>6</v>
      </c>
      <c r="J5">
        <v>224</v>
      </c>
      <c r="K5">
        <v>2255.3760841349599</v>
      </c>
      <c r="L5">
        <v>2249.6226391813102</v>
      </c>
      <c r="M5">
        <v>2321.70629599105</v>
      </c>
      <c r="N5">
        <v>2266.1685525146199</v>
      </c>
      <c r="O5">
        <v>2228.94305404327</v>
      </c>
      <c r="P5">
        <v>2265.90851415507</v>
      </c>
      <c r="S5">
        <v>4</v>
      </c>
      <c r="T5">
        <v>224</v>
      </c>
      <c r="U5">
        <f>VLOOKUP(T5,matchingSet25_100Id!$C$1:$D$26,2,FALSE)</f>
        <v>162</v>
      </c>
      <c r="V5">
        <f>VLOOKUP($U5,set100Rank!$A$1:$G$101,2,FALSE)</f>
        <v>33</v>
      </c>
      <c r="W5">
        <f>VLOOKUP($U5,set100Rank!$A$1:$G$101,3,FALSE)</f>
        <v>33</v>
      </c>
      <c r="X5">
        <f>VLOOKUP($U5,set100Rank!$A$1:$G$101,4,FALSE)</f>
        <v>29</v>
      </c>
      <c r="Y5">
        <f>VLOOKUP($U5,set100Rank!$A$1:$G$101,5,FALSE)</f>
        <v>34</v>
      </c>
      <c r="Z5">
        <f>VLOOKUP($U5,set100Rank!$A$1:$G$101,6,FALSE)</f>
        <v>32</v>
      </c>
      <c r="AA5">
        <f>VLOOKUP($U5,set100Rank!$A$1:$G$101,7,FALSE)</f>
        <v>28</v>
      </c>
      <c r="AD5">
        <v>19</v>
      </c>
      <c r="AE5">
        <v>239</v>
      </c>
      <c r="AF5">
        <v>13</v>
      </c>
      <c r="AG5">
        <v>4</v>
      </c>
      <c r="AI5">
        <v>239</v>
      </c>
      <c r="AJ5">
        <v>17</v>
      </c>
      <c r="AK5">
        <v>4</v>
      </c>
      <c r="AM5">
        <v>240</v>
      </c>
      <c r="AN5">
        <v>16</v>
      </c>
      <c r="AO5">
        <v>4</v>
      </c>
      <c r="AQ5">
        <v>237</v>
      </c>
      <c r="AR5">
        <v>16</v>
      </c>
      <c r="AS5">
        <v>4</v>
      </c>
      <c r="AU5">
        <v>239</v>
      </c>
      <c r="AV5">
        <v>15</v>
      </c>
      <c r="AW5">
        <v>4</v>
      </c>
      <c r="AY5">
        <v>237</v>
      </c>
      <c r="AZ5">
        <v>17</v>
      </c>
      <c r="BA5">
        <v>4</v>
      </c>
    </row>
    <row r="6" spans="1:53">
      <c r="A6">
        <v>5</v>
      </c>
      <c r="B6">
        <v>225</v>
      </c>
      <c r="C6">
        <v>16</v>
      </c>
      <c r="D6">
        <v>14</v>
      </c>
      <c r="E6">
        <v>15</v>
      </c>
      <c r="F6">
        <v>14</v>
      </c>
      <c r="G6">
        <v>13</v>
      </c>
      <c r="H6">
        <v>12</v>
      </c>
      <c r="J6">
        <v>225</v>
      </c>
      <c r="K6">
        <v>2140.7994357317798</v>
      </c>
      <c r="L6">
        <v>2178.7370002437601</v>
      </c>
      <c r="M6">
        <v>2169.3446253267198</v>
      </c>
      <c r="N6">
        <v>2208.3532668449802</v>
      </c>
      <c r="O6">
        <v>2210.8880283451299</v>
      </c>
      <c r="P6">
        <v>2221.2416923913802</v>
      </c>
      <c r="S6">
        <v>5</v>
      </c>
      <c r="T6">
        <v>225</v>
      </c>
      <c r="U6">
        <f>VLOOKUP(T6,matchingSet25_100Id!$C$1:$D$26,2,FALSE)</f>
        <v>171</v>
      </c>
      <c r="V6">
        <f>VLOOKUP($U6,set100Rank!$A$1:$G$101,2,FALSE)</f>
        <v>57</v>
      </c>
      <c r="W6">
        <f>VLOOKUP($U6,set100Rank!$A$1:$G$101,3,FALSE)</f>
        <v>54</v>
      </c>
      <c r="X6">
        <f>VLOOKUP($U6,set100Rank!$A$1:$G$101,4,FALSE)</f>
        <v>68</v>
      </c>
      <c r="Y6">
        <f>VLOOKUP($U6,set100Rank!$A$1:$G$101,5,FALSE)</f>
        <v>64</v>
      </c>
      <c r="Z6">
        <f>VLOOKUP($U6,set100Rank!$A$1:$G$101,6,FALSE)</f>
        <v>55</v>
      </c>
      <c r="AA6">
        <f>VLOOKUP($U6,set100Rank!$A$1:$G$101,7,FALSE)</f>
        <v>73</v>
      </c>
      <c r="AD6">
        <v>16</v>
      </c>
      <c r="AE6">
        <v>236</v>
      </c>
      <c r="AF6">
        <v>17</v>
      </c>
      <c r="AG6">
        <v>5</v>
      </c>
      <c r="AI6">
        <v>223</v>
      </c>
      <c r="AJ6">
        <v>21</v>
      </c>
      <c r="AK6">
        <v>5</v>
      </c>
      <c r="AM6">
        <v>237</v>
      </c>
      <c r="AN6">
        <v>18</v>
      </c>
      <c r="AO6">
        <v>5</v>
      </c>
      <c r="AQ6">
        <v>239</v>
      </c>
      <c r="AR6">
        <v>20</v>
      </c>
      <c r="AS6">
        <v>5</v>
      </c>
      <c r="AU6">
        <v>244</v>
      </c>
      <c r="AV6">
        <v>16</v>
      </c>
      <c r="AW6">
        <v>5</v>
      </c>
      <c r="AY6">
        <v>236</v>
      </c>
      <c r="AZ6">
        <v>19</v>
      </c>
      <c r="BA6">
        <v>5</v>
      </c>
    </row>
    <row r="7" spans="1:53">
      <c r="A7">
        <v>6</v>
      </c>
      <c r="B7">
        <v>226</v>
      </c>
      <c r="C7">
        <v>24</v>
      </c>
      <c r="D7">
        <v>22</v>
      </c>
      <c r="E7">
        <v>24</v>
      </c>
      <c r="F7">
        <v>24</v>
      </c>
      <c r="G7">
        <v>22</v>
      </c>
      <c r="H7">
        <v>24</v>
      </c>
      <c r="J7">
        <v>226</v>
      </c>
      <c r="K7">
        <v>1870.72823126609</v>
      </c>
      <c r="L7">
        <v>2102.1070534414698</v>
      </c>
      <c r="M7">
        <v>2064.8544538165402</v>
      </c>
      <c r="N7">
        <v>2069.98712398508</v>
      </c>
      <c r="O7">
        <v>2079.5967525666701</v>
      </c>
      <c r="P7">
        <v>2052.8091644631199</v>
      </c>
      <c r="S7">
        <v>6</v>
      </c>
      <c r="T7">
        <v>226</v>
      </c>
      <c r="U7">
        <f>VLOOKUP(T7,matchingSet25_100Id!$C$1:$D$26,2,FALSE)</f>
        <v>160</v>
      </c>
      <c r="V7">
        <f>VLOOKUP($U7,set100Rank!$A$1:$G$101,2,FALSE)</f>
        <v>85</v>
      </c>
      <c r="W7">
        <f>VLOOKUP($U7,set100Rank!$A$1:$G$101,3,FALSE)</f>
        <v>93</v>
      </c>
      <c r="X7">
        <f>VLOOKUP($U7,set100Rank!$A$1:$G$101,4,FALSE)</f>
        <v>91</v>
      </c>
      <c r="Y7">
        <f>VLOOKUP($U7,set100Rank!$A$1:$G$101,5,FALSE)</f>
        <v>65</v>
      </c>
      <c r="Z7">
        <f>VLOOKUP($U7,set100Rank!$A$1:$G$101,6,FALSE)</f>
        <v>79</v>
      </c>
      <c r="AA7">
        <f>VLOOKUP($U7,set100Rank!$A$1:$G$101,7,FALSE)</f>
        <v>87</v>
      </c>
      <c r="AD7">
        <v>24</v>
      </c>
      <c r="AE7">
        <v>244</v>
      </c>
      <c r="AF7">
        <v>21</v>
      </c>
      <c r="AG7">
        <v>6</v>
      </c>
      <c r="AI7">
        <v>236</v>
      </c>
      <c r="AJ7">
        <v>23</v>
      </c>
      <c r="AK7">
        <v>6</v>
      </c>
      <c r="AM7">
        <v>223</v>
      </c>
      <c r="AN7">
        <v>24</v>
      </c>
      <c r="AO7">
        <v>6</v>
      </c>
      <c r="AQ7">
        <v>244</v>
      </c>
      <c r="AR7">
        <v>22</v>
      </c>
      <c r="AS7">
        <v>6</v>
      </c>
      <c r="AU7">
        <v>223</v>
      </c>
      <c r="AV7">
        <v>18</v>
      </c>
      <c r="AW7">
        <v>6</v>
      </c>
      <c r="AY7">
        <v>223</v>
      </c>
      <c r="AZ7">
        <v>23</v>
      </c>
      <c r="BA7">
        <v>6</v>
      </c>
    </row>
    <row r="8" spans="1:53">
      <c r="A8">
        <v>7</v>
      </c>
      <c r="B8">
        <v>227</v>
      </c>
      <c r="C8">
        <v>22</v>
      </c>
      <c r="D8">
        <v>23</v>
      </c>
      <c r="E8">
        <v>19</v>
      </c>
      <c r="F8">
        <v>18</v>
      </c>
      <c r="G8">
        <v>25</v>
      </c>
      <c r="H8">
        <v>25</v>
      </c>
      <c r="J8">
        <v>227</v>
      </c>
      <c r="K8">
        <v>1978.47939481053</v>
      </c>
      <c r="L8">
        <v>2095.0859979983302</v>
      </c>
      <c r="M8">
        <v>2108.0705183723098</v>
      </c>
      <c r="N8">
        <v>2133.61163309937</v>
      </c>
      <c r="O8">
        <v>2041.1097300153499</v>
      </c>
      <c r="P8">
        <v>2046.8151092399801</v>
      </c>
      <c r="S8">
        <v>7</v>
      </c>
      <c r="T8">
        <v>227</v>
      </c>
      <c r="U8">
        <f>VLOOKUP(T8,matchingSet25_100Id!$C$1:$D$26,2,FALSE)</f>
        <v>128</v>
      </c>
      <c r="V8">
        <f>VLOOKUP($U8,set100Rank!$A$1:$G$101,2,FALSE)</f>
        <v>89</v>
      </c>
      <c r="W8">
        <f>VLOOKUP($U8,set100Rank!$A$1:$G$101,3,FALSE)</f>
        <v>99</v>
      </c>
      <c r="X8">
        <f>VLOOKUP($U8,set100Rank!$A$1:$G$101,4,FALSE)</f>
        <v>79</v>
      </c>
      <c r="Y8">
        <f>VLOOKUP($U8,set100Rank!$A$1:$G$101,5,FALSE)</f>
        <v>75</v>
      </c>
      <c r="Z8">
        <f>VLOOKUP($U8,set100Rank!$A$1:$G$101,6,FALSE)</f>
        <v>95</v>
      </c>
      <c r="AA8">
        <f>VLOOKUP($U8,set100Rank!$A$1:$G$101,7,FALSE)</f>
        <v>96</v>
      </c>
      <c r="AD8">
        <v>3</v>
      </c>
      <c r="AE8">
        <v>223</v>
      </c>
      <c r="AF8">
        <v>25</v>
      </c>
      <c r="AG8">
        <v>7</v>
      </c>
      <c r="AI8">
        <v>244</v>
      </c>
      <c r="AJ8">
        <v>24</v>
      </c>
      <c r="AK8">
        <v>7</v>
      </c>
      <c r="AM8">
        <v>242</v>
      </c>
      <c r="AN8">
        <v>25</v>
      </c>
      <c r="AO8">
        <v>7</v>
      </c>
      <c r="AQ8">
        <v>242</v>
      </c>
      <c r="AR8">
        <v>26</v>
      </c>
      <c r="AS8">
        <v>7</v>
      </c>
      <c r="AU8">
        <v>236</v>
      </c>
      <c r="AV8">
        <v>22</v>
      </c>
      <c r="AW8">
        <v>7</v>
      </c>
      <c r="AY8">
        <v>242</v>
      </c>
      <c r="AZ8">
        <v>25</v>
      </c>
      <c r="BA8">
        <v>7</v>
      </c>
    </row>
    <row r="9" spans="1:53">
      <c r="A9">
        <v>8</v>
      </c>
      <c r="B9">
        <v>228</v>
      </c>
      <c r="C9">
        <v>17</v>
      </c>
      <c r="D9">
        <v>19</v>
      </c>
      <c r="E9">
        <v>17</v>
      </c>
      <c r="F9">
        <v>19</v>
      </c>
      <c r="G9">
        <v>23</v>
      </c>
      <c r="H9">
        <v>17</v>
      </c>
      <c r="J9">
        <v>228</v>
      </c>
      <c r="K9">
        <v>2133.5656478574201</v>
      </c>
      <c r="L9">
        <v>2134.7943652707399</v>
      </c>
      <c r="M9">
        <v>2156.4764019295899</v>
      </c>
      <c r="N9">
        <v>2122.5710450013498</v>
      </c>
      <c r="O9">
        <v>2079.2138536146699</v>
      </c>
      <c r="P9">
        <v>2148.50917815102</v>
      </c>
      <c r="S9">
        <v>8</v>
      </c>
      <c r="T9">
        <v>228</v>
      </c>
      <c r="U9">
        <f>VLOOKUP(T9,matchingSet25_100Id!$C$1:$D$26,2,FALSE)</f>
        <v>131</v>
      </c>
      <c r="V9">
        <f>VLOOKUP($U9,set100Rank!$A$1:$G$101,2,FALSE)</f>
        <v>65</v>
      </c>
      <c r="W9">
        <f>VLOOKUP($U9,set100Rank!$A$1:$G$101,3,FALSE)</f>
        <v>60</v>
      </c>
      <c r="X9">
        <f>VLOOKUP($U9,set100Rank!$A$1:$G$101,4,FALSE)</f>
        <v>75</v>
      </c>
      <c r="Y9">
        <f>VLOOKUP($U9,set100Rank!$A$1:$G$101,5,FALSE)</f>
        <v>86</v>
      </c>
      <c r="Z9">
        <f>VLOOKUP($U9,set100Rank!$A$1:$G$101,6,FALSE)</f>
        <v>61</v>
      </c>
      <c r="AA9">
        <f>VLOOKUP($U9,set100Rank!$A$1:$G$101,7,FALSE)</f>
        <v>67</v>
      </c>
      <c r="AD9">
        <v>22</v>
      </c>
      <c r="AE9">
        <v>242</v>
      </c>
      <c r="AF9">
        <v>29</v>
      </c>
      <c r="AG9">
        <v>8</v>
      </c>
      <c r="AI9">
        <v>224</v>
      </c>
      <c r="AJ9">
        <v>33</v>
      </c>
      <c r="AK9">
        <v>8</v>
      </c>
      <c r="AM9">
        <v>244</v>
      </c>
      <c r="AN9">
        <v>28</v>
      </c>
      <c r="AO9">
        <v>8</v>
      </c>
      <c r="AQ9">
        <v>224</v>
      </c>
      <c r="AR9">
        <v>34</v>
      </c>
      <c r="AS9">
        <v>8</v>
      </c>
      <c r="AU9">
        <v>242</v>
      </c>
      <c r="AV9">
        <v>29</v>
      </c>
      <c r="AW9">
        <v>8</v>
      </c>
      <c r="AY9">
        <v>224</v>
      </c>
      <c r="AZ9">
        <v>28</v>
      </c>
      <c r="BA9">
        <v>8</v>
      </c>
    </row>
    <row r="10" spans="1:53">
      <c r="A10">
        <v>9</v>
      </c>
      <c r="B10">
        <v>229</v>
      </c>
      <c r="C10">
        <v>14</v>
      </c>
      <c r="D10">
        <v>15</v>
      </c>
      <c r="E10">
        <v>13</v>
      </c>
      <c r="F10">
        <v>15</v>
      </c>
      <c r="G10">
        <v>15</v>
      </c>
      <c r="H10">
        <v>16</v>
      </c>
      <c r="J10">
        <v>229</v>
      </c>
      <c r="K10">
        <v>2215.6504078493499</v>
      </c>
      <c r="L10">
        <v>2165.6700778704599</v>
      </c>
      <c r="M10">
        <v>2186.60479966199</v>
      </c>
      <c r="N10">
        <v>2173.7878375205801</v>
      </c>
      <c r="O10">
        <v>2179.3609374795601</v>
      </c>
      <c r="P10">
        <v>2171.59245905128</v>
      </c>
      <c r="S10">
        <v>9</v>
      </c>
      <c r="T10">
        <v>229</v>
      </c>
      <c r="U10">
        <f>VLOOKUP(T10,matchingSet25_100Id!$C$1:$D$26,2,FALSE)</f>
        <v>167</v>
      </c>
      <c r="V10">
        <f>VLOOKUP($U10,set100Rank!$A$1:$G$101,2,FALSE)</f>
        <v>41</v>
      </c>
      <c r="W10">
        <f>VLOOKUP($U10,set100Rank!$A$1:$G$101,3,FALSE)</f>
        <v>45</v>
      </c>
      <c r="X10">
        <f>VLOOKUP($U10,set100Rank!$A$1:$G$101,4,FALSE)</f>
        <v>43</v>
      </c>
      <c r="Y10">
        <f>VLOOKUP($U10,set100Rank!$A$1:$G$101,5,FALSE)</f>
        <v>41</v>
      </c>
      <c r="Z10">
        <f>VLOOKUP($U10,set100Rank!$A$1:$G$101,6,FALSE)</f>
        <v>44</v>
      </c>
      <c r="AA10">
        <f>VLOOKUP($U10,set100Rank!$A$1:$G$101,7,FALSE)</f>
        <v>38</v>
      </c>
      <c r="AD10">
        <v>4</v>
      </c>
      <c r="AE10">
        <v>224</v>
      </c>
      <c r="AF10">
        <v>33</v>
      </c>
      <c r="AG10">
        <v>9</v>
      </c>
      <c r="AI10">
        <v>242</v>
      </c>
      <c r="AJ10">
        <v>34</v>
      </c>
      <c r="AK10">
        <v>9</v>
      </c>
      <c r="AM10">
        <v>224</v>
      </c>
      <c r="AN10">
        <v>29</v>
      </c>
      <c r="AO10">
        <v>9</v>
      </c>
      <c r="AQ10">
        <v>223</v>
      </c>
      <c r="AR10">
        <v>35</v>
      </c>
      <c r="AS10">
        <v>9</v>
      </c>
      <c r="AU10">
        <v>224</v>
      </c>
      <c r="AV10">
        <v>32</v>
      </c>
      <c r="AW10">
        <v>9</v>
      </c>
      <c r="AY10">
        <v>244</v>
      </c>
      <c r="AZ10">
        <v>29</v>
      </c>
      <c r="BA10">
        <v>9</v>
      </c>
    </row>
    <row r="11" spans="1:53">
      <c r="A11">
        <v>10</v>
      </c>
      <c r="B11">
        <v>230</v>
      </c>
      <c r="C11">
        <v>25</v>
      </c>
      <c r="D11">
        <v>25</v>
      </c>
      <c r="E11">
        <v>25</v>
      </c>
      <c r="F11">
        <v>23</v>
      </c>
      <c r="G11">
        <v>24</v>
      </c>
      <c r="H11">
        <v>23</v>
      </c>
      <c r="J11">
        <v>230</v>
      </c>
      <c r="K11">
        <v>1808.46862466741</v>
      </c>
      <c r="L11">
        <v>2064.15674063598</v>
      </c>
      <c r="M11">
        <v>2064.4536784105899</v>
      </c>
      <c r="N11">
        <v>2075.8329252111298</v>
      </c>
      <c r="O11">
        <v>2064.3749814984899</v>
      </c>
      <c r="P11">
        <v>2094.8448979849099</v>
      </c>
      <c r="S11">
        <v>10</v>
      </c>
      <c r="T11">
        <v>230</v>
      </c>
      <c r="U11">
        <f>VLOOKUP(T11,matchingSet25_100Id!$C$1:$D$26,2,FALSE)</f>
        <v>184</v>
      </c>
      <c r="V11">
        <f>VLOOKUP($U11,set100Rank!$A$1:$G$101,2,FALSE)</f>
        <v>77</v>
      </c>
      <c r="W11">
        <f>VLOOKUP($U11,set100Rank!$A$1:$G$101,3,FALSE)</f>
        <v>76</v>
      </c>
      <c r="X11">
        <f>VLOOKUP($U11,set100Rank!$A$1:$G$101,4,FALSE)</f>
        <v>84</v>
      </c>
      <c r="Y11">
        <f>VLOOKUP($U11,set100Rank!$A$1:$G$101,5,FALSE)</f>
        <v>88</v>
      </c>
      <c r="Z11">
        <f>VLOOKUP($U11,set100Rank!$A$1:$G$101,6,FALSE)</f>
        <v>72</v>
      </c>
      <c r="AA11">
        <f>VLOOKUP($U11,set100Rank!$A$1:$G$101,7,FALSE)</f>
        <v>75</v>
      </c>
      <c r="AD11">
        <v>15</v>
      </c>
      <c r="AE11">
        <v>235</v>
      </c>
      <c r="AF11">
        <v>37</v>
      </c>
      <c r="AG11">
        <v>10</v>
      </c>
      <c r="AI11">
        <v>235</v>
      </c>
      <c r="AJ11">
        <v>41</v>
      </c>
      <c r="AK11">
        <v>10</v>
      </c>
      <c r="AM11">
        <v>235</v>
      </c>
      <c r="AN11">
        <v>35</v>
      </c>
      <c r="AO11">
        <v>10</v>
      </c>
      <c r="AQ11">
        <v>235</v>
      </c>
      <c r="AR11">
        <v>36</v>
      </c>
      <c r="AS11">
        <v>10</v>
      </c>
      <c r="AU11">
        <v>235</v>
      </c>
      <c r="AV11">
        <v>34</v>
      </c>
      <c r="AW11">
        <v>10</v>
      </c>
      <c r="AY11">
        <v>229</v>
      </c>
      <c r="AZ11">
        <v>38</v>
      </c>
      <c r="BA11">
        <v>10</v>
      </c>
    </row>
    <row r="12" spans="1:53">
      <c r="A12">
        <v>11</v>
      </c>
      <c r="B12">
        <v>231</v>
      </c>
      <c r="C12">
        <v>5</v>
      </c>
      <c r="D12">
        <v>13</v>
      </c>
      <c r="E12">
        <v>5</v>
      </c>
      <c r="F12">
        <v>11</v>
      </c>
      <c r="G12">
        <v>9</v>
      </c>
      <c r="H12">
        <v>8</v>
      </c>
      <c r="J12">
        <v>231</v>
      </c>
      <c r="K12">
        <v>2356.65699207945</v>
      </c>
      <c r="L12">
        <v>2199.2302359345599</v>
      </c>
      <c r="M12">
        <v>2279.6475259717199</v>
      </c>
      <c r="N12">
        <v>2231.0002911022898</v>
      </c>
      <c r="O12">
        <v>2253.0254461906402</v>
      </c>
      <c r="P12">
        <v>2246.29359374653</v>
      </c>
      <c r="S12">
        <v>11</v>
      </c>
      <c r="T12">
        <v>231</v>
      </c>
      <c r="U12">
        <f>VLOOKUP(T12,matchingSet25_100Id!$C$1:$D$26,2,FALSE)</f>
        <v>205</v>
      </c>
      <c r="V12">
        <f>VLOOKUP($U12,set100Rank!$A$1:$G$101,2,FALSE)</f>
        <v>69</v>
      </c>
      <c r="W12">
        <f>VLOOKUP($U12,set100Rank!$A$1:$G$101,3,FALSE)</f>
        <v>68</v>
      </c>
      <c r="X12">
        <f>VLOOKUP($U12,set100Rank!$A$1:$G$101,4,FALSE)</f>
        <v>69</v>
      </c>
      <c r="Y12">
        <f>VLOOKUP($U12,set100Rank!$A$1:$G$101,5,FALSE)</f>
        <v>68</v>
      </c>
      <c r="Z12">
        <f>VLOOKUP($U12,set100Rank!$A$1:$G$101,6,FALSE)</f>
        <v>82</v>
      </c>
      <c r="AA12">
        <f>VLOOKUP($U12,set100Rank!$A$1:$G$101,7,FALSE)</f>
        <v>60</v>
      </c>
      <c r="AD12">
        <v>9</v>
      </c>
      <c r="AE12">
        <v>229</v>
      </c>
      <c r="AF12">
        <v>41</v>
      </c>
      <c r="AG12">
        <v>11</v>
      </c>
      <c r="AI12">
        <v>229</v>
      </c>
      <c r="AJ12">
        <v>45</v>
      </c>
      <c r="AK12">
        <v>11</v>
      </c>
      <c r="AM12">
        <v>245</v>
      </c>
      <c r="AN12">
        <v>42</v>
      </c>
      <c r="AO12">
        <v>11</v>
      </c>
      <c r="AQ12">
        <v>229</v>
      </c>
      <c r="AR12">
        <v>41</v>
      </c>
      <c r="AS12">
        <v>11</v>
      </c>
      <c r="AU12">
        <v>229</v>
      </c>
      <c r="AV12">
        <v>44</v>
      </c>
      <c r="AW12">
        <v>11</v>
      </c>
      <c r="AY12">
        <v>235</v>
      </c>
      <c r="AZ12">
        <v>40</v>
      </c>
      <c r="BA12">
        <v>11</v>
      </c>
    </row>
    <row r="13" spans="1:53">
      <c r="A13">
        <v>12</v>
      </c>
      <c r="B13">
        <v>232</v>
      </c>
      <c r="C13">
        <v>13</v>
      </c>
      <c r="D13">
        <v>7</v>
      </c>
      <c r="E13">
        <v>9</v>
      </c>
      <c r="F13">
        <v>10</v>
      </c>
      <c r="G13">
        <v>8</v>
      </c>
      <c r="H13">
        <v>11</v>
      </c>
      <c r="J13">
        <v>232</v>
      </c>
      <c r="K13">
        <v>2228.8569577358198</v>
      </c>
      <c r="L13">
        <v>2259.04970753718</v>
      </c>
      <c r="M13">
        <v>2257.21949937206</v>
      </c>
      <c r="N13">
        <v>2240.05160032596</v>
      </c>
      <c r="O13">
        <v>2256.7130513130301</v>
      </c>
      <c r="P13">
        <v>2231.2671696040602</v>
      </c>
      <c r="S13">
        <v>12</v>
      </c>
      <c r="T13">
        <v>232</v>
      </c>
      <c r="U13">
        <f>VLOOKUP(T13,matchingSet25_100Id!$C$1:$D$26,2,FALSE)</f>
        <v>217</v>
      </c>
      <c r="V13">
        <f>VLOOKUP($U13,set100Rank!$A$1:$G$101,2,FALSE)</f>
        <v>53</v>
      </c>
      <c r="W13">
        <f>VLOOKUP($U13,set100Rank!$A$1:$G$101,3,FALSE)</f>
        <v>52</v>
      </c>
      <c r="X13">
        <f>VLOOKUP($U13,set100Rank!$A$1:$G$101,4,FALSE)</f>
        <v>67</v>
      </c>
      <c r="Y13">
        <f>VLOOKUP($U13,set100Rank!$A$1:$G$101,5,FALSE)</f>
        <v>63</v>
      </c>
      <c r="Z13">
        <f>VLOOKUP($U13,set100Rank!$A$1:$G$101,6,FALSE)</f>
        <v>53</v>
      </c>
      <c r="AA13">
        <f>VLOOKUP($U13,set100Rank!$A$1:$G$101,7,FALSE)</f>
        <v>48</v>
      </c>
      <c r="AD13">
        <v>25</v>
      </c>
      <c r="AE13">
        <v>245</v>
      </c>
      <c r="AF13">
        <v>45</v>
      </c>
      <c r="AG13">
        <v>12</v>
      </c>
      <c r="AI13">
        <v>245</v>
      </c>
      <c r="AJ13">
        <v>50</v>
      </c>
      <c r="AK13">
        <v>12</v>
      </c>
      <c r="AM13">
        <v>229</v>
      </c>
      <c r="AN13">
        <v>43</v>
      </c>
      <c r="AO13">
        <v>12</v>
      </c>
      <c r="AQ13">
        <v>245</v>
      </c>
      <c r="AR13">
        <v>43</v>
      </c>
      <c r="AS13">
        <v>12</v>
      </c>
      <c r="AU13">
        <v>245</v>
      </c>
      <c r="AV13">
        <v>46</v>
      </c>
      <c r="AW13">
        <v>12</v>
      </c>
      <c r="AY13">
        <v>245</v>
      </c>
      <c r="AZ13">
        <v>41</v>
      </c>
      <c r="BA13">
        <v>12</v>
      </c>
    </row>
    <row r="14" spans="1:53">
      <c r="A14">
        <v>13</v>
      </c>
      <c r="B14">
        <v>233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J14">
        <v>233</v>
      </c>
      <c r="K14">
        <v>2655.8771158218201</v>
      </c>
      <c r="L14">
        <v>2432.5467158483102</v>
      </c>
      <c r="M14">
        <v>2352.6608494264501</v>
      </c>
      <c r="N14">
        <v>2440.1678768891002</v>
      </c>
      <c r="O14">
        <v>2419.14008839489</v>
      </c>
      <c r="P14">
        <v>2380.25657641098</v>
      </c>
      <c r="S14">
        <v>13</v>
      </c>
      <c r="T14">
        <v>233</v>
      </c>
      <c r="U14">
        <f>VLOOKUP(T14,matchingSet25_100Id!$C$1:$D$26,2,FALSE)</f>
        <v>187</v>
      </c>
      <c r="V14">
        <f>VLOOKUP($U14,set100Rank!$A$1:$G$101,2,FALSE)</f>
        <v>1</v>
      </c>
      <c r="W14">
        <f>VLOOKUP($U14,set100Rank!$A$1:$G$101,3,FALSE)</f>
        <v>2</v>
      </c>
      <c r="X14">
        <f>VLOOKUP($U14,set100Rank!$A$1:$G$101,4,FALSE)</f>
        <v>2</v>
      </c>
      <c r="Y14">
        <f>VLOOKUP($U14,set100Rank!$A$1:$G$101,5,FALSE)</f>
        <v>3</v>
      </c>
      <c r="Z14">
        <f>VLOOKUP($U14,set100Rank!$A$1:$G$101,6,FALSE)</f>
        <v>2</v>
      </c>
      <c r="AA14">
        <f>VLOOKUP($U14,set100Rank!$A$1:$G$101,7,FALSE)</f>
        <v>4</v>
      </c>
      <c r="AD14">
        <v>1</v>
      </c>
      <c r="AE14">
        <v>221</v>
      </c>
      <c r="AF14">
        <v>49</v>
      </c>
      <c r="AG14">
        <v>13</v>
      </c>
      <c r="AI14">
        <v>232</v>
      </c>
      <c r="AJ14">
        <v>52</v>
      </c>
      <c r="AK14">
        <v>13</v>
      </c>
      <c r="AM14">
        <v>241</v>
      </c>
      <c r="AN14">
        <v>51</v>
      </c>
      <c r="AO14">
        <v>13</v>
      </c>
      <c r="AQ14">
        <v>241</v>
      </c>
      <c r="AR14">
        <v>53</v>
      </c>
      <c r="AS14">
        <v>13</v>
      </c>
      <c r="AU14">
        <v>221</v>
      </c>
      <c r="AV14">
        <v>48</v>
      </c>
      <c r="AW14">
        <v>13</v>
      </c>
      <c r="AY14">
        <v>232</v>
      </c>
      <c r="AZ14">
        <v>48</v>
      </c>
      <c r="BA14">
        <v>13</v>
      </c>
    </row>
    <row r="15" spans="1:53">
      <c r="A15">
        <v>14</v>
      </c>
      <c r="B15">
        <v>234</v>
      </c>
      <c r="C15">
        <v>23</v>
      </c>
      <c r="D15">
        <v>18</v>
      </c>
      <c r="E15">
        <v>21</v>
      </c>
      <c r="F15">
        <v>21</v>
      </c>
      <c r="G15">
        <v>20</v>
      </c>
      <c r="H15">
        <v>20</v>
      </c>
      <c r="J15">
        <v>234</v>
      </c>
      <c r="K15">
        <v>1972.05436809568</v>
      </c>
      <c r="L15">
        <v>2142.6883538611601</v>
      </c>
      <c r="M15">
        <v>2104.3197067707902</v>
      </c>
      <c r="N15">
        <v>2103.33179500609</v>
      </c>
      <c r="O15">
        <v>2111.2564645620701</v>
      </c>
      <c r="P15">
        <v>2121.2017697922101</v>
      </c>
      <c r="S15">
        <v>14</v>
      </c>
      <c r="T15">
        <v>234</v>
      </c>
      <c r="U15">
        <f>VLOOKUP(T15,matchingSet25_100Id!$C$1:$D$26,2,FALSE)</f>
        <v>179</v>
      </c>
      <c r="V15">
        <f>VLOOKUP($U15,set100Rank!$A$1:$G$101,2,FALSE)</f>
        <v>93</v>
      </c>
      <c r="W15">
        <f>VLOOKUP($U15,set100Rank!$A$1:$G$101,3,FALSE)</f>
        <v>84</v>
      </c>
      <c r="X15">
        <f>VLOOKUP($U15,set100Rank!$A$1:$G$101,4,FALSE)</f>
        <v>90</v>
      </c>
      <c r="Y15">
        <f>VLOOKUP($U15,set100Rank!$A$1:$G$101,5,FALSE)</f>
        <v>100</v>
      </c>
      <c r="Z15">
        <f>VLOOKUP($U15,set100Rank!$A$1:$G$101,6,FALSE)</f>
        <v>90</v>
      </c>
      <c r="AA15">
        <f>VLOOKUP($U15,set100Rank!$A$1:$G$101,7,FALSE)</f>
        <v>88</v>
      </c>
      <c r="AD15">
        <v>12</v>
      </c>
      <c r="AE15">
        <v>232</v>
      </c>
      <c r="AF15">
        <v>53</v>
      </c>
      <c r="AG15">
        <v>14</v>
      </c>
      <c r="AI15">
        <v>225</v>
      </c>
      <c r="AJ15">
        <v>54</v>
      </c>
      <c r="AK15">
        <v>14</v>
      </c>
      <c r="AM15">
        <v>221</v>
      </c>
      <c r="AN15">
        <v>52</v>
      </c>
      <c r="AO15">
        <v>14</v>
      </c>
      <c r="AQ15">
        <v>221</v>
      </c>
      <c r="AR15">
        <v>54</v>
      </c>
      <c r="AS15">
        <v>14</v>
      </c>
      <c r="AU15">
        <v>232</v>
      </c>
      <c r="AV15">
        <v>53</v>
      </c>
      <c r="AW15">
        <v>14</v>
      </c>
      <c r="AY15">
        <v>221</v>
      </c>
      <c r="AZ15">
        <v>52</v>
      </c>
      <c r="BA15">
        <v>14</v>
      </c>
    </row>
    <row r="16" spans="1:53">
      <c r="A16">
        <v>15</v>
      </c>
      <c r="B16">
        <v>235</v>
      </c>
      <c r="C16">
        <v>12</v>
      </c>
      <c r="D16">
        <v>5</v>
      </c>
      <c r="E16">
        <v>10</v>
      </c>
      <c r="F16">
        <v>9</v>
      </c>
      <c r="G16">
        <v>10</v>
      </c>
      <c r="H16">
        <v>10</v>
      </c>
      <c r="J16">
        <v>235</v>
      </c>
      <c r="K16">
        <v>2234.4665128648498</v>
      </c>
      <c r="L16">
        <v>2266.2667287085301</v>
      </c>
      <c r="M16">
        <v>2244.6039083115602</v>
      </c>
      <c r="N16">
        <v>2243.9947903372799</v>
      </c>
      <c r="O16">
        <v>2250.3609204117201</v>
      </c>
      <c r="P16">
        <v>2245.3200247365698</v>
      </c>
      <c r="S16">
        <v>15</v>
      </c>
      <c r="T16">
        <v>235</v>
      </c>
      <c r="U16">
        <f>VLOOKUP(T16,matchingSet25_100Id!$C$1:$D$26,2,FALSE)</f>
        <v>123</v>
      </c>
      <c r="V16">
        <f>VLOOKUP($U16,set100Rank!$A$1:$G$101,2,FALSE)</f>
        <v>37</v>
      </c>
      <c r="W16">
        <f>VLOOKUP($U16,set100Rank!$A$1:$G$101,3,FALSE)</f>
        <v>41</v>
      </c>
      <c r="X16">
        <f>VLOOKUP($U16,set100Rank!$A$1:$G$101,4,FALSE)</f>
        <v>35</v>
      </c>
      <c r="Y16">
        <f>VLOOKUP($U16,set100Rank!$A$1:$G$101,5,FALSE)</f>
        <v>36</v>
      </c>
      <c r="Z16">
        <f>VLOOKUP($U16,set100Rank!$A$1:$G$101,6,FALSE)</f>
        <v>34</v>
      </c>
      <c r="AA16">
        <f>VLOOKUP($U16,set100Rank!$A$1:$G$101,7,FALSE)</f>
        <v>40</v>
      </c>
      <c r="AD16">
        <v>5</v>
      </c>
      <c r="AE16">
        <v>225</v>
      </c>
      <c r="AF16">
        <v>57</v>
      </c>
      <c r="AG16">
        <v>15</v>
      </c>
      <c r="AI16">
        <v>221</v>
      </c>
      <c r="AJ16">
        <v>55</v>
      </c>
      <c r="AK16">
        <v>15</v>
      </c>
      <c r="AM16">
        <v>232</v>
      </c>
      <c r="AN16">
        <v>67</v>
      </c>
      <c r="AO16">
        <v>15</v>
      </c>
      <c r="AQ16">
        <v>238</v>
      </c>
      <c r="AR16">
        <v>62</v>
      </c>
      <c r="AS16">
        <v>15</v>
      </c>
      <c r="AU16">
        <v>225</v>
      </c>
      <c r="AV16">
        <v>55</v>
      </c>
      <c r="AW16">
        <v>15</v>
      </c>
      <c r="AY16">
        <v>231</v>
      </c>
      <c r="AZ16">
        <v>60</v>
      </c>
      <c r="BA16">
        <v>15</v>
      </c>
    </row>
    <row r="17" spans="1:53">
      <c r="A17">
        <v>16</v>
      </c>
      <c r="B17">
        <v>236</v>
      </c>
      <c r="C17">
        <v>3</v>
      </c>
      <c r="D17">
        <v>6</v>
      </c>
      <c r="E17">
        <v>2</v>
      </c>
      <c r="F17">
        <v>6</v>
      </c>
      <c r="G17">
        <v>4</v>
      </c>
      <c r="H17">
        <v>5</v>
      </c>
      <c r="J17">
        <v>236</v>
      </c>
      <c r="K17">
        <v>2444.94683049061</v>
      </c>
      <c r="L17">
        <v>2259.6210360644</v>
      </c>
      <c r="M17">
        <v>2337.64999363163</v>
      </c>
      <c r="N17">
        <v>2264.2948855681898</v>
      </c>
      <c r="O17">
        <v>2276.3807611330899</v>
      </c>
      <c r="P17">
        <v>2283.7632394645798</v>
      </c>
      <c r="S17">
        <v>16</v>
      </c>
      <c r="T17">
        <v>236</v>
      </c>
      <c r="U17">
        <f>VLOOKUP(T17,matchingSet25_100Id!$C$1:$D$26,2,FALSE)</f>
        <v>143</v>
      </c>
      <c r="V17">
        <f>VLOOKUP($U17,set100Rank!$A$1:$G$101,2,FALSE)</f>
        <v>17</v>
      </c>
      <c r="W17">
        <f>VLOOKUP($U17,set100Rank!$A$1:$G$101,3,FALSE)</f>
        <v>23</v>
      </c>
      <c r="X17">
        <f>VLOOKUP($U17,set100Rank!$A$1:$G$101,4,FALSE)</f>
        <v>10</v>
      </c>
      <c r="Y17">
        <f>VLOOKUP($U17,set100Rank!$A$1:$G$101,5,FALSE)</f>
        <v>9</v>
      </c>
      <c r="Z17">
        <f>VLOOKUP($U17,set100Rank!$A$1:$G$101,6,FALSE)</f>
        <v>22</v>
      </c>
      <c r="AA17">
        <f>VLOOKUP($U17,set100Rank!$A$1:$G$101,7,FALSE)</f>
        <v>19</v>
      </c>
      <c r="AD17">
        <v>21</v>
      </c>
      <c r="AE17">
        <v>241</v>
      </c>
      <c r="AF17">
        <v>61</v>
      </c>
      <c r="AG17">
        <v>16</v>
      </c>
      <c r="AI17">
        <v>241</v>
      </c>
      <c r="AJ17">
        <v>59</v>
      </c>
      <c r="AK17">
        <v>16</v>
      </c>
      <c r="AM17">
        <v>225</v>
      </c>
      <c r="AN17">
        <v>68</v>
      </c>
      <c r="AO17">
        <v>16</v>
      </c>
      <c r="AQ17">
        <v>232</v>
      </c>
      <c r="AR17">
        <v>63</v>
      </c>
      <c r="AS17">
        <v>16</v>
      </c>
      <c r="AU17">
        <v>228</v>
      </c>
      <c r="AV17">
        <v>61</v>
      </c>
      <c r="AW17">
        <v>16</v>
      </c>
      <c r="AY17">
        <v>228</v>
      </c>
      <c r="AZ17">
        <v>67</v>
      </c>
      <c r="BA17">
        <v>16</v>
      </c>
    </row>
    <row r="18" spans="1:53">
      <c r="A18">
        <v>17</v>
      </c>
      <c r="B18">
        <v>237</v>
      </c>
      <c r="C18">
        <v>11</v>
      </c>
      <c r="D18">
        <v>11</v>
      </c>
      <c r="E18">
        <v>18</v>
      </c>
      <c r="F18">
        <v>12</v>
      </c>
      <c r="G18">
        <v>11</v>
      </c>
      <c r="H18">
        <v>13</v>
      </c>
      <c r="J18">
        <v>237</v>
      </c>
      <c r="K18">
        <v>2242.9925453014598</v>
      </c>
      <c r="L18">
        <v>2234.2149376370098</v>
      </c>
      <c r="M18">
        <v>2110.4830249182701</v>
      </c>
      <c r="N18">
        <v>2219.71863230697</v>
      </c>
      <c r="O18">
        <v>2233.1271985960602</v>
      </c>
      <c r="P18">
        <v>2220.8260632656402</v>
      </c>
      <c r="S18">
        <v>17</v>
      </c>
      <c r="T18">
        <v>237</v>
      </c>
      <c r="U18">
        <f>VLOOKUP(T18,matchingSet25_100Id!$C$1:$D$26,2,FALSE)</f>
        <v>200</v>
      </c>
      <c r="V18">
        <f>VLOOKUP($U18,set100Rank!$A$1:$G$101,2,FALSE)</f>
        <v>9</v>
      </c>
      <c r="W18">
        <f>VLOOKUP($U18,set100Rank!$A$1:$G$101,3,FALSE)</f>
        <v>8</v>
      </c>
      <c r="X18">
        <f>VLOOKUP($U18,set100Rank!$A$1:$G$101,4,FALSE)</f>
        <v>18</v>
      </c>
      <c r="Y18">
        <f>VLOOKUP($U18,set100Rank!$A$1:$G$101,5,FALSE)</f>
        <v>16</v>
      </c>
      <c r="Z18">
        <f>VLOOKUP($U18,set100Rank!$A$1:$G$101,6,FALSE)</f>
        <v>7</v>
      </c>
      <c r="AA18">
        <f>VLOOKUP($U18,set100Rank!$A$1:$G$101,7,FALSE)</f>
        <v>17</v>
      </c>
      <c r="AD18">
        <v>8</v>
      </c>
      <c r="AE18">
        <v>228</v>
      </c>
      <c r="AF18">
        <v>65</v>
      </c>
      <c r="AG18">
        <v>17</v>
      </c>
      <c r="AI18">
        <v>228</v>
      </c>
      <c r="AJ18">
        <v>60</v>
      </c>
      <c r="AK18">
        <v>17</v>
      </c>
      <c r="AM18">
        <v>231</v>
      </c>
      <c r="AN18">
        <v>69</v>
      </c>
      <c r="AO18">
        <v>17</v>
      </c>
      <c r="AQ18">
        <v>225</v>
      </c>
      <c r="AR18">
        <v>64</v>
      </c>
      <c r="AS18">
        <v>17</v>
      </c>
      <c r="AU18">
        <v>241</v>
      </c>
      <c r="AV18">
        <v>67</v>
      </c>
      <c r="AW18">
        <v>17</v>
      </c>
      <c r="AY18">
        <v>238</v>
      </c>
      <c r="AZ18">
        <v>68</v>
      </c>
      <c r="BA18">
        <v>17</v>
      </c>
    </row>
    <row r="19" spans="1:53">
      <c r="A19">
        <v>18</v>
      </c>
      <c r="B19">
        <v>238</v>
      </c>
      <c r="C19">
        <v>20</v>
      </c>
      <c r="D19">
        <v>21</v>
      </c>
      <c r="E19">
        <v>20</v>
      </c>
      <c r="F19">
        <v>17</v>
      </c>
      <c r="G19">
        <v>18</v>
      </c>
      <c r="H19">
        <v>19</v>
      </c>
      <c r="J19">
        <v>238</v>
      </c>
      <c r="K19">
        <v>2044.72955397335</v>
      </c>
      <c r="L19">
        <v>2106.7391291951899</v>
      </c>
      <c r="M19">
        <v>2106.71836661616</v>
      </c>
      <c r="N19">
        <v>2133.74732475579</v>
      </c>
      <c r="O19">
        <v>2132.0269477857501</v>
      </c>
      <c r="P19">
        <v>2131.9629200067202</v>
      </c>
      <c r="S19">
        <v>18</v>
      </c>
      <c r="T19">
        <v>238</v>
      </c>
      <c r="U19">
        <f>VLOOKUP(T19,matchingSet25_100Id!$C$1:$D$26,2,FALSE)</f>
        <v>194</v>
      </c>
      <c r="V19">
        <f>VLOOKUP($U19,set100Rank!$A$1:$G$101,2,FALSE)</f>
        <v>73</v>
      </c>
      <c r="W19">
        <f>VLOOKUP($U19,set100Rank!$A$1:$G$101,3,FALSE)</f>
        <v>67</v>
      </c>
      <c r="X19">
        <f>VLOOKUP($U19,set100Rank!$A$1:$G$101,4,FALSE)</f>
        <v>80</v>
      </c>
      <c r="Y19">
        <f>VLOOKUP($U19,set100Rank!$A$1:$G$101,5,FALSE)</f>
        <v>62</v>
      </c>
      <c r="Z19">
        <f>VLOOKUP($U19,set100Rank!$A$1:$G$101,6,FALSE)</f>
        <v>96</v>
      </c>
      <c r="AA19">
        <f>VLOOKUP($U19,set100Rank!$A$1:$G$101,7,FALSE)</f>
        <v>68</v>
      </c>
      <c r="AD19">
        <v>11</v>
      </c>
      <c r="AE19">
        <v>231</v>
      </c>
      <c r="AF19">
        <v>69</v>
      </c>
      <c r="AG19">
        <v>18</v>
      </c>
      <c r="AI19">
        <v>238</v>
      </c>
      <c r="AJ19">
        <v>67</v>
      </c>
      <c r="AK19">
        <v>18</v>
      </c>
      <c r="AM19">
        <v>228</v>
      </c>
      <c r="AN19">
        <v>75</v>
      </c>
      <c r="AO19">
        <v>18</v>
      </c>
      <c r="AQ19">
        <v>226</v>
      </c>
      <c r="AR19">
        <v>65</v>
      </c>
      <c r="AS19">
        <v>18</v>
      </c>
      <c r="AU19">
        <v>222</v>
      </c>
      <c r="AV19">
        <v>70</v>
      </c>
      <c r="AW19">
        <v>18</v>
      </c>
      <c r="AY19">
        <v>225</v>
      </c>
      <c r="AZ19">
        <v>73</v>
      </c>
      <c r="BA19">
        <v>18</v>
      </c>
    </row>
    <row r="20" spans="1:53">
      <c r="A20">
        <v>19</v>
      </c>
      <c r="B20">
        <v>239</v>
      </c>
      <c r="C20">
        <v>7</v>
      </c>
      <c r="D20">
        <v>8</v>
      </c>
      <c r="E20">
        <v>7</v>
      </c>
      <c r="F20">
        <v>3</v>
      </c>
      <c r="G20">
        <v>6</v>
      </c>
      <c r="H20">
        <v>7</v>
      </c>
      <c r="J20">
        <v>239</v>
      </c>
      <c r="K20">
        <v>2324.8955489128198</v>
      </c>
      <c r="L20">
        <v>2251.3930936566198</v>
      </c>
      <c r="M20">
        <v>2269.7269292630399</v>
      </c>
      <c r="N20">
        <v>2317.70088693976</v>
      </c>
      <c r="O20">
        <v>2266.4432722791698</v>
      </c>
      <c r="P20">
        <v>2246.5514538654002</v>
      </c>
      <c r="S20">
        <v>19</v>
      </c>
      <c r="T20">
        <v>239</v>
      </c>
      <c r="U20">
        <f>VLOOKUP(T20,matchingSet25_100Id!$C$1:$D$26,2,FALSE)</f>
        <v>182</v>
      </c>
      <c r="V20">
        <f>VLOOKUP($U20,set100Rank!$A$1:$G$101,2,FALSE)</f>
        <v>13</v>
      </c>
      <c r="W20">
        <f>VLOOKUP($U20,set100Rank!$A$1:$G$101,3,FALSE)</f>
        <v>17</v>
      </c>
      <c r="X20">
        <f>VLOOKUP($U20,set100Rank!$A$1:$G$101,4,FALSE)</f>
        <v>13</v>
      </c>
      <c r="Y20">
        <f>VLOOKUP($U20,set100Rank!$A$1:$G$101,5,FALSE)</f>
        <v>20</v>
      </c>
      <c r="Z20">
        <f>VLOOKUP($U20,set100Rank!$A$1:$G$101,6,FALSE)</f>
        <v>15</v>
      </c>
      <c r="AA20">
        <f>VLOOKUP($U20,set100Rank!$A$1:$G$101,7,FALSE)</f>
        <v>1</v>
      </c>
      <c r="AD20">
        <v>18</v>
      </c>
      <c r="AE20">
        <v>238</v>
      </c>
      <c r="AF20">
        <v>73</v>
      </c>
      <c r="AG20">
        <v>19</v>
      </c>
      <c r="AI20">
        <v>231</v>
      </c>
      <c r="AJ20">
        <v>68</v>
      </c>
      <c r="AK20">
        <v>19</v>
      </c>
      <c r="AM20">
        <v>243</v>
      </c>
      <c r="AN20">
        <v>76</v>
      </c>
      <c r="AO20">
        <v>19</v>
      </c>
      <c r="AQ20">
        <v>231</v>
      </c>
      <c r="AR20">
        <v>68</v>
      </c>
      <c r="AS20">
        <v>19</v>
      </c>
      <c r="AU20">
        <v>230</v>
      </c>
      <c r="AV20">
        <v>72</v>
      </c>
      <c r="AW20">
        <v>19</v>
      </c>
      <c r="AY20">
        <v>241</v>
      </c>
      <c r="AZ20">
        <v>74</v>
      </c>
      <c r="BA20">
        <v>19</v>
      </c>
    </row>
    <row r="21" spans="1:53">
      <c r="A21">
        <v>20</v>
      </c>
      <c r="B21">
        <v>240</v>
      </c>
      <c r="C21">
        <v>6</v>
      </c>
      <c r="D21">
        <v>2</v>
      </c>
      <c r="E21">
        <v>3</v>
      </c>
      <c r="F21">
        <v>4</v>
      </c>
      <c r="G21">
        <v>7</v>
      </c>
      <c r="H21">
        <v>2</v>
      </c>
      <c r="J21">
        <v>240</v>
      </c>
      <c r="K21">
        <v>2351.5362748835701</v>
      </c>
      <c r="L21">
        <v>2350.3788062987401</v>
      </c>
      <c r="M21">
        <v>2332.9796901213899</v>
      </c>
      <c r="N21">
        <v>2307.8996472864601</v>
      </c>
      <c r="O21">
        <v>2257.5801635068801</v>
      </c>
      <c r="P21">
        <v>2302.6016567456099</v>
      </c>
      <c r="S21">
        <v>20</v>
      </c>
      <c r="T21">
        <v>240</v>
      </c>
      <c r="U21">
        <f>VLOOKUP(T21,matchingSet25_100Id!$C$1:$D$26,2,FALSE)</f>
        <v>142</v>
      </c>
      <c r="V21">
        <f>VLOOKUP($U21,set100Rank!$A$1:$G$101,2,FALSE)</f>
        <v>5</v>
      </c>
      <c r="W21">
        <f>VLOOKUP($U21,set100Rank!$A$1:$G$101,3,FALSE)</f>
        <v>4</v>
      </c>
      <c r="X21">
        <f>VLOOKUP($U21,set100Rank!$A$1:$G$101,4,FALSE)</f>
        <v>16</v>
      </c>
      <c r="Y21">
        <f>VLOOKUP($U21,set100Rank!$A$1:$G$101,5,FALSE)</f>
        <v>12</v>
      </c>
      <c r="Z21">
        <f>VLOOKUP($U21,set100Rank!$A$1:$G$101,6,FALSE)</f>
        <v>5</v>
      </c>
      <c r="AA21">
        <f>VLOOKUP($U21,set100Rank!$A$1:$G$101,7,FALSE)</f>
        <v>3</v>
      </c>
      <c r="AD21">
        <v>10</v>
      </c>
      <c r="AE21">
        <v>230</v>
      </c>
      <c r="AF21">
        <v>77</v>
      </c>
      <c r="AG21">
        <v>20</v>
      </c>
      <c r="AI21">
        <v>222</v>
      </c>
      <c r="AJ21">
        <v>74</v>
      </c>
      <c r="AK21">
        <v>20</v>
      </c>
      <c r="AM21">
        <v>227</v>
      </c>
      <c r="AN21">
        <v>79</v>
      </c>
      <c r="AO21">
        <v>20</v>
      </c>
      <c r="AQ21">
        <v>227</v>
      </c>
      <c r="AR21">
        <v>75</v>
      </c>
      <c r="AS21">
        <v>20</v>
      </c>
      <c r="AU21">
        <v>226</v>
      </c>
      <c r="AV21">
        <v>79</v>
      </c>
      <c r="AW21">
        <v>20</v>
      </c>
      <c r="AY21">
        <v>230</v>
      </c>
      <c r="AZ21">
        <v>75</v>
      </c>
      <c r="BA21">
        <v>20</v>
      </c>
    </row>
    <row r="22" spans="1:53">
      <c r="A22">
        <v>21</v>
      </c>
      <c r="B22">
        <v>241</v>
      </c>
      <c r="C22">
        <v>21</v>
      </c>
      <c r="D22">
        <v>20</v>
      </c>
      <c r="E22">
        <v>23</v>
      </c>
      <c r="F22">
        <v>20</v>
      </c>
      <c r="G22">
        <v>21</v>
      </c>
      <c r="H22">
        <v>22</v>
      </c>
      <c r="J22">
        <v>241</v>
      </c>
      <c r="K22">
        <v>2012.23273789468</v>
      </c>
      <c r="L22">
        <v>2124.4254375619798</v>
      </c>
      <c r="M22">
        <v>2090.9266259267101</v>
      </c>
      <c r="N22">
        <v>2104.6585490582302</v>
      </c>
      <c r="O22">
        <v>2100.5422840349202</v>
      </c>
      <c r="P22">
        <v>2114.71127709248</v>
      </c>
      <c r="S22">
        <v>21</v>
      </c>
      <c r="T22">
        <v>241</v>
      </c>
      <c r="U22">
        <f>VLOOKUP(T22,matchingSet25_100Id!$C$1:$D$26,2,FALSE)</f>
        <v>164</v>
      </c>
      <c r="V22">
        <f>VLOOKUP($U22,set100Rank!$A$1:$G$101,2,FALSE)</f>
        <v>61</v>
      </c>
      <c r="W22">
        <f>VLOOKUP($U22,set100Rank!$A$1:$G$101,3,FALSE)</f>
        <v>59</v>
      </c>
      <c r="X22">
        <f>VLOOKUP($U22,set100Rank!$A$1:$G$101,4,FALSE)</f>
        <v>51</v>
      </c>
      <c r="Y22">
        <f>VLOOKUP($U22,set100Rank!$A$1:$G$101,5,FALSE)</f>
        <v>53</v>
      </c>
      <c r="Z22">
        <f>VLOOKUP($U22,set100Rank!$A$1:$G$101,6,FALSE)</f>
        <v>67</v>
      </c>
      <c r="AA22">
        <f>VLOOKUP($U22,set100Rank!$A$1:$G$101,7,FALSE)</f>
        <v>74</v>
      </c>
      <c r="AD22">
        <v>2</v>
      </c>
      <c r="AE22">
        <v>222</v>
      </c>
      <c r="AF22">
        <v>81</v>
      </c>
      <c r="AG22">
        <v>21</v>
      </c>
      <c r="AI22">
        <v>230</v>
      </c>
      <c r="AJ22">
        <v>76</v>
      </c>
      <c r="AK22">
        <v>21</v>
      </c>
      <c r="AM22">
        <v>238</v>
      </c>
      <c r="AN22">
        <v>80</v>
      </c>
      <c r="AO22">
        <v>21</v>
      </c>
      <c r="AQ22">
        <v>222</v>
      </c>
      <c r="AR22">
        <v>81</v>
      </c>
      <c r="AS22">
        <v>21</v>
      </c>
      <c r="AU22">
        <v>231</v>
      </c>
      <c r="AV22">
        <v>82</v>
      </c>
      <c r="AW22">
        <v>21</v>
      </c>
      <c r="AY22">
        <v>222</v>
      </c>
      <c r="AZ22">
        <v>84</v>
      </c>
      <c r="BA22">
        <v>21</v>
      </c>
    </row>
    <row r="23" spans="1:53">
      <c r="A23">
        <v>22</v>
      </c>
      <c r="B23">
        <v>242</v>
      </c>
      <c r="C23">
        <v>15</v>
      </c>
      <c r="D23">
        <v>17</v>
      </c>
      <c r="E23">
        <v>16</v>
      </c>
      <c r="F23">
        <v>13</v>
      </c>
      <c r="G23">
        <v>17</v>
      </c>
      <c r="H23">
        <v>14</v>
      </c>
      <c r="J23">
        <v>242</v>
      </c>
      <c r="K23">
        <v>2170.981914041</v>
      </c>
      <c r="L23">
        <v>2142.9344833715099</v>
      </c>
      <c r="M23">
        <v>2162.56637147535</v>
      </c>
      <c r="N23">
        <v>2209.5817831140498</v>
      </c>
      <c r="O23">
        <v>2155.2561943430301</v>
      </c>
      <c r="P23">
        <v>2215.12145469896</v>
      </c>
      <c r="S23">
        <v>22</v>
      </c>
      <c r="T23">
        <v>242</v>
      </c>
      <c r="U23">
        <f>VLOOKUP(T23,matchingSet25_100Id!$C$1:$D$26,2,FALSE)</f>
        <v>207</v>
      </c>
      <c r="V23">
        <f>VLOOKUP($U23,set100Rank!$A$1:$G$101,2,FALSE)</f>
        <v>29</v>
      </c>
      <c r="W23">
        <f>VLOOKUP($U23,set100Rank!$A$1:$G$101,3,FALSE)</f>
        <v>34</v>
      </c>
      <c r="X23">
        <f>VLOOKUP($U23,set100Rank!$A$1:$G$101,4,FALSE)</f>
        <v>25</v>
      </c>
      <c r="Y23">
        <f>VLOOKUP($U23,set100Rank!$A$1:$G$101,5,FALSE)</f>
        <v>26</v>
      </c>
      <c r="Z23">
        <f>VLOOKUP($U23,set100Rank!$A$1:$G$101,6,FALSE)</f>
        <v>29</v>
      </c>
      <c r="AA23">
        <f>VLOOKUP($U23,set100Rank!$A$1:$G$101,7,FALSE)</f>
        <v>25</v>
      </c>
      <c r="AD23">
        <v>6</v>
      </c>
      <c r="AE23">
        <v>226</v>
      </c>
      <c r="AF23">
        <v>85</v>
      </c>
      <c r="AG23">
        <v>22</v>
      </c>
      <c r="AI23">
        <v>234</v>
      </c>
      <c r="AJ23">
        <v>84</v>
      </c>
      <c r="AK23">
        <v>22</v>
      </c>
      <c r="AM23">
        <v>230</v>
      </c>
      <c r="AN23">
        <v>84</v>
      </c>
      <c r="AO23">
        <v>22</v>
      </c>
      <c r="AQ23">
        <v>228</v>
      </c>
      <c r="AR23">
        <v>86</v>
      </c>
      <c r="AS23">
        <v>22</v>
      </c>
      <c r="AU23">
        <v>234</v>
      </c>
      <c r="AV23">
        <v>90</v>
      </c>
      <c r="AW23">
        <v>22</v>
      </c>
      <c r="AY23">
        <v>226</v>
      </c>
      <c r="AZ23">
        <v>87</v>
      </c>
      <c r="BA23">
        <v>22</v>
      </c>
    </row>
    <row r="24" spans="1:53">
      <c r="A24">
        <v>23</v>
      </c>
      <c r="B24">
        <v>243</v>
      </c>
      <c r="C24">
        <v>8</v>
      </c>
      <c r="D24">
        <v>4</v>
      </c>
      <c r="E24">
        <v>11</v>
      </c>
      <c r="F24">
        <v>7</v>
      </c>
      <c r="G24">
        <v>3</v>
      </c>
      <c r="H24">
        <v>4</v>
      </c>
      <c r="J24">
        <v>243</v>
      </c>
      <c r="K24">
        <v>2269.7645357359802</v>
      </c>
      <c r="L24">
        <v>2283.6046963341601</v>
      </c>
      <c r="M24">
        <v>2240.3522404003702</v>
      </c>
      <c r="N24">
        <v>2252.0810205364601</v>
      </c>
      <c r="O24">
        <v>2320.10210044617</v>
      </c>
      <c r="P24">
        <v>2288.6138646865502</v>
      </c>
      <c r="S24">
        <v>23</v>
      </c>
      <c r="T24">
        <v>243</v>
      </c>
      <c r="U24">
        <f>VLOOKUP(T24,matchingSet25_100Id!$C$1:$D$26,2,FALSE)</f>
        <v>196</v>
      </c>
      <c r="V24">
        <f>VLOOKUP($U24,set100Rank!$A$1:$G$101,2,FALSE)</f>
        <v>97</v>
      </c>
      <c r="W24">
        <f>VLOOKUP($U24,set100Rank!$A$1:$G$101,3,FALSE)</f>
        <v>90</v>
      </c>
      <c r="X24">
        <f>VLOOKUP($U24,set100Rank!$A$1:$G$101,4,FALSE)</f>
        <v>76</v>
      </c>
      <c r="Y24">
        <f>VLOOKUP($U24,set100Rank!$A$1:$G$101,5,FALSE)</f>
        <v>89</v>
      </c>
      <c r="Z24">
        <f>VLOOKUP($U24,set100Rank!$A$1:$G$101,6,FALSE)</f>
        <v>98</v>
      </c>
      <c r="AA24">
        <f>VLOOKUP($U24,set100Rank!$A$1:$G$101,7,FALSE)</f>
        <v>97</v>
      </c>
      <c r="AD24">
        <v>7</v>
      </c>
      <c r="AE24">
        <v>227</v>
      </c>
      <c r="AF24">
        <v>89</v>
      </c>
      <c r="AG24">
        <v>23</v>
      </c>
      <c r="AI24">
        <v>243</v>
      </c>
      <c r="AJ24">
        <v>90</v>
      </c>
      <c r="AK24">
        <v>23</v>
      </c>
      <c r="AM24">
        <v>222</v>
      </c>
      <c r="AN24">
        <v>88</v>
      </c>
      <c r="AO24">
        <v>23</v>
      </c>
      <c r="AQ24">
        <v>230</v>
      </c>
      <c r="AR24">
        <v>88</v>
      </c>
      <c r="AS24">
        <v>23</v>
      </c>
      <c r="AU24">
        <v>227</v>
      </c>
      <c r="AV24">
        <v>95</v>
      </c>
      <c r="AW24">
        <v>23</v>
      </c>
      <c r="AY24">
        <v>234</v>
      </c>
      <c r="AZ24">
        <v>88</v>
      </c>
      <c r="BA24">
        <v>23</v>
      </c>
    </row>
    <row r="25" spans="1:53">
      <c r="A25">
        <v>24</v>
      </c>
      <c r="B25">
        <v>244</v>
      </c>
      <c r="C25">
        <v>4</v>
      </c>
      <c r="D25">
        <v>10</v>
      </c>
      <c r="E25">
        <v>8</v>
      </c>
      <c r="F25">
        <v>8</v>
      </c>
      <c r="G25">
        <v>5</v>
      </c>
      <c r="H25">
        <v>9</v>
      </c>
      <c r="J25">
        <v>244</v>
      </c>
      <c r="K25">
        <v>2408.60361956734</v>
      </c>
      <c r="L25">
        <v>2249.2051641988701</v>
      </c>
      <c r="M25">
        <v>2269.2634892891701</v>
      </c>
      <c r="N25">
        <v>2245.96159421531</v>
      </c>
      <c r="O25">
        <v>2267.3432889371502</v>
      </c>
      <c r="P25">
        <v>2245.64553893009</v>
      </c>
      <c r="S25">
        <v>24</v>
      </c>
      <c r="T25">
        <v>244</v>
      </c>
      <c r="U25">
        <f>VLOOKUP(T25,matchingSet25_100Id!$C$1:$D$26,2,FALSE)</f>
        <v>210</v>
      </c>
      <c r="V25">
        <f>VLOOKUP($U25,set100Rank!$A$1:$G$101,2,FALSE)</f>
        <v>21</v>
      </c>
      <c r="W25">
        <f>VLOOKUP($U25,set100Rank!$A$1:$G$101,3,FALSE)</f>
        <v>24</v>
      </c>
      <c r="X25">
        <f>VLOOKUP($U25,set100Rank!$A$1:$G$101,4,FALSE)</f>
        <v>28</v>
      </c>
      <c r="Y25">
        <f>VLOOKUP($U25,set100Rank!$A$1:$G$101,5,FALSE)</f>
        <v>22</v>
      </c>
      <c r="Z25">
        <f>VLOOKUP($U25,set100Rank!$A$1:$G$101,6,FALSE)</f>
        <v>16</v>
      </c>
      <c r="AA25">
        <f>VLOOKUP($U25,set100Rank!$A$1:$G$101,7,FALSE)</f>
        <v>29</v>
      </c>
      <c r="AD25">
        <v>14</v>
      </c>
      <c r="AE25">
        <v>234</v>
      </c>
      <c r="AF25">
        <v>93</v>
      </c>
      <c r="AG25">
        <v>24</v>
      </c>
      <c r="AI25">
        <v>226</v>
      </c>
      <c r="AJ25">
        <v>93</v>
      </c>
      <c r="AK25">
        <v>24</v>
      </c>
      <c r="AM25">
        <v>234</v>
      </c>
      <c r="AN25">
        <v>90</v>
      </c>
      <c r="AO25">
        <v>24</v>
      </c>
      <c r="AQ25">
        <v>243</v>
      </c>
      <c r="AR25">
        <v>89</v>
      </c>
      <c r="AS25">
        <v>24</v>
      </c>
      <c r="AU25">
        <v>238</v>
      </c>
      <c r="AV25">
        <v>96</v>
      </c>
      <c r="AW25">
        <v>24</v>
      </c>
      <c r="AY25">
        <v>227</v>
      </c>
      <c r="AZ25">
        <v>96</v>
      </c>
      <c r="BA25">
        <v>24</v>
      </c>
    </row>
    <row r="26" spans="1:53">
      <c r="A26">
        <v>25</v>
      </c>
      <c r="B26">
        <v>245</v>
      </c>
      <c r="C26">
        <v>18</v>
      </c>
      <c r="D26">
        <v>16</v>
      </c>
      <c r="E26">
        <v>14</v>
      </c>
      <c r="F26">
        <v>16</v>
      </c>
      <c r="G26">
        <v>16</v>
      </c>
      <c r="H26">
        <v>18</v>
      </c>
      <c r="J26">
        <v>245</v>
      </c>
      <c r="K26">
        <v>2085.9809627142199</v>
      </c>
      <c r="L26">
        <v>2150.4923453112201</v>
      </c>
      <c r="M26">
        <v>2181.20587942869</v>
      </c>
      <c r="N26">
        <v>2140.32497765782</v>
      </c>
      <c r="O26">
        <v>2158.5688098811102</v>
      </c>
      <c r="P26">
        <v>2141.6729635279999</v>
      </c>
      <c r="S26">
        <v>25</v>
      </c>
      <c r="T26">
        <v>245</v>
      </c>
      <c r="U26">
        <f>VLOOKUP(T26,matchingSet25_100Id!$C$1:$D$26,2,FALSE)</f>
        <v>125</v>
      </c>
      <c r="V26">
        <f>VLOOKUP($U26,set100Rank!$A$1:$G$101,2,FALSE)</f>
        <v>45</v>
      </c>
      <c r="W26">
        <f>VLOOKUP($U26,set100Rank!$A$1:$G$101,3,FALSE)</f>
        <v>50</v>
      </c>
      <c r="X26">
        <f>VLOOKUP($U26,set100Rank!$A$1:$G$101,4,FALSE)</f>
        <v>42</v>
      </c>
      <c r="Y26">
        <f>VLOOKUP($U26,set100Rank!$A$1:$G$101,5,FALSE)</f>
        <v>43</v>
      </c>
      <c r="Z26">
        <f>VLOOKUP($U26,set100Rank!$A$1:$G$101,6,FALSE)</f>
        <v>46</v>
      </c>
      <c r="AA26">
        <f>VLOOKUP($U26,set100Rank!$A$1:$G$101,7,FALSE)</f>
        <v>41</v>
      </c>
      <c r="AD26">
        <v>23</v>
      </c>
      <c r="AE26">
        <v>243</v>
      </c>
      <c r="AF26">
        <v>97</v>
      </c>
      <c r="AG26">
        <v>25</v>
      </c>
      <c r="AI26">
        <v>227</v>
      </c>
      <c r="AJ26">
        <v>99</v>
      </c>
      <c r="AK26">
        <v>25</v>
      </c>
      <c r="AM26">
        <v>226</v>
      </c>
      <c r="AN26">
        <v>91</v>
      </c>
      <c r="AO26">
        <v>25</v>
      </c>
      <c r="AQ26">
        <v>234</v>
      </c>
      <c r="AR26">
        <v>100</v>
      </c>
      <c r="AS26">
        <v>25</v>
      </c>
      <c r="AU26">
        <v>243</v>
      </c>
      <c r="AV26">
        <v>98</v>
      </c>
      <c r="AW26">
        <v>25</v>
      </c>
      <c r="AY26">
        <v>243</v>
      </c>
      <c r="AZ26">
        <v>97</v>
      </c>
      <c r="BA26">
        <v>25</v>
      </c>
    </row>
    <row r="35" spans="32:48">
      <c r="AF35" t="s">
        <v>0</v>
      </c>
      <c r="AG35" t="s">
        <v>14</v>
      </c>
      <c r="AI35" t="s">
        <v>0</v>
      </c>
      <c r="AJ35" t="s">
        <v>2</v>
      </c>
      <c r="AL35" t="s">
        <v>0</v>
      </c>
      <c r="AM35" t="s">
        <v>3</v>
      </c>
      <c r="AO35" t="s">
        <v>0</v>
      </c>
      <c r="AP35" t="s">
        <v>4</v>
      </c>
      <c r="AR35" t="s">
        <v>0</v>
      </c>
      <c r="AS35" t="s">
        <v>5</v>
      </c>
      <c r="AU35" t="s">
        <v>0</v>
      </c>
      <c r="AV35" t="s">
        <v>6</v>
      </c>
    </row>
    <row r="36" spans="32:48">
      <c r="AF36">
        <v>230</v>
      </c>
      <c r="AG36">
        <v>1808.46862466741</v>
      </c>
      <c r="AI36">
        <v>230</v>
      </c>
      <c r="AJ36">
        <v>2064.15674063598</v>
      </c>
      <c r="AL36">
        <v>245</v>
      </c>
      <c r="AM36">
        <v>2064.4536784105899</v>
      </c>
      <c r="AO36">
        <v>241</v>
      </c>
      <c r="AP36">
        <v>2057.5030483102901</v>
      </c>
      <c r="AR36">
        <v>228</v>
      </c>
      <c r="AS36">
        <v>2041.1097300153499</v>
      </c>
      <c r="AU36">
        <v>228</v>
      </c>
      <c r="AV36">
        <v>2046.8151092399801</v>
      </c>
    </row>
    <row r="37" spans="32:48">
      <c r="AF37">
        <v>226</v>
      </c>
      <c r="AG37">
        <v>1870.72823126609</v>
      </c>
      <c r="AI37">
        <v>222</v>
      </c>
      <c r="AJ37">
        <v>2065.0973833053199</v>
      </c>
      <c r="AL37">
        <v>241</v>
      </c>
      <c r="AM37">
        <v>2064.8544538165402</v>
      </c>
      <c r="AO37">
        <v>239</v>
      </c>
      <c r="AP37">
        <v>2069.98712398508</v>
      </c>
      <c r="AR37">
        <v>243</v>
      </c>
      <c r="AS37">
        <v>2064.3749814984899</v>
      </c>
      <c r="AU37">
        <v>239</v>
      </c>
      <c r="AV37">
        <v>2052.8091644631199</v>
      </c>
    </row>
    <row r="38" spans="32:48">
      <c r="AF38">
        <v>234</v>
      </c>
      <c r="AG38">
        <v>1972.05436809568</v>
      </c>
      <c r="AI38">
        <v>227</v>
      </c>
      <c r="AJ38">
        <v>2095.0859979983302</v>
      </c>
      <c r="AL38">
        <v>235</v>
      </c>
      <c r="AM38">
        <v>2090.9266259267101</v>
      </c>
      <c r="AO38">
        <v>243</v>
      </c>
      <c r="AP38">
        <v>2075.8329252111298</v>
      </c>
      <c r="AR38">
        <v>224</v>
      </c>
      <c r="AS38">
        <v>2079.2138536146699</v>
      </c>
      <c r="AU38">
        <v>243</v>
      </c>
      <c r="AV38">
        <v>2094.8448979849099</v>
      </c>
    </row>
    <row r="39" spans="32:48">
      <c r="AF39">
        <v>227</v>
      </c>
      <c r="AG39">
        <v>1978.47939481053</v>
      </c>
      <c r="AI39">
        <v>226</v>
      </c>
      <c r="AJ39">
        <v>2102.1070534414698</v>
      </c>
      <c r="AL39">
        <v>222</v>
      </c>
      <c r="AM39">
        <v>2102.0200730260199</v>
      </c>
      <c r="AO39">
        <v>245</v>
      </c>
      <c r="AP39">
        <v>2100.1603405615801</v>
      </c>
      <c r="AR39">
        <v>239</v>
      </c>
      <c r="AS39">
        <v>2079.5967525666701</v>
      </c>
      <c r="AU39">
        <v>229</v>
      </c>
      <c r="AV39">
        <v>2114.71127709248</v>
      </c>
    </row>
    <row r="40" spans="32:48">
      <c r="AF40">
        <v>241</v>
      </c>
      <c r="AG40">
        <v>2012.23273789468</v>
      </c>
      <c r="AI40">
        <v>238</v>
      </c>
      <c r="AJ40">
        <v>2106.7391291951899</v>
      </c>
      <c r="AL40">
        <v>221</v>
      </c>
      <c r="AM40">
        <v>2104.3197067707902</v>
      </c>
      <c r="AO40">
        <v>230</v>
      </c>
      <c r="AP40">
        <v>2103.33179500609</v>
      </c>
      <c r="AR40">
        <v>229</v>
      </c>
      <c r="AS40">
        <v>2100.5422840349202</v>
      </c>
      <c r="AU40">
        <v>241</v>
      </c>
      <c r="AV40">
        <v>2116.8435353110299</v>
      </c>
    </row>
    <row r="41" spans="32:48">
      <c r="AF41">
        <v>238</v>
      </c>
      <c r="AG41">
        <v>2044.72955397335</v>
      </c>
      <c r="AI41">
        <v>241</v>
      </c>
      <c r="AJ41">
        <v>2124.4254375619798</v>
      </c>
      <c r="AL41">
        <v>239</v>
      </c>
      <c r="AM41">
        <v>2106.71836661616</v>
      </c>
      <c r="AO41">
        <v>229</v>
      </c>
      <c r="AP41">
        <v>2104.6585490582302</v>
      </c>
      <c r="AR41">
        <v>230</v>
      </c>
      <c r="AS41">
        <v>2111.2564645620701</v>
      </c>
      <c r="AU41">
        <v>230</v>
      </c>
      <c r="AV41">
        <v>2121.2017697922101</v>
      </c>
    </row>
    <row r="42" spans="32:48">
      <c r="AF42">
        <v>222</v>
      </c>
      <c r="AG42">
        <v>2064.0743604659801</v>
      </c>
      <c r="AI42">
        <v>228</v>
      </c>
      <c r="AJ42">
        <v>2134.7943652707399</v>
      </c>
      <c r="AL42">
        <v>228</v>
      </c>
      <c r="AM42">
        <v>2108.0705183723098</v>
      </c>
      <c r="AO42">
        <v>224</v>
      </c>
      <c r="AP42">
        <v>2122.5710450013498</v>
      </c>
      <c r="AR42">
        <v>241</v>
      </c>
      <c r="AS42">
        <v>2118.7413004461901</v>
      </c>
      <c r="AU42">
        <v>240</v>
      </c>
      <c r="AV42">
        <v>2131.9629200067202</v>
      </c>
    </row>
    <row r="43" spans="32:48">
      <c r="AF43">
        <v>245</v>
      </c>
      <c r="AG43">
        <v>2085.9809627142199</v>
      </c>
      <c r="AI43">
        <v>234</v>
      </c>
      <c r="AJ43">
        <v>2142.6883538611601</v>
      </c>
      <c r="AL43">
        <v>224</v>
      </c>
      <c r="AM43">
        <v>2110.4830249182701</v>
      </c>
      <c r="AO43">
        <v>228</v>
      </c>
      <c r="AP43">
        <v>2133.61163309937</v>
      </c>
      <c r="AR43">
        <v>240</v>
      </c>
      <c r="AS43">
        <v>2132.0269477857501</v>
      </c>
      <c r="AU43">
        <v>231</v>
      </c>
      <c r="AV43">
        <v>2141.6729635279999</v>
      </c>
    </row>
    <row r="44" spans="32:48">
      <c r="AF44">
        <v>228</v>
      </c>
      <c r="AG44">
        <v>2133.5656478574201</v>
      </c>
      <c r="AI44">
        <v>242</v>
      </c>
      <c r="AJ44">
        <v>2142.9344833715099</v>
      </c>
      <c r="AL44">
        <v>234</v>
      </c>
      <c r="AM44">
        <v>2156.4764019295899</v>
      </c>
      <c r="AO44">
        <v>240</v>
      </c>
      <c r="AP44">
        <v>2133.74732475579</v>
      </c>
      <c r="AR44">
        <v>226</v>
      </c>
      <c r="AS44">
        <v>2155.2561943430301</v>
      </c>
      <c r="AU44">
        <v>224</v>
      </c>
      <c r="AV44">
        <v>2148.50917815102</v>
      </c>
    </row>
    <row r="45" spans="32:48">
      <c r="AF45">
        <v>225</v>
      </c>
      <c r="AG45">
        <v>2140.7994357317798</v>
      </c>
      <c r="AI45">
        <v>245</v>
      </c>
      <c r="AJ45">
        <v>2150.4923453112201</v>
      </c>
      <c r="AL45">
        <v>243</v>
      </c>
      <c r="AM45">
        <v>2162.56637147535</v>
      </c>
      <c r="AO45">
        <v>231</v>
      </c>
      <c r="AP45">
        <v>2140.32497765782</v>
      </c>
      <c r="AR45">
        <v>231</v>
      </c>
      <c r="AS45">
        <v>2158.5688098811102</v>
      </c>
      <c r="AU45">
        <v>234</v>
      </c>
      <c r="AV45">
        <v>2171.59245905128</v>
      </c>
    </row>
    <row r="46" spans="32:48">
      <c r="AF46">
        <v>242</v>
      </c>
      <c r="AG46">
        <v>2170.981914041</v>
      </c>
      <c r="AI46">
        <v>229</v>
      </c>
      <c r="AJ46">
        <v>2165.6700778704599</v>
      </c>
      <c r="AL46">
        <v>238</v>
      </c>
      <c r="AM46">
        <v>2169.3446253267198</v>
      </c>
      <c r="AO46">
        <v>234</v>
      </c>
      <c r="AP46">
        <v>2173.7878375205801</v>
      </c>
      <c r="AR46">
        <v>234</v>
      </c>
      <c r="AS46">
        <v>2179.3609374795601</v>
      </c>
      <c r="AU46">
        <v>245</v>
      </c>
      <c r="AV46">
        <v>2176.2341076410198</v>
      </c>
    </row>
    <row r="47" spans="32:48">
      <c r="AF47">
        <v>229</v>
      </c>
      <c r="AG47">
        <v>2215.6504078493499</v>
      </c>
      <c r="AI47">
        <v>225</v>
      </c>
      <c r="AJ47">
        <v>2178.7370002437601</v>
      </c>
      <c r="AL47">
        <v>233</v>
      </c>
      <c r="AM47">
        <v>2181.20587942869</v>
      </c>
      <c r="AO47">
        <v>221</v>
      </c>
      <c r="AP47">
        <v>2208.3532668449802</v>
      </c>
      <c r="AR47">
        <v>245</v>
      </c>
      <c r="AS47">
        <v>2191.4179132190002</v>
      </c>
      <c r="AU47">
        <v>226</v>
      </c>
      <c r="AV47">
        <v>2215.12145469896</v>
      </c>
    </row>
    <row r="48" spans="32:48">
      <c r="AF48">
        <v>232</v>
      </c>
      <c r="AG48">
        <v>2228.8569577358198</v>
      </c>
      <c r="AI48">
        <v>231</v>
      </c>
      <c r="AJ48">
        <v>2199.2302359345599</v>
      </c>
      <c r="AL48">
        <v>242</v>
      </c>
      <c r="AM48">
        <v>2186.60479966199</v>
      </c>
      <c r="AO48">
        <v>226</v>
      </c>
      <c r="AP48">
        <v>2209.5817831140498</v>
      </c>
      <c r="AR48">
        <v>221</v>
      </c>
      <c r="AS48">
        <v>2210.8880283451299</v>
      </c>
      <c r="AU48">
        <v>225</v>
      </c>
      <c r="AV48">
        <v>2220.8260632656402</v>
      </c>
    </row>
    <row r="49" spans="32:48">
      <c r="AF49">
        <v>235</v>
      </c>
      <c r="AG49">
        <v>2234.4665128648498</v>
      </c>
      <c r="AI49">
        <v>221</v>
      </c>
      <c r="AJ49">
        <v>2207.7049473265201</v>
      </c>
      <c r="AL49">
        <v>230</v>
      </c>
      <c r="AM49">
        <v>2215.26029708024</v>
      </c>
      <c r="AO49">
        <v>225</v>
      </c>
      <c r="AP49">
        <v>2219.71863230697</v>
      </c>
      <c r="AR49">
        <v>222</v>
      </c>
      <c r="AS49">
        <v>2228.94305404327</v>
      </c>
      <c r="AU49">
        <v>221</v>
      </c>
      <c r="AV49">
        <v>2221.2416923913802</v>
      </c>
    </row>
    <row r="50" spans="32:48">
      <c r="AF50">
        <v>237</v>
      </c>
      <c r="AG50">
        <v>2242.9925453014598</v>
      </c>
      <c r="AI50">
        <v>237</v>
      </c>
      <c r="AJ50">
        <v>2234.2149376370098</v>
      </c>
      <c r="AL50">
        <v>223</v>
      </c>
      <c r="AM50">
        <v>2240.3522404003702</v>
      </c>
      <c r="AO50">
        <v>238</v>
      </c>
      <c r="AP50">
        <v>2231.0002911022898</v>
      </c>
      <c r="AR50">
        <v>225</v>
      </c>
      <c r="AS50">
        <v>2233.1271985960602</v>
      </c>
      <c r="AU50">
        <v>233</v>
      </c>
      <c r="AV50">
        <v>2231.2671696040602</v>
      </c>
    </row>
    <row r="51" spans="32:48">
      <c r="AF51">
        <v>224</v>
      </c>
      <c r="AG51">
        <v>2255.3760841349599</v>
      </c>
      <c r="AI51">
        <v>244</v>
      </c>
      <c r="AJ51">
        <v>2249.2051641988701</v>
      </c>
      <c r="AL51">
        <v>237</v>
      </c>
      <c r="AM51">
        <v>2244.6039083115602</v>
      </c>
      <c r="AO51">
        <v>233</v>
      </c>
      <c r="AP51">
        <v>2240.05160032596</v>
      </c>
      <c r="AR51">
        <v>223</v>
      </c>
      <c r="AS51">
        <v>2250.3609204117201</v>
      </c>
      <c r="AU51">
        <v>223</v>
      </c>
      <c r="AV51">
        <v>2245.3200247365698</v>
      </c>
    </row>
    <row r="52" spans="32:48">
      <c r="AF52">
        <v>221</v>
      </c>
      <c r="AG52">
        <v>2263.6687343393201</v>
      </c>
      <c r="AI52">
        <v>224</v>
      </c>
      <c r="AJ52">
        <v>2249.6226391813102</v>
      </c>
      <c r="AL52">
        <v>225</v>
      </c>
      <c r="AM52">
        <v>2257.21949937206</v>
      </c>
      <c r="AO52">
        <v>223</v>
      </c>
      <c r="AP52">
        <v>2243.9947903372799</v>
      </c>
      <c r="AR52">
        <v>238</v>
      </c>
      <c r="AS52">
        <v>2253.0254461906402</v>
      </c>
      <c r="AU52">
        <v>244</v>
      </c>
      <c r="AV52">
        <v>2245.64553893009</v>
      </c>
    </row>
    <row r="53" spans="32:48">
      <c r="AF53">
        <v>243</v>
      </c>
      <c r="AG53">
        <v>2269.7645357359802</v>
      </c>
      <c r="AI53">
        <v>239</v>
      </c>
      <c r="AJ53">
        <v>2251.3930936566198</v>
      </c>
      <c r="AL53">
        <v>240</v>
      </c>
      <c r="AM53">
        <v>2269.2634892891701</v>
      </c>
      <c r="AO53">
        <v>244</v>
      </c>
      <c r="AP53">
        <v>2245.96159421531</v>
      </c>
      <c r="AR53">
        <v>233</v>
      </c>
      <c r="AS53">
        <v>2256.7130513130301</v>
      </c>
      <c r="AU53">
        <v>238</v>
      </c>
      <c r="AV53">
        <v>2246.29359374653</v>
      </c>
    </row>
    <row r="54" spans="32:48">
      <c r="AF54">
        <v>239</v>
      </c>
      <c r="AG54">
        <v>2324.8955489128198</v>
      </c>
      <c r="AI54">
        <v>232</v>
      </c>
      <c r="AJ54">
        <v>2259.04970753718</v>
      </c>
      <c r="AL54">
        <v>232</v>
      </c>
      <c r="AM54">
        <v>2269.7269292630399</v>
      </c>
      <c r="AO54">
        <v>236</v>
      </c>
      <c r="AP54">
        <v>2252.0810205364601</v>
      </c>
      <c r="AR54">
        <v>227</v>
      </c>
      <c r="AS54">
        <v>2257.5801635068801</v>
      </c>
      <c r="AU54">
        <v>232</v>
      </c>
      <c r="AV54">
        <v>2246.5514538654002</v>
      </c>
    </row>
    <row r="55" spans="32:48">
      <c r="AF55">
        <v>240</v>
      </c>
      <c r="AG55">
        <v>2351.5362748835701</v>
      </c>
      <c r="AI55">
        <v>236</v>
      </c>
      <c r="AJ55">
        <v>2259.6210360644</v>
      </c>
      <c r="AL55">
        <v>227</v>
      </c>
      <c r="AM55">
        <v>2270.88475546161</v>
      </c>
      <c r="AO55">
        <v>237</v>
      </c>
      <c r="AP55">
        <v>2264.2948855681898</v>
      </c>
      <c r="AR55">
        <v>232</v>
      </c>
      <c r="AS55">
        <v>2266.4432722791698</v>
      </c>
      <c r="AU55">
        <v>222</v>
      </c>
      <c r="AV55">
        <v>2265.90851415507</v>
      </c>
    </row>
    <row r="56" spans="32:48">
      <c r="AF56">
        <v>231</v>
      </c>
      <c r="AG56">
        <v>2356.65699207945</v>
      </c>
      <c r="AI56">
        <v>235</v>
      </c>
      <c r="AJ56">
        <v>2266.2667287085301</v>
      </c>
      <c r="AL56">
        <v>229</v>
      </c>
      <c r="AM56">
        <v>2279.6475259717199</v>
      </c>
      <c r="AO56">
        <v>222</v>
      </c>
      <c r="AP56">
        <v>2266.1685525146199</v>
      </c>
      <c r="AR56">
        <v>244</v>
      </c>
      <c r="AS56">
        <v>2267.3432889371502</v>
      </c>
      <c r="AU56">
        <v>237</v>
      </c>
      <c r="AV56">
        <v>2283.7632394645798</v>
      </c>
    </row>
    <row r="57" spans="32:48">
      <c r="AF57">
        <v>244</v>
      </c>
      <c r="AG57">
        <v>2408.60361956734</v>
      </c>
      <c r="AI57">
        <v>243</v>
      </c>
      <c r="AJ57">
        <v>2283.6046963341601</v>
      </c>
      <c r="AL57">
        <v>226</v>
      </c>
      <c r="AM57">
        <v>2321.70629599105</v>
      </c>
      <c r="AO57">
        <v>227</v>
      </c>
      <c r="AP57">
        <v>2307.8996472864601</v>
      </c>
      <c r="AR57">
        <v>237</v>
      </c>
      <c r="AS57">
        <v>2276.3807611330899</v>
      </c>
      <c r="AU57">
        <v>236</v>
      </c>
      <c r="AV57">
        <v>2288.6138646865502</v>
      </c>
    </row>
    <row r="58" spans="32:48">
      <c r="AF58">
        <v>236</v>
      </c>
      <c r="AG58">
        <v>2444.94683049061</v>
      </c>
      <c r="AI58">
        <v>223</v>
      </c>
      <c r="AJ58">
        <v>2284.23292320668</v>
      </c>
      <c r="AL58">
        <v>236</v>
      </c>
      <c r="AM58">
        <v>2332.9796901213899</v>
      </c>
      <c r="AO58">
        <v>232</v>
      </c>
      <c r="AP58">
        <v>2317.70088693976</v>
      </c>
      <c r="AR58">
        <v>236</v>
      </c>
      <c r="AS58">
        <v>2320.10210044617</v>
      </c>
      <c r="AU58">
        <v>235</v>
      </c>
      <c r="AV58">
        <v>2289.39177503681</v>
      </c>
    </row>
    <row r="59" spans="32:48">
      <c r="AF59">
        <v>223</v>
      </c>
      <c r="AG59">
        <v>2464.6126087644998</v>
      </c>
      <c r="AI59">
        <v>240</v>
      </c>
      <c r="AJ59">
        <v>2350.3788062987401</v>
      </c>
      <c r="AL59">
        <v>244</v>
      </c>
      <c r="AM59">
        <v>2337.64999363163</v>
      </c>
      <c r="AO59">
        <v>235</v>
      </c>
      <c r="AP59">
        <v>2337.50857185123</v>
      </c>
      <c r="AR59">
        <v>235</v>
      </c>
      <c r="AS59">
        <v>2348.48645695599</v>
      </c>
      <c r="AU59">
        <v>227</v>
      </c>
      <c r="AV59">
        <v>2302.6016567456099</v>
      </c>
    </row>
    <row r="60" spans="32:48">
      <c r="AF60">
        <v>233</v>
      </c>
      <c r="AG60">
        <v>2655.8771158218201</v>
      </c>
      <c r="AI60">
        <v>233</v>
      </c>
      <c r="AJ60">
        <v>2432.5467158483102</v>
      </c>
      <c r="AL60">
        <v>231</v>
      </c>
      <c r="AM60">
        <v>2352.6608494264501</v>
      </c>
      <c r="AO60">
        <v>242</v>
      </c>
      <c r="AP60">
        <v>2440.1678768891002</v>
      </c>
      <c r="AR60">
        <v>242</v>
      </c>
      <c r="AS60">
        <v>2419.14008839489</v>
      </c>
      <c r="AU60">
        <v>242</v>
      </c>
      <c r="AV60">
        <v>2380.25657641098</v>
      </c>
    </row>
  </sheetData>
  <sortState ref="AO36:AP60">
    <sortCondition ref="AP36:AP6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5" workbookViewId="0">
      <selection activeCell="B1" sqref="B1:G1"/>
    </sheetView>
  </sheetViews>
  <sheetFormatPr baseColWidth="10" defaultRowHeight="15" x14ac:dyDescent="0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>
        <v>121</v>
      </c>
      <c r="B2">
        <v>51</v>
      </c>
      <c r="C2">
        <v>51</v>
      </c>
      <c r="D2">
        <v>53</v>
      </c>
      <c r="E2">
        <v>76</v>
      </c>
      <c r="F2">
        <v>54</v>
      </c>
      <c r="G2">
        <v>42</v>
      </c>
    </row>
    <row r="3" spans="1:7">
      <c r="A3">
        <v>122</v>
      </c>
      <c r="B3">
        <v>27</v>
      </c>
      <c r="C3">
        <v>26</v>
      </c>
      <c r="D3">
        <v>41</v>
      </c>
      <c r="E3">
        <v>37</v>
      </c>
      <c r="F3">
        <v>28</v>
      </c>
      <c r="G3">
        <v>24</v>
      </c>
    </row>
    <row r="4" spans="1:7">
      <c r="A4">
        <v>123</v>
      </c>
      <c r="B4">
        <v>37</v>
      </c>
      <c r="C4">
        <v>41</v>
      </c>
      <c r="D4">
        <v>35</v>
      </c>
      <c r="E4">
        <v>36</v>
      </c>
      <c r="F4">
        <v>34</v>
      </c>
      <c r="G4">
        <v>40</v>
      </c>
    </row>
    <row r="5" spans="1:7">
      <c r="A5">
        <v>124</v>
      </c>
      <c r="B5">
        <v>66</v>
      </c>
      <c r="C5">
        <v>82</v>
      </c>
      <c r="D5">
        <v>60</v>
      </c>
      <c r="E5">
        <v>59</v>
      </c>
      <c r="F5">
        <v>59</v>
      </c>
      <c r="G5">
        <v>79</v>
      </c>
    </row>
    <row r="6" spans="1:7">
      <c r="A6">
        <v>125</v>
      </c>
      <c r="B6">
        <v>45</v>
      </c>
      <c r="C6">
        <v>50</v>
      </c>
      <c r="D6">
        <v>42</v>
      </c>
      <c r="E6">
        <v>43</v>
      </c>
      <c r="F6">
        <v>46</v>
      </c>
      <c r="G6">
        <v>41</v>
      </c>
    </row>
    <row r="7" spans="1:7">
      <c r="A7">
        <v>126</v>
      </c>
      <c r="B7">
        <v>25</v>
      </c>
      <c r="C7">
        <v>21</v>
      </c>
      <c r="D7">
        <v>24</v>
      </c>
      <c r="E7">
        <v>35</v>
      </c>
      <c r="F7">
        <v>18</v>
      </c>
      <c r="G7">
        <v>23</v>
      </c>
    </row>
    <row r="8" spans="1:7">
      <c r="A8">
        <v>127</v>
      </c>
      <c r="B8">
        <v>8</v>
      </c>
      <c r="C8">
        <v>9</v>
      </c>
      <c r="D8">
        <v>4</v>
      </c>
      <c r="E8">
        <v>8</v>
      </c>
      <c r="F8">
        <v>10</v>
      </c>
      <c r="G8">
        <v>13</v>
      </c>
    </row>
    <row r="9" spans="1:7">
      <c r="A9">
        <v>128</v>
      </c>
      <c r="B9">
        <v>89</v>
      </c>
      <c r="C9">
        <v>99</v>
      </c>
      <c r="D9">
        <v>79</v>
      </c>
      <c r="E9">
        <v>75</v>
      </c>
      <c r="F9">
        <v>95</v>
      </c>
      <c r="G9">
        <v>96</v>
      </c>
    </row>
    <row r="10" spans="1:7">
      <c r="A10">
        <v>129</v>
      </c>
      <c r="B10">
        <v>50</v>
      </c>
      <c r="C10">
        <v>44</v>
      </c>
      <c r="D10">
        <v>54</v>
      </c>
      <c r="E10">
        <v>60</v>
      </c>
      <c r="F10">
        <v>49</v>
      </c>
      <c r="G10">
        <v>49</v>
      </c>
    </row>
    <row r="11" spans="1:7">
      <c r="A11">
        <v>130</v>
      </c>
      <c r="B11">
        <v>14</v>
      </c>
      <c r="C11">
        <v>13</v>
      </c>
      <c r="D11">
        <v>30</v>
      </c>
      <c r="E11">
        <v>15</v>
      </c>
      <c r="F11">
        <v>13</v>
      </c>
      <c r="G11">
        <v>7</v>
      </c>
    </row>
    <row r="12" spans="1:7">
      <c r="A12">
        <v>131</v>
      </c>
      <c r="B12">
        <v>65</v>
      </c>
      <c r="C12">
        <v>60</v>
      </c>
      <c r="D12">
        <v>75</v>
      </c>
      <c r="E12">
        <v>86</v>
      </c>
      <c r="F12">
        <v>61</v>
      </c>
      <c r="G12">
        <v>67</v>
      </c>
    </row>
    <row r="13" spans="1:7">
      <c r="A13">
        <v>132</v>
      </c>
      <c r="B13">
        <v>39</v>
      </c>
      <c r="C13">
        <v>40</v>
      </c>
      <c r="D13">
        <v>37</v>
      </c>
      <c r="E13">
        <v>30</v>
      </c>
      <c r="F13">
        <v>41</v>
      </c>
      <c r="G13">
        <v>45</v>
      </c>
    </row>
    <row r="14" spans="1:7">
      <c r="A14">
        <v>133</v>
      </c>
      <c r="B14">
        <v>75</v>
      </c>
      <c r="C14">
        <v>85</v>
      </c>
      <c r="D14">
        <v>82</v>
      </c>
      <c r="E14">
        <v>56</v>
      </c>
      <c r="F14">
        <v>77</v>
      </c>
      <c r="G14">
        <v>83</v>
      </c>
    </row>
    <row r="15" spans="1:7">
      <c r="A15">
        <v>134</v>
      </c>
      <c r="B15">
        <v>36</v>
      </c>
      <c r="C15">
        <v>37</v>
      </c>
      <c r="D15">
        <v>27</v>
      </c>
      <c r="E15">
        <v>28</v>
      </c>
      <c r="F15">
        <v>39</v>
      </c>
      <c r="G15">
        <v>36</v>
      </c>
    </row>
    <row r="16" spans="1:7">
      <c r="A16">
        <v>135</v>
      </c>
      <c r="B16">
        <v>98</v>
      </c>
      <c r="C16">
        <v>97</v>
      </c>
      <c r="D16">
        <v>95</v>
      </c>
      <c r="E16">
        <v>92</v>
      </c>
      <c r="F16">
        <v>92</v>
      </c>
      <c r="G16">
        <v>91</v>
      </c>
    </row>
    <row r="17" spans="1:7">
      <c r="A17">
        <v>136</v>
      </c>
      <c r="B17">
        <v>68</v>
      </c>
      <c r="C17">
        <v>65</v>
      </c>
      <c r="D17">
        <v>64</v>
      </c>
      <c r="E17">
        <v>74</v>
      </c>
      <c r="F17">
        <v>74</v>
      </c>
      <c r="G17">
        <v>70</v>
      </c>
    </row>
    <row r="18" spans="1:7">
      <c r="A18">
        <v>137</v>
      </c>
      <c r="B18">
        <v>32</v>
      </c>
      <c r="C18">
        <v>32</v>
      </c>
      <c r="D18">
        <v>32</v>
      </c>
      <c r="E18">
        <v>23</v>
      </c>
      <c r="F18">
        <v>27</v>
      </c>
      <c r="G18">
        <v>39</v>
      </c>
    </row>
    <row r="19" spans="1:7">
      <c r="A19">
        <v>138</v>
      </c>
      <c r="B19">
        <v>72</v>
      </c>
      <c r="C19">
        <v>64</v>
      </c>
      <c r="D19">
        <v>73</v>
      </c>
      <c r="E19">
        <v>84</v>
      </c>
      <c r="F19">
        <v>58</v>
      </c>
      <c r="G19">
        <v>71</v>
      </c>
    </row>
    <row r="20" spans="1:7">
      <c r="A20">
        <v>139</v>
      </c>
      <c r="B20">
        <v>86</v>
      </c>
      <c r="C20">
        <v>98</v>
      </c>
      <c r="D20">
        <v>92</v>
      </c>
      <c r="E20">
        <v>79</v>
      </c>
      <c r="F20">
        <v>88</v>
      </c>
      <c r="G20">
        <v>65</v>
      </c>
    </row>
    <row r="21" spans="1:7">
      <c r="A21">
        <v>140</v>
      </c>
      <c r="B21">
        <v>28</v>
      </c>
      <c r="C21">
        <v>30</v>
      </c>
      <c r="D21">
        <v>22</v>
      </c>
      <c r="E21">
        <v>25</v>
      </c>
      <c r="F21">
        <v>26</v>
      </c>
      <c r="G21">
        <v>32</v>
      </c>
    </row>
    <row r="22" spans="1:7">
      <c r="A22">
        <v>141</v>
      </c>
      <c r="B22">
        <v>12</v>
      </c>
      <c r="C22">
        <v>11</v>
      </c>
      <c r="D22">
        <v>11</v>
      </c>
      <c r="E22">
        <v>13</v>
      </c>
      <c r="F22">
        <v>14</v>
      </c>
      <c r="G22">
        <v>8</v>
      </c>
    </row>
    <row r="23" spans="1:7">
      <c r="A23">
        <v>142</v>
      </c>
      <c r="B23">
        <v>5</v>
      </c>
      <c r="C23">
        <v>4</v>
      </c>
      <c r="D23">
        <v>16</v>
      </c>
      <c r="E23">
        <v>12</v>
      </c>
      <c r="F23">
        <v>5</v>
      </c>
      <c r="G23">
        <v>3</v>
      </c>
    </row>
    <row r="24" spans="1:7">
      <c r="A24">
        <v>143</v>
      </c>
      <c r="B24">
        <v>17</v>
      </c>
      <c r="C24">
        <v>23</v>
      </c>
      <c r="D24">
        <v>10</v>
      </c>
      <c r="E24">
        <v>9</v>
      </c>
      <c r="F24">
        <v>22</v>
      </c>
      <c r="G24">
        <v>19</v>
      </c>
    </row>
    <row r="25" spans="1:7">
      <c r="A25">
        <v>144</v>
      </c>
      <c r="B25">
        <v>64</v>
      </c>
      <c r="C25">
        <v>61</v>
      </c>
      <c r="D25">
        <v>72</v>
      </c>
      <c r="E25">
        <v>83</v>
      </c>
      <c r="F25">
        <v>73</v>
      </c>
      <c r="G25">
        <v>53</v>
      </c>
    </row>
    <row r="26" spans="1:7">
      <c r="A26">
        <v>145</v>
      </c>
      <c r="B26">
        <v>26</v>
      </c>
      <c r="C26">
        <v>20</v>
      </c>
      <c r="D26">
        <v>15</v>
      </c>
      <c r="E26">
        <v>32</v>
      </c>
      <c r="F26">
        <v>21</v>
      </c>
      <c r="G26">
        <v>27</v>
      </c>
    </row>
    <row r="27" spans="1:7">
      <c r="A27">
        <v>146</v>
      </c>
      <c r="B27">
        <v>58</v>
      </c>
      <c r="C27">
        <v>78</v>
      </c>
      <c r="D27">
        <v>48</v>
      </c>
      <c r="E27">
        <v>49</v>
      </c>
      <c r="F27">
        <v>47</v>
      </c>
      <c r="G27">
        <v>64</v>
      </c>
    </row>
    <row r="28" spans="1:7">
      <c r="A28">
        <v>147</v>
      </c>
      <c r="B28">
        <v>42</v>
      </c>
      <c r="C28">
        <v>36</v>
      </c>
      <c r="D28">
        <v>45</v>
      </c>
      <c r="E28">
        <v>46</v>
      </c>
      <c r="F28">
        <v>38</v>
      </c>
      <c r="G28">
        <v>47</v>
      </c>
    </row>
    <row r="29" spans="1:7">
      <c r="A29">
        <v>148</v>
      </c>
      <c r="B29">
        <v>40</v>
      </c>
      <c r="C29">
        <v>39</v>
      </c>
      <c r="D29">
        <v>36</v>
      </c>
      <c r="E29">
        <v>42</v>
      </c>
      <c r="F29">
        <v>35</v>
      </c>
      <c r="G29">
        <v>34</v>
      </c>
    </row>
    <row r="30" spans="1:7">
      <c r="A30">
        <v>149</v>
      </c>
      <c r="B30">
        <v>2</v>
      </c>
      <c r="C30">
        <v>1</v>
      </c>
      <c r="D30">
        <v>5</v>
      </c>
      <c r="E30">
        <v>2</v>
      </c>
      <c r="F30">
        <v>6</v>
      </c>
      <c r="G30">
        <v>2</v>
      </c>
    </row>
    <row r="31" spans="1:7">
      <c r="A31">
        <v>150</v>
      </c>
      <c r="B31">
        <v>49</v>
      </c>
      <c r="C31">
        <v>55</v>
      </c>
      <c r="D31">
        <v>52</v>
      </c>
      <c r="E31">
        <v>54</v>
      </c>
      <c r="F31">
        <v>48</v>
      </c>
      <c r="G31">
        <v>52</v>
      </c>
    </row>
    <row r="32" spans="1:7">
      <c r="A32">
        <v>151</v>
      </c>
      <c r="B32">
        <v>88</v>
      </c>
      <c r="C32">
        <v>91</v>
      </c>
      <c r="D32">
        <v>97</v>
      </c>
      <c r="E32">
        <v>87</v>
      </c>
      <c r="F32">
        <v>75</v>
      </c>
      <c r="G32">
        <v>86</v>
      </c>
    </row>
    <row r="33" spans="1:7">
      <c r="A33">
        <v>152</v>
      </c>
      <c r="B33">
        <v>78</v>
      </c>
      <c r="C33">
        <v>79</v>
      </c>
      <c r="D33">
        <v>66</v>
      </c>
      <c r="E33">
        <v>97</v>
      </c>
      <c r="F33">
        <v>80</v>
      </c>
      <c r="G33">
        <v>57</v>
      </c>
    </row>
    <row r="34" spans="1:7">
      <c r="A34">
        <v>153</v>
      </c>
      <c r="B34">
        <v>19</v>
      </c>
      <c r="C34">
        <v>19</v>
      </c>
      <c r="D34">
        <v>20</v>
      </c>
      <c r="E34">
        <v>21</v>
      </c>
      <c r="F34">
        <v>23</v>
      </c>
      <c r="G34">
        <v>21</v>
      </c>
    </row>
    <row r="35" spans="1:7">
      <c r="A35">
        <v>154</v>
      </c>
      <c r="B35">
        <v>79</v>
      </c>
      <c r="C35">
        <v>75</v>
      </c>
      <c r="D35">
        <v>71</v>
      </c>
      <c r="E35">
        <v>78</v>
      </c>
      <c r="F35">
        <v>68</v>
      </c>
      <c r="G35">
        <v>76</v>
      </c>
    </row>
    <row r="36" spans="1:7">
      <c r="A36">
        <v>155</v>
      </c>
      <c r="B36">
        <v>60</v>
      </c>
      <c r="C36">
        <v>58</v>
      </c>
      <c r="D36">
        <v>77</v>
      </c>
      <c r="E36">
        <v>61</v>
      </c>
      <c r="F36">
        <v>62</v>
      </c>
      <c r="G36">
        <v>66</v>
      </c>
    </row>
    <row r="37" spans="1:7">
      <c r="A37">
        <v>156</v>
      </c>
      <c r="B37">
        <v>76</v>
      </c>
      <c r="C37">
        <v>70</v>
      </c>
      <c r="D37">
        <v>86</v>
      </c>
      <c r="E37">
        <v>80</v>
      </c>
      <c r="F37">
        <v>85</v>
      </c>
      <c r="G37">
        <v>62</v>
      </c>
    </row>
    <row r="38" spans="1:7">
      <c r="A38">
        <v>157</v>
      </c>
      <c r="B38">
        <v>44</v>
      </c>
      <c r="C38">
        <v>48</v>
      </c>
      <c r="D38">
        <v>47</v>
      </c>
      <c r="E38">
        <v>45</v>
      </c>
      <c r="F38">
        <v>45</v>
      </c>
      <c r="G38">
        <v>46</v>
      </c>
    </row>
    <row r="39" spans="1:7">
      <c r="A39">
        <v>158</v>
      </c>
      <c r="B39">
        <v>38</v>
      </c>
      <c r="C39">
        <v>38</v>
      </c>
      <c r="D39">
        <v>33</v>
      </c>
      <c r="E39">
        <v>33</v>
      </c>
      <c r="F39">
        <v>36</v>
      </c>
      <c r="G39">
        <v>35</v>
      </c>
    </row>
    <row r="40" spans="1:7">
      <c r="A40">
        <v>159</v>
      </c>
      <c r="B40">
        <v>23</v>
      </c>
      <c r="C40">
        <v>31</v>
      </c>
      <c r="D40">
        <v>39</v>
      </c>
      <c r="E40">
        <v>18</v>
      </c>
      <c r="F40">
        <v>19</v>
      </c>
      <c r="G40">
        <v>31</v>
      </c>
    </row>
    <row r="41" spans="1:7">
      <c r="A41">
        <v>160</v>
      </c>
      <c r="B41">
        <v>85</v>
      </c>
      <c r="C41">
        <v>93</v>
      </c>
      <c r="D41">
        <v>91</v>
      </c>
      <c r="E41">
        <v>65</v>
      </c>
      <c r="F41">
        <v>79</v>
      </c>
      <c r="G41">
        <v>87</v>
      </c>
    </row>
    <row r="42" spans="1:7">
      <c r="A42">
        <v>161</v>
      </c>
      <c r="B42">
        <v>56</v>
      </c>
      <c r="C42">
        <v>57</v>
      </c>
      <c r="D42">
        <v>70</v>
      </c>
      <c r="E42">
        <v>58</v>
      </c>
      <c r="F42">
        <v>65</v>
      </c>
      <c r="G42">
        <v>54</v>
      </c>
    </row>
    <row r="43" spans="1:7">
      <c r="A43">
        <v>162</v>
      </c>
      <c r="B43">
        <v>33</v>
      </c>
      <c r="C43">
        <v>33</v>
      </c>
      <c r="D43">
        <v>29</v>
      </c>
      <c r="E43">
        <v>34</v>
      </c>
      <c r="F43">
        <v>32</v>
      </c>
      <c r="G43">
        <v>28</v>
      </c>
    </row>
    <row r="44" spans="1:7">
      <c r="A44">
        <v>163</v>
      </c>
      <c r="B44">
        <v>31</v>
      </c>
      <c r="C44">
        <v>25</v>
      </c>
      <c r="D44">
        <v>26</v>
      </c>
      <c r="E44">
        <v>31</v>
      </c>
      <c r="F44">
        <v>40</v>
      </c>
      <c r="G44">
        <v>26</v>
      </c>
    </row>
    <row r="45" spans="1:7">
      <c r="A45">
        <v>164</v>
      </c>
      <c r="B45">
        <v>61</v>
      </c>
      <c r="C45">
        <v>59</v>
      </c>
      <c r="D45">
        <v>51</v>
      </c>
      <c r="E45">
        <v>53</v>
      </c>
      <c r="F45">
        <v>67</v>
      </c>
      <c r="G45">
        <v>74</v>
      </c>
    </row>
    <row r="46" spans="1:7">
      <c r="A46">
        <v>165</v>
      </c>
      <c r="B46">
        <v>22</v>
      </c>
      <c r="C46">
        <v>22</v>
      </c>
      <c r="D46">
        <v>17</v>
      </c>
      <c r="E46">
        <v>27</v>
      </c>
      <c r="F46">
        <v>17</v>
      </c>
      <c r="G46">
        <v>22</v>
      </c>
    </row>
    <row r="47" spans="1:7">
      <c r="A47">
        <v>166</v>
      </c>
      <c r="B47">
        <v>95</v>
      </c>
      <c r="C47">
        <v>94</v>
      </c>
      <c r="D47">
        <v>99</v>
      </c>
      <c r="E47">
        <v>85</v>
      </c>
      <c r="F47">
        <v>87</v>
      </c>
      <c r="G47">
        <v>100</v>
      </c>
    </row>
    <row r="48" spans="1:7">
      <c r="A48">
        <v>167</v>
      </c>
      <c r="B48">
        <v>41</v>
      </c>
      <c r="C48">
        <v>45</v>
      </c>
      <c r="D48">
        <v>43</v>
      </c>
      <c r="E48">
        <v>41</v>
      </c>
      <c r="F48">
        <v>44</v>
      </c>
      <c r="G48">
        <v>38</v>
      </c>
    </row>
    <row r="49" spans="1:7">
      <c r="A49">
        <v>168</v>
      </c>
      <c r="B49">
        <v>46</v>
      </c>
      <c r="C49">
        <v>43</v>
      </c>
      <c r="D49">
        <v>44</v>
      </c>
      <c r="E49">
        <v>38</v>
      </c>
      <c r="F49">
        <v>43</v>
      </c>
      <c r="G49">
        <v>44</v>
      </c>
    </row>
    <row r="50" spans="1:7">
      <c r="A50">
        <v>169</v>
      </c>
      <c r="B50">
        <v>62</v>
      </c>
      <c r="C50">
        <v>62</v>
      </c>
      <c r="D50">
        <v>58</v>
      </c>
      <c r="E50">
        <v>50</v>
      </c>
      <c r="F50">
        <v>71</v>
      </c>
      <c r="G50">
        <v>63</v>
      </c>
    </row>
    <row r="51" spans="1:7">
      <c r="A51">
        <v>170</v>
      </c>
      <c r="B51">
        <v>67</v>
      </c>
      <c r="C51">
        <v>63</v>
      </c>
      <c r="D51">
        <v>57</v>
      </c>
      <c r="E51">
        <v>55</v>
      </c>
      <c r="F51">
        <v>57</v>
      </c>
      <c r="G51">
        <v>85</v>
      </c>
    </row>
    <row r="52" spans="1:7">
      <c r="A52">
        <v>171</v>
      </c>
      <c r="B52">
        <v>57</v>
      </c>
      <c r="C52">
        <v>54</v>
      </c>
      <c r="D52">
        <v>68</v>
      </c>
      <c r="E52">
        <v>64</v>
      </c>
      <c r="F52">
        <v>55</v>
      </c>
      <c r="G52">
        <v>73</v>
      </c>
    </row>
    <row r="53" spans="1:7">
      <c r="A53">
        <v>172</v>
      </c>
      <c r="B53">
        <v>20</v>
      </c>
      <c r="C53">
        <v>15</v>
      </c>
      <c r="D53">
        <v>7</v>
      </c>
      <c r="E53">
        <v>14</v>
      </c>
      <c r="F53">
        <v>24</v>
      </c>
      <c r="G53">
        <v>37</v>
      </c>
    </row>
    <row r="54" spans="1:7">
      <c r="A54">
        <v>173</v>
      </c>
      <c r="B54">
        <v>47</v>
      </c>
      <c r="C54">
        <v>46</v>
      </c>
      <c r="D54">
        <v>40</v>
      </c>
      <c r="E54">
        <v>47</v>
      </c>
      <c r="F54">
        <v>50</v>
      </c>
      <c r="G54">
        <v>43</v>
      </c>
    </row>
    <row r="55" spans="1:7">
      <c r="A55">
        <v>174</v>
      </c>
      <c r="B55">
        <v>52</v>
      </c>
      <c r="C55">
        <v>47</v>
      </c>
      <c r="D55">
        <v>50</v>
      </c>
      <c r="E55">
        <v>52</v>
      </c>
      <c r="F55">
        <v>52</v>
      </c>
      <c r="G55">
        <v>59</v>
      </c>
    </row>
    <row r="56" spans="1:7">
      <c r="A56">
        <v>175</v>
      </c>
      <c r="B56">
        <v>59</v>
      </c>
      <c r="C56">
        <v>56</v>
      </c>
      <c r="D56">
        <v>55</v>
      </c>
      <c r="E56">
        <v>66</v>
      </c>
      <c r="F56">
        <v>63</v>
      </c>
      <c r="G56">
        <v>55</v>
      </c>
    </row>
    <row r="57" spans="1:7">
      <c r="A57">
        <v>176</v>
      </c>
      <c r="B57">
        <v>81</v>
      </c>
      <c r="C57">
        <v>74</v>
      </c>
      <c r="D57">
        <v>88</v>
      </c>
      <c r="E57">
        <v>81</v>
      </c>
      <c r="F57">
        <v>70</v>
      </c>
      <c r="G57">
        <v>84</v>
      </c>
    </row>
    <row r="58" spans="1:7">
      <c r="A58">
        <v>177</v>
      </c>
      <c r="B58">
        <v>48</v>
      </c>
      <c r="C58">
        <v>49</v>
      </c>
      <c r="D58">
        <v>49</v>
      </c>
      <c r="E58">
        <v>57</v>
      </c>
      <c r="F58">
        <v>51</v>
      </c>
      <c r="G58">
        <v>56</v>
      </c>
    </row>
    <row r="59" spans="1:7">
      <c r="A59">
        <v>178</v>
      </c>
      <c r="B59">
        <v>91</v>
      </c>
      <c r="C59">
        <v>89</v>
      </c>
      <c r="D59">
        <v>96</v>
      </c>
      <c r="E59">
        <v>96</v>
      </c>
      <c r="F59">
        <v>91</v>
      </c>
      <c r="G59">
        <v>89</v>
      </c>
    </row>
    <row r="60" spans="1:7">
      <c r="A60">
        <v>179</v>
      </c>
      <c r="B60">
        <v>93</v>
      </c>
      <c r="C60">
        <v>84</v>
      </c>
      <c r="D60">
        <v>90</v>
      </c>
      <c r="E60">
        <v>100</v>
      </c>
      <c r="F60">
        <v>90</v>
      </c>
      <c r="G60">
        <v>88</v>
      </c>
    </row>
    <row r="61" spans="1:7">
      <c r="A61">
        <v>180</v>
      </c>
      <c r="B61">
        <v>11</v>
      </c>
      <c r="C61">
        <v>7</v>
      </c>
      <c r="D61">
        <v>12</v>
      </c>
      <c r="E61">
        <v>10</v>
      </c>
      <c r="F61">
        <v>12</v>
      </c>
      <c r="G61">
        <v>9</v>
      </c>
    </row>
    <row r="62" spans="1:7">
      <c r="A62">
        <v>181</v>
      </c>
      <c r="B62">
        <v>4</v>
      </c>
      <c r="C62">
        <v>6</v>
      </c>
      <c r="D62">
        <v>3</v>
      </c>
      <c r="E62">
        <v>7</v>
      </c>
      <c r="F62">
        <v>3</v>
      </c>
      <c r="G62">
        <v>12</v>
      </c>
    </row>
    <row r="63" spans="1:7">
      <c r="A63">
        <v>182</v>
      </c>
      <c r="B63">
        <v>13</v>
      </c>
      <c r="C63">
        <v>17</v>
      </c>
      <c r="D63">
        <v>13</v>
      </c>
      <c r="E63">
        <v>20</v>
      </c>
      <c r="F63">
        <v>15</v>
      </c>
      <c r="G63">
        <v>1</v>
      </c>
    </row>
    <row r="64" spans="1:7">
      <c r="A64">
        <v>183</v>
      </c>
      <c r="B64">
        <v>71</v>
      </c>
      <c r="C64">
        <v>69</v>
      </c>
      <c r="D64">
        <v>65</v>
      </c>
      <c r="E64">
        <v>72</v>
      </c>
      <c r="F64">
        <v>64</v>
      </c>
      <c r="G64">
        <v>78</v>
      </c>
    </row>
    <row r="65" spans="1:7">
      <c r="A65">
        <v>184</v>
      </c>
      <c r="B65">
        <v>77</v>
      </c>
      <c r="C65">
        <v>76</v>
      </c>
      <c r="D65">
        <v>84</v>
      </c>
      <c r="E65">
        <v>88</v>
      </c>
      <c r="F65">
        <v>72</v>
      </c>
      <c r="G65">
        <v>75</v>
      </c>
    </row>
    <row r="66" spans="1:7">
      <c r="A66">
        <v>185</v>
      </c>
      <c r="B66">
        <v>83</v>
      </c>
      <c r="C66">
        <v>83</v>
      </c>
      <c r="D66">
        <v>83</v>
      </c>
      <c r="E66">
        <v>77</v>
      </c>
      <c r="F66">
        <v>86</v>
      </c>
      <c r="G66">
        <v>80</v>
      </c>
    </row>
    <row r="67" spans="1:7">
      <c r="A67">
        <v>186</v>
      </c>
      <c r="B67">
        <v>10</v>
      </c>
      <c r="C67">
        <v>14</v>
      </c>
      <c r="D67">
        <v>9</v>
      </c>
      <c r="E67">
        <v>4</v>
      </c>
      <c r="F67">
        <v>9</v>
      </c>
      <c r="G67">
        <v>11</v>
      </c>
    </row>
    <row r="68" spans="1:7">
      <c r="A68">
        <v>187</v>
      </c>
      <c r="B68">
        <v>1</v>
      </c>
      <c r="C68">
        <v>2</v>
      </c>
      <c r="D68">
        <v>2</v>
      </c>
      <c r="E68">
        <v>3</v>
      </c>
      <c r="F68">
        <v>2</v>
      </c>
      <c r="G68">
        <v>4</v>
      </c>
    </row>
    <row r="69" spans="1:7">
      <c r="A69">
        <v>188</v>
      </c>
      <c r="B69">
        <v>99</v>
      </c>
      <c r="C69">
        <v>92</v>
      </c>
      <c r="D69">
        <v>98</v>
      </c>
      <c r="E69">
        <v>94</v>
      </c>
      <c r="F69">
        <v>99</v>
      </c>
      <c r="G69">
        <v>99</v>
      </c>
    </row>
    <row r="70" spans="1:7">
      <c r="A70">
        <v>189</v>
      </c>
      <c r="B70">
        <v>92</v>
      </c>
      <c r="C70">
        <v>95</v>
      </c>
      <c r="D70">
        <v>100</v>
      </c>
      <c r="E70">
        <v>91</v>
      </c>
      <c r="F70">
        <v>100</v>
      </c>
      <c r="G70">
        <v>94</v>
      </c>
    </row>
    <row r="71" spans="1:7">
      <c r="A71">
        <v>190</v>
      </c>
      <c r="B71">
        <v>70</v>
      </c>
      <c r="C71">
        <v>71</v>
      </c>
      <c r="D71">
        <v>78</v>
      </c>
      <c r="E71">
        <v>70</v>
      </c>
      <c r="F71">
        <v>83</v>
      </c>
      <c r="G71">
        <v>72</v>
      </c>
    </row>
    <row r="72" spans="1:7">
      <c r="A72">
        <v>191</v>
      </c>
      <c r="B72">
        <v>6</v>
      </c>
      <c r="C72">
        <v>5</v>
      </c>
      <c r="D72">
        <v>6</v>
      </c>
      <c r="E72">
        <v>5</v>
      </c>
      <c r="F72">
        <v>1</v>
      </c>
      <c r="G72">
        <v>18</v>
      </c>
    </row>
    <row r="73" spans="1:7">
      <c r="A73">
        <v>192</v>
      </c>
      <c r="B73">
        <v>94</v>
      </c>
      <c r="C73">
        <v>100</v>
      </c>
      <c r="D73">
        <v>93</v>
      </c>
      <c r="E73">
        <v>90</v>
      </c>
      <c r="F73">
        <v>81</v>
      </c>
      <c r="G73">
        <v>95</v>
      </c>
    </row>
    <row r="74" spans="1:7">
      <c r="A74">
        <v>193</v>
      </c>
      <c r="B74">
        <v>30</v>
      </c>
      <c r="C74">
        <v>35</v>
      </c>
      <c r="D74">
        <v>38</v>
      </c>
      <c r="E74">
        <v>17</v>
      </c>
      <c r="F74">
        <v>33</v>
      </c>
      <c r="G74">
        <v>20</v>
      </c>
    </row>
    <row r="75" spans="1:7">
      <c r="A75">
        <v>194</v>
      </c>
      <c r="B75">
        <v>73</v>
      </c>
      <c r="C75">
        <v>67</v>
      </c>
      <c r="D75">
        <v>80</v>
      </c>
      <c r="E75">
        <v>62</v>
      </c>
      <c r="F75">
        <v>96</v>
      </c>
      <c r="G75">
        <v>68</v>
      </c>
    </row>
    <row r="76" spans="1:7">
      <c r="A76">
        <v>195</v>
      </c>
      <c r="B76">
        <v>82</v>
      </c>
      <c r="C76">
        <v>77</v>
      </c>
      <c r="D76">
        <v>89</v>
      </c>
      <c r="E76">
        <v>69</v>
      </c>
      <c r="F76">
        <v>84</v>
      </c>
      <c r="G76">
        <v>69</v>
      </c>
    </row>
    <row r="77" spans="1:7">
      <c r="A77">
        <v>196</v>
      </c>
      <c r="B77">
        <v>97</v>
      </c>
      <c r="C77">
        <v>90</v>
      </c>
      <c r="D77">
        <v>76</v>
      </c>
      <c r="E77">
        <v>89</v>
      </c>
      <c r="F77">
        <v>98</v>
      </c>
      <c r="G77">
        <v>97</v>
      </c>
    </row>
    <row r="78" spans="1:7">
      <c r="A78">
        <v>197</v>
      </c>
      <c r="B78">
        <v>100</v>
      </c>
      <c r="C78">
        <v>87</v>
      </c>
      <c r="D78">
        <v>87</v>
      </c>
      <c r="E78">
        <v>99</v>
      </c>
      <c r="F78">
        <v>89</v>
      </c>
      <c r="G78">
        <v>98</v>
      </c>
    </row>
    <row r="79" spans="1:7">
      <c r="A79">
        <v>198</v>
      </c>
      <c r="B79">
        <v>87</v>
      </c>
      <c r="C79">
        <v>96</v>
      </c>
      <c r="D79">
        <v>94</v>
      </c>
      <c r="E79">
        <v>73</v>
      </c>
      <c r="F79">
        <v>93</v>
      </c>
      <c r="G79">
        <v>90</v>
      </c>
    </row>
    <row r="80" spans="1:7">
      <c r="A80">
        <v>199</v>
      </c>
      <c r="B80">
        <v>15</v>
      </c>
      <c r="C80">
        <v>16</v>
      </c>
      <c r="D80">
        <v>14</v>
      </c>
      <c r="E80">
        <v>19</v>
      </c>
      <c r="F80">
        <v>11</v>
      </c>
      <c r="G80">
        <v>14</v>
      </c>
    </row>
    <row r="81" spans="1:7">
      <c r="A81">
        <v>200</v>
      </c>
      <c r="B81">
        <v>9</v>
      </c>
      <c r="C81">
        <v>8</v>
      </c>
      <c r="D81">
        <v>18</v>
      </c>
      <c r="E81">
        <v>16</v>
      </c>
      <c r="F81">
        <v>7</v>
      </c>
      <c r="G81">
        <v>17</v>
      </c>
    </row>
    <row r="82" spans="1:7">
      <c r="A82">
        <v>201</v>
      </c>
      <c r="B82">
        <v>55</v>
      </c>
      <c r="C82">
        <v>53</v>
      </c>
      <c r="D82">
        <v>59</v>
      </c>
      <c r="E82">
        <v>67</v>
      </c>
      <c r="F82">
        <v>60</v>
      </c>
      <c r="G82">
        <v>51</v>
      </c>
    </row>
    <row r="83" spans="1:7">
      <c r="A83">
        <v>202</v>
      </c>
      <c r="B83">
        <v>96</v>
      </c>
      <c r="C83">
        <v>88</v>
      </c>
      <c r="D83">
        <v>81</v>
      </c>
      <c r="E83">
        <v>98</v>
      </c>
      <c r="F83">
        <v>97</v>
      </c>
      <c r="G83">
        <v>92</v>
      </c>
    </row>
    <row r="84" spans="1:7">
      <c r="A84">
        <v>203</v>
      </c>
      <c r="B84">
        <v>24</v>
      </c>
      <c r="C84">
        <v>27</v>
      </c>
      <c r="D84">
        <v>23</v>
      </c>
      <c r="E84">
        <v>29</v>
      </c>
      <c r="F84">
        <v>31</v>
      </c>
      <c r="G84">
        <v>15</v>
      </c>
    </row>
    <row r="85" spans="1:7">
      <c r="A85">
        <v>204</v>
      </c>
      <c r="B85">
        <v>90</v>
      </c>
      <c r="C85">
        <v>86</v>
      </c>
      <c r="D85">
        <v>85</v>
      </c>
      <c r="E85">
        <v>93</v>
      </c>
      <c r="F85">
        <v>76</v>
      </c>
      <c r="G85">
        <v>93</v>
      </c>
    </row>
    <row r="86" spans="1:7">
      <c r="A86">
        <v>205</v>
      </c>
      <c r="B86">
        <v>69</v>
      </c>
      <c r="C86">
        <v>68</v>
      </c>
      <c r="D86">
        <v>69</v>
      </c>
      <c r="E86">
        <v>68</v>
      </c>
      <c r="F86">
        <v>82</v>
      </c>
      <c r="G86">
        <v>60</v>
      </c>
    </row>
    <row r="87" spans="1:7">
      <c r="A87">
        <v>206</v>
      </c>
      <c r="B87">
        <v>35</v>
      </c>
      <c r="C87">
        <v>29</v>
      </c>
      <c r="D87">
        <v>34</v>
      </c>
      <c r="E87">
        <v>40</v>
      </c>
      <c r="F87">
        <v>42</v>
      </c>
      <c r="G87">
        <v>30</v>
      </c>
    </row>
    <row r="88" spans="1:7">
      <c r="A88">
        <v>207</v>
      </c>
      <c r="B88">
        <v>29</v>
      </c>
      <c r="C88">
        <v>34</v>
      </c>
      <c r="D88">
        <v>25</v>
      </c>
      <c r="E88">
        <v>26</v>
      </c>
      <c r="F88">
        <v>29</v>
      </c>
      <c r="G88">
        <v>25</v>
      </c>
    </row>
    <row r="89" spans="1:7">
      <c r="A89">
        <v>208</v>
      </c>
      <c r="B89">
        <v>74</v>
      </c>
      <c r="C89">
        <v>80</v>
      </c>
      <c r="D89">
        <v>56</v>
      </c>
      <c r="E89">
        <v>82</v>
      </c>
      <c r="F89">
        <v>69</v>
      </c>
      <c r="G89">
        <v>82</v>
      </c>
    </row>
    <row r="90" spans="1:7">
      <c r="A90">
        <v>209</v>
      </c>
      <c r="B90">
        <v>84</v>
      </c>
      <c r="C90">
        <v>73</v>
      </c>
      <c r="D90">
        <v>62</v>
      </c>
      <c r="E90">
        <v>95</v>
      </c>
      <c r="F90">
        <v>78</v>
      </c>
      <c r="G90">
        <v>77</v>
      </c>
    </row>
    <row r="91" spans="1:7">
      <c r="A91">
        <v>210</v>
      </c>
      <c r="B91">
        <v>21</v>
      </c>
      <c r="C91">
        <v>24</v>
      </c>
      <c r="D91">
        <v>28</v>
      </c>
      <c r="E91">
        <v>22</v>
      </c>
      <c r="F91">
        <v>16</v>
      </c>
      <c r="G91">
        <v>29</v>
      </c>
    </row>
    <row r="92" spans="1:7">
      <c r="A92">
        <v>211</v>
      </c>
      <c r="B92">
        <v>16</v>
      </c>
      <c r="C92">
        <v>12</v>
      </c>
      <c r="D92">
        <v>21</v>
      </c>
      <c r="E92">
        <v>11</v>
      </c>
      <c r="F92">
        <v>25</v>
      </c>
      <c r="G92">
        <v>5</v>
      </c>
    </row>
    <row r="93" spans="1:7">
      <c r="A93">
        <v>212</v>
      </c>
      <c r="B93">
        <v>43</v>
      </c>
      <c r="C93">
        <v>42</v>
      </c>
      <c r="D93">
        <v>46</v>
      </c>
      <c r="E93">
        <v>39</v>
      </c>
      <c r="F93">
        <v>37</v>
      </c>
      <c r="G93">
        <v>58</v>
      </c>
    </row>
    <row r="94" spans="1:7">
      <c r="A94">
        <v>213</v>
      </c>
      <c r="B94">
        <v>63</v>
      </c>
      <c r="C94">
        <v>72</v>
      </c>
      <c r="D94">
        <v>61</v>
      </c>
      <c r="E94">
        <v>51</v>
      </c>
      <c r="F94">
        <v>94</v>
      </c>
      <c r="G94">
        <v>61</v>
      </c>
    </row>
    <row r="95" spans="1:7">
      <c r="A95">
        <v>214</v>
      </c>
      <c r="B95">
        <v>7</v>
      </c>
      <c r="C95">
        <v>10</v>
      </c>
      <c r="D95">
        <v>8</v>
      </c>
      <c r="E95">
        <v>6</v>
      </c>
      <c r="F95">
        <v>8</v>
      </c>
      <c r="G95">
        <v>6</v>
      </c>
    </row>
    <row r="96" spans="1:7">
      <c r="A96">
        <v>215</v>
      </c>
      <c r="B96">
        <v>54</v>
      </c>
      <c r="C96">
        <v>66</v>
      </c>
      <c r="D96">
        <v>63</v>
      </c>
      <c r="E96">
        <v>48</v>
      </c>
      <c r="F96">
        <v>56</v>
      </c>
      <c r="G96">
        <v>50</v>
      </c>
    </row>
    <row r="97" spans="1:7">
      <c r="A97">
        <v>216</v>
      </c>
      <c r="B97">
        <v>3</v>
      </c>
      <c r="C97">
        <v>3</v>
      </c>
      <c r="D97">
        <v>1</v>
      </c>
      <c r="E97">
        <v>1</v>
      </c>
      <c r="F97">
        <v>4</v>
      </c>
      <c r="G97">
        <v>10</v>
      </c>
    </row>
    <row r="98" spans="1:7">
      <c r="A98">
        <v>217</v>
      </c>
      <c r="B98">
        <v>53</v>
      </c>
      <c r="C98">
        <v>52</v>
      </c>
      <c r="D98">
        <v>67</v>
      </c>
      <c r="E98">
        <v>63</v>
      </c>
      <c r="F98">
        <v>53</v>
      </c>
      <c r="G98">
        <v>48</v>
      </c>
    </row>
    <row r="99" spans="1:7">
      <c r="A99">
        <v>218</v>
      </c>
      <c r="B99">
        <v>18</v>
      </c>
      <c r="C99">
        <v>18</v>
      </c>
      <c r="D99">
        <v>19</v>
      </c>
      <c r="E99">
        <v>24</v>
      </c>
      <c r="F99">
        <v>20</v>
      </c>
      <c r="G99">
        <v>16</v>
      </c>
    </row>
    <row r="100" spans="1:7">
      <c r="A100">
        <v>219</v>
      </c>
      <c r="B100">
        <v>80</v>
      </c>
      <c r="C100">
        <v>81</v>
      </c>
      <c r="D100">
        <v>74</v>
      </c>
      <c r="E100">
        <v>71</v>
      </c>
      <c r="F100">
        <v>66</v>
      </c>
      <c r="G100">
        <v>81</v>
      </c>
    </row>
    <row r="101" spans="1:7">
      <c r="A101">
        <v>220</v>
      </c>
      <c r="B101">
        <v>34</v>
      </c>
      <c r="C101">
        <v>28</v>
      </c>
      <c r="D101">
        <v>31</v>
      </c>
      <c r="E101">
        <v>44</v>
      </c>
      <c r="F101">
        <v>30</v>
      </c>
      <c r="G101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" sqref="C1:J26"/>
    </sheetView>
  </sheetViews>
  <sheetFormatPr baseColWidth="10" defaultRowHeight="15" x14ac:dyDescent="0"/>
  <cols>
    <col min="1" max="1" width="37.5" customWidth="1"/>
    <col min="2" max="2" width="23.5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</row>
    <row r="2" spans="1:10">
      <c r="A2" t="s">
        <v>26</v>
      </c>
      <c r="B2" t="s">
        <v>27</v>
      </c>
      <c r="C2">
        <v>221</v>
      </c>
      <c r="D2">
        <v>150</v>
      </c>
      <c r="E2">
        <f>VLOOKUP($D2,set100Rank!$A$1:$G$101,2,FALSE)</f>
        <v>49</v>
      </c>
      <c r="F2">
        <f>VLOOKUP($D2,set100Rank!$A$1:$G$101,3,FALSE)</f>
        <v>55</v>
      </c>
      <c r="G2">
        <f>VLOOKUP($D2,set100Rank!$A$1:$G$101,4,FALSE)</f>
        <v>52</v>
      </c>
      <c r="H2">
        <f>VLOOKUP($D2,set100Rank!$A$1:$G$101,5,FALSE)</f>
        <v>54</v>
      </c>
      <c r="I2">
        <f>VLOOKUP($D2,set100Rank!$A$1:$G$101,6,FALSE)</f>
        <v>48</v>
      </c>
      <c r="J2">
        <f>VLOOKUP($D2,set100Rank!$A$1:$G$101,7,FALSE)</f>
        <v>52</v>
      </c>
    </row>
    <row r="3" spans="1:10">
      <c r="A3" t="s">
        <v>28</v>
      </c>
      <c r="B3" t="s">
        <v>29</v>
      </c>
      <c r="C3">
        <v>222</v>
      </c>
      <c r="D3">
        <v>176</v>
      </c>
      <c r="E3">
        <f>VLOOKUP(D3,set100Rank!$A$1:$G$101,2,FALSE)</f>
        <v>81</v>
      </c>
      <c r="F3">
        <f>VLOOKUP($D3,set100Rank!$A$1:$G$101,3,FALSE)</f>
        <v>74</v>
      </c>
      <c r="G3">
        <f>VLOOKUP($D3,set100Rank!$A$1:$G$101,4,FALSE)</f>
        <v>88</v>
      </c>
      <c r="H3">
        <f>VLOOKUP($D3,set100Rank!$A$1:$G$101,5,FALSE)</f>
        <v>81</v>
      </c>
      <c r="I3">
        <f>VLOOKUP($D3,set100Rank!$A$1:$G$101,6,FALSE)</f>
        <v>70</v>
      </c>
      <c r="J3">
        <f>VLOOKUP($D3,set100Rank!$A$1:$G$101,7,FALSE)</f>
        <v>84</v>
      </c>
    </row>
    <row r="4" spans="1:10">
      <c r="A4" t="s">
        <v>30</v>
      </c>
      <c r="B4" t="s">
        <v>31</v>
      </c>
      <c r="C4">
        <v>223</v>
      </c>
      <c r="D4">
        <v>126</v>
      </c>
      <c r="E4">
        <f>VLOOKUP(D4,set100Rank!$A$1:$G$101,2,FALSE)</f>
        <v>25</v>
      </c>
      <c r="F4">
        <f>VLOOKUP($D4,set100Rank!$A$1:$G$101,3,FALSE)</f>
        <v>21</v>
      </c>
      <c r="G4">
        <f>VLOOKUP($D4,set100Rank!$A$1:$G$101,4,FALSE)</f>
        <v>24</v>
      </c>
      <c r="H4">
        <f>VLOOKUP($D4,set100Rank!$A$1:$G$101,5,FALSE)</f>
        <v>35</v>
      </c>
      <c r="I4">
        <f>VLOOKUP($D4,set100Rank!$A$1:$G$101,6,FALSE)</f>
        <v>18</v>
      </c>
      <c r="J4">
        <f>VLOOKUP($D4,set100Rank!$A$1:$G$101,7,FALSE)</f>
        <v>23</v>
      </c>
    </row>
    <row r="5" spans="1:10">
      <c r="A5" t="s">
        <v>32</v>
      </c>
      <c r="B5" t="s">
        <v>33</v>
      </c>
      <c r="C5">
        <v>224</v>
      </c>
      <c r="D5">
        <v>162</v>
      </c>
      <c r="E5">
        <f>VLOOKUP(D5,set100Rank!$A$1:$G$101,2,FALSE)</f>
        <v>33</v>
      </c>
      <c r="F5">
        <f>VLOOKUP($D5,set100Rank!$A$1:$G$101,3,FALSE)</f>
        <v>33</v>
      </c>
      <c r="G5">
        <f>VLOOKUP($D5,set100Rank!$A$1:$G$101,4,FALSE)</f>
        <v>29</v>
      </c>
      <c r="H5">
        <f>VLOOKUP($D5,set100Rank!$A$1:$G$101,5,FALSE)</f>
        <v>34</v>
      </c>
      <c r="I5">
        <f>VLOOKUP($D5,set100Rank!$A$1:$G$101,6,FALSE)</f>
        <v>32</v>
      </c>
      <c r="J5">
        <f>VLOOKUP($D5,set100Rank!$A$1:$G$101,7,FALSE)</f>
        <v>28</v>
      </c>
    </row>
    <row r="6" spans="1:10">
      <c r="A6" t="s">
        <v>34</v>
      </c>
      <c r="B6" t="s">
        <v>35</v>
      </c>
      <c r="C6">
        <v>225</v>
      </c>
      <c r="D6">
        <v>171</v>
      </c>
      <c r="E6">
        <f>VLOOKUP(D6,set100Rank!$A$1:$G$101,2,FALSE)</f>
        <v>57</v>
      </c>
      <c r="F6">
        <f>VLOOKUP($D6,set100Rank!$A$1:$G$101,3,FALSE)</f>
        <v>54</v>
      </c>
      <c r="G6">
        <f>VLOOKUP($D6,set100Rank!$A$1:$G$101,4,FALSE)</f>
        <v>68</v>
      </c>
      <c r="H6">
        <f>VLOOKUP($D6,set100Rank!$A$1:$G$101,5,FALSE)</f>
        <v>64</v>
      </c>
      <c r="I6">
        <f>VLOOKUP($D6,set100Rank!$A$1:$G$101,6,FALSE)</f>
        <v>55</v>
      </c>
      <c r="J6">
        <f>VLOOKUP($D6,set100Rank!$A$1:$G$101,7,FALSE)</f>
        <v>73</v>
      </c>
    </row>
    <row r="7" spans="1:10">
      <c r="A7" t="s">
        <v>36</v>
      </c>
      <c r="B7" t="s">
        <v>37</v>
      </c>
      <c r="C7">
        <v>226</v>
      </c>
      <c r="D7">
        <v>160</v>
      </c>
      <c r="E7">
        <f>VLOOKUP(D7,set100Rank!$A$1:$G$101,2,FALSE)</f>
        <v>85</v>
      </c>
      <c r="F7">
        <f>VLOOKUP($D7,set100Rank!$A$1:$G$101,3,FALSE)</f>
        <v>93</v>
      </c>
      <c r="G7">
        <f>VLOOKUP($D7,set100Rank!$A$1:$G$101,4,FALSE)</f>
        <v>91</v>
      </c>
      <c r="H7">
        <f>VLOOKUP($D7,set100Rank!$A$1:$G$101,5,FALSE)</f>
        <v>65</v>
      </c>
      <c r="I7">
        <f>VLOOKUP($D7,set100Rank!$A$1:$G$101,6,FALSE)</f>
        <v>79</v>
      </c>
      <c r="J7">
        <f>VLOOKUP($D7,set100Rank!$A$1:$G$101,7,FALSE)</f>
        <v>87</v>
      </c>
    </row>
    <row r="8" spans="1:10">
      <c r="A8" t="s">
        <v>38</v>
      </c>
      <c r="B8" t="s">
        <v>39</v>
      </c>
      <c r="C8">
        <v>227</v>
      </c>
      <c r="D8">
        <v>128</v>
      </c>
      <c r="E8">
        <f>VLOOKUP(D8,set100Rank!$A$1:$G$101,2,FALSE)</f>
        <v>89</v>
      </c>
      <c r="F8">
        <f>VLOOKUP($D8,set100Rank!$A$1:$G$101,3,FALSE)</f>
        <v>99</v>
      </c>
      <c r="G8">
        <f>VLOOKUP($D8,set100Rank!$A$1:$G$101,4,FALSE)</f>
        <v>79</v>
      </c>
      <c r="H8">
        <f>VLOOKUP($D8,set100Rank!$A$1:$G$101,5,FALSE)</f>
        <v>75</v>
      </c>
      <c r="I8">
        <f>VLOOKUP($D8,set100Rank!$A$1:$G$101,6,FALSE)</f>
        <v>95</v>
      </c>
      <c r="J8">
        <f>VLOOKUP($D8,set100Rank!$A$1:$G$101,7,FALSE)</f>
        <v>96</v>
      </c>
    </row>
    <row r="9" spans="1:10">
      <c r="A9" t="s">
        <v>40</v>
      </c>
      <c r="B9" t="s">
        <v>41</v>
      </c>
      <c r="C9">
        <v>228</v>
      </c>
      <c r="D9">
        <v>131</v>
      </c>
      <c r="E9">
        <f>VLOOKUP(D9,set100Rank!$A$1:$G$101,2,FALSE)</f>
        <v>65</v>
      </c>
      <c r="F9">
        <f>VLOOKUP($D9,set100Rank!$A$1:$G$101,3,FALSE)</f>
        <v>60</v>
      </c>
      <c r="G9">
        <f>VLOOKUP($D9,set100Rank!$A$1:$G$101,4,FALSE)</f>
        <v>75</v>
      </c>
      <c r="H9">
        <f>VLOOKUP($D9,set100Rank!$A$1:$G$101,5,FALSE)</f>
        <v>86</v>
      </c>
      <c r="I9">
        <f>VLOOKUP($D9,set100Rank!$A$1:$G$101,6,FALSE)</f>
        <v>61</v>
      </c>
      <c r="J9">
        <f>VLOOKUP($D9,set100Rank!$A$1:$G$101,7,FALSE)</f>
        <v>67</v>
      </c>
    </row>
    <row r="10" spans="1:10">
      <c r="A10" t="s">
        <v>42</v>
      </c>
      <c r="B10" t="s">
        <v>43</v>
      </c>
      <c r="C10">
        <v>229</v>
      </c>
      <c r="D10">
        <v>167</v>
      </c>
      <c r="E10">
        <f>VLOOKUP(D10,set100Rank!$A$1:$G$101,2,FALSE)</f>
        <v>41</v>
      </c>
      <c r="F10">
        <f>VLOOKUP($D10,set100Rank!$A$1:$G$101,3,FALSE)</f>
        <v>45</v>
      </c>
      <c r="G10">
        <f>VLOOKUP($D10,set100Rank!$A$1:$G$101,4,FALSE)</f>
        <v>43</v>
      </c>
      <c r="H10">
        <f>VLOOKUP($D10,set100Rank!$A$1:$G$101,5,FALSE)</f>
        <v>41</v>
      </c>
      <c r="I10">
        <f>VLOOKUP($D10,set100Rank!$A$1:$G$101,6,FALSE)</f>
        <v>44</v>
      </c>
      <c r="J10">
        <f>VLOOKUP($D10,set100Rank!$A$1:$G$101,7,FALSE)</f>
        <v>38</v>
      </c>
    </row>
    <row r="11" spans="1:10">
      <c r="A11" t="s">
        <v>44</v>
      </c>
      <c r="B11" t="s">
        <v>45</v>
      </c>
      <c r="C11">
        <v>230</v>
      </c>
      <c r="D11">
        <v>184</v>
      </c>
      <c r="E11">
        <f>VLOOKUP(D11,set100Rank!$A$1:$G$101,2,FALSE)</f>
        <v>77</v>
      </c>
      <c r="F11">
        <f>VLOOKUP($D11,set100Rank!$A$1:$G$101,3,FALSE)</f>
        <v>76</v>
      </c>
      <c r="G11">
        <f>VLOOKUP($D11,set100Rank!$A$1:$G$101,4,FALSE)</f>
        <v>84</v>
      </c>
      <c r="H11">
        <f>VLOOKUP($D11,set100Rank!$A$1:$G$101,5,FALSE)</f>
        <v>88</v>
      </c>
      <c r="I11">
        <f>VLOOKUP($D11,set100Rank!$A$1:$G$101,6,FALSE)</f>
        <v>72</v>
      </c>
      <c r="J11">
        <f>VLOOKUP($D11,set100Rank!$A$1:$G$101,7,FALSE)</f>
        <v>75</v>
      </c>
    </row>
    <row r="12" spans="1:10">
      <c r="A12" t="s">
        <v>46</v>
      </c>
      <c r="B12" t="s">
        <v>47</v>
      </c>
      <c r="C12">
        <v>231</v>
      </c>
      <c r="D12">
        <v>205</v>
      </c>
      <c r="E12">
        <f>VLOOKUP(D12,set100Rank!$A$1:$G$101,2,FALSE)</f>
        <v>69</v>
      </c>
      <c r="F12">
        <f>VLOOKUP($D12,set100Rank!$A$1:$G$101,3,FALSE)</f>
        <v>68</v>
      </c>
      <c r="G12">
        <f>VLOOKUP($D12,set100Rank!$A$1:$G$101,4,FALSE)</f>
        <v>69</v>
      </c>
      <c r="H12">
        <f>VLOOKUP($D12,set100Rank!$A$1:$G$101,5,FALSE)</f>
        <v>68</v>
      </c>
      <c r="I12">
        <f>VLOOKUP($D12,set100Rank!$A$1:$G$101,6,FALSE)</f>
        <v>82</v>
      </c>
      <c r="J12">
        <f>VLOOKUP($D12,set100Rank!$A$1:$G$101,7,FALSE)</f>
        <v>60</v>
      </c>
    </row>
    <row r="13" spans="1:10">
      <c r="A13" t="s">
        <v>48</v>
      </c>
      <c r="B13" t="s">
        <v>49</v>
      </c>
      <c r="C13">
        <v>232</v>
      </c>
      <c r="D13">
        <v>217</v>
      </c>
      <c r="E13">
        <f>VLOOKUP(D13,set100Rank!$A$1:$G$101,2,FALSE)</f>
        <v>53</v>
      </c>
      <c r="F13">
        <f>VLOOKUP($D13,set100Rank!$A$1:$G$101,3,FALSE)</f>
        <v>52</v>
      </c>
      <c r="G13">
        <f>VLOOKUP($D13,set100Rank!$A$1:$G$101,4,FALSE)</f>
        <v>67</v>
      </c>
      <c r="H13">
        <f>VLOOKUP($D13,set100Rank!$A$1:$G$101,5,FALSE)</f>
        <v>63</v>
      </c>
      <c r="I13">
        <f>VLOOKUP($D13,set100Rank!$A$1:$G$101,6,FALSE)</f>
        <v>53</v>
      </c>
      <c r="J13">
        <f>VLOOKUP($D13,set100Rank!$A$1:$G$101,7,FALSE)</f>
        <v>48</v>
      </c>
    </row>
    <row r="14" spans="1:10">
      <c r="A14" t="s">
        <v>50</v>
      </c>
      <c r="B14" t="s">
        <v>51</v>
      </c>
      <c r="C14">
        <v>233</v>
      </c>
      <c r="D14">
        <v>187</v>
      </c>
      <c r="E14">
        <f>VLOOKUP(D14,set100Rank!$A$1:$G$101,2,FALSE)</f>
        <v>1</v>
      </c>
      <c r="F14">
        <f>VLOOKUP($D14,set100Rank!$A$1:$G$101,3,FALSE)</f>
        <v>2</v>
      </c>
      <c r="G14">
        <f>VLOOKUP($D14,set100Rank!$A$1:$G$101,4,FALSE)</f>
        <v>2</v>
      </c>
      <c r="H14">
        <f>VLOOKUP($D14,set100Rank!$A$1:$G$101,5,FALSE)</f>
        <v>3</v>
      </c>
      <c r="I14">
        <f>VLOOKUP($D14,set100Rank!$A$1:$G$101,6,FALSE)</f>
        <v>2</v>
      </c>
      <c r="J14">
        <f>VLOOKUP($D14,set100Rank!$A$1:$G$101,7,FALSE)</f>
        <v>4</v>
      </c>
    </row>
    <row r="15" spans="1:10">
      <c r="A15" t="s">
        <v>52</v>
      </c>
      <c r="B15" t="s">
        <v>53</v>
      </c>
      <c r="C15">
        <v>234</v>
      </c>
      <c r="D15">
        <v>179</v>
      </c>
      <c r="E15">
        <f>VLOOKUP(D15,set100Rank!$A$1:$G$101,2,FALSE)</f>
        <v>93</v>
      </c>
      <c r="F15">
        <f>VLOOKUP($D15,set100Rank!$A$1:$G$101,3,FALSE)</f>
        <v>84</v>
      </c>
      <c r="G15">
        <f>VLOOKUP($D15,set100Rank!$A$1:$G$101,4,FALSE)</f>
        <v>90</v>
      </c>
      <c r="H15">
        <f>VLOOKUP($D15,set100Rank!$A$1:$G$101,5,FALSE)</f>
        <v>100</v>
      </c>
      <c r="I15">
        <f>VLOOKUP($D15,set100Rank!$A$1:$G$101,6,FALSE)</f>
        <v>90</v>
      </c>
      <c r="J15">
        <f>VLOOKUP($D15,set100Rank!$A$1:$G$101,7,FALSE)</f>
        <v>88</v>
      </c>
    </row>
    <row r="16" spans="1:10">
      <c r="A16" t="s">
        <v>54</v>
      </c>
      <c r="B16" t="s">
        <v>55</v>
      </c>
      <c r="C16">
        <v>235</v>
      </c>
      <c r="D16">
        <v>123</v>
      </c>
      <c r="E16">
        <f>VLOOKUP(D16,set100Rank!$A$1:$G$101,2,FALSE)</f>
        <v>37</v>
      </c>
      <c r="F16">
        <f>VLOOKUP($D16,set100Rank!$A$1:$G$101,3,FALSE)</f>
        <v>41</v>
      </c>
      <c r="G16">
        <f>VLOOKUP($D16,set100Rank!$A$1:$G$101,4,FALSE)</f>
        <v>35</v>
      </c>
      <c r="H16">
        <f>VLOOKUP($D16,set100Rank!$A$1:$G$101,5,FALSE)</f>
        <v>36</v>
      </c>
      <c r="I16">
        <f>VLOOKUP($D16,set100Rank!$A$1:$G$101,6,FALSE)</f>
        <v>34</v>
      </c>
      <c r="J16">
        <f>VLOOKUP($D16,set100Rank!$A$1:$G$101,7,FALSE)</f>
        <v>40</v>
      </c>
    </row>
    <row r="17" spans="1:10">
      <c r="A17" t="s">
        <v>56</v>
      </c>
      <c r="B17" t="s">
        <v>57</v>
      </c>
      <c r="C17">
        <v>236</v>
      </c>
      <c r="D17">
        <v>143</v>
      </c>
      <c r="E17">
        <f>VLOOKUP(D17,set100Rank!$A$1:$G$101,2,FALSE)</f>
        <v>17</v>
      </c>
      <c r="F17">
        <f>VLOOKUP($D17,set100Rank!$A$1:$G$101,3,FALSE)</f>
        <v>23</v>
      </c>
      <c r="G17">
        <f>VLOOKUP($D17,set100Rank!$A$1:$G$101,4,FALSE)</f>
        <v>10</v>
      </c>
      <c r="H17">
        <f>VLOOKUP($D17,set100Rank!$A$1:$G$101,5,FALSE)</f>
        <v>9</v>
      </c>
      <c r="I17">
        <f>VLOOKUP($D17,set100Rank!$A$1:$G$101,6,FALSE)</f>
        <v>22</v>
      </c>
      <c r="J17">
        <f>VLOOKUP($D17,set100Rank!$A$1:$G$101,7,FALSE)</f>
        <v>19</v>
      </c>
    </row>
    <row r="18" spans="1:10">
      <c r="A18" t="s">
        <v>58</v>
      </c>
      <c r="B18" t="s">
        <v>59</v>
      </c>
      <c r="C18">
        <v>237</v>
      </c>
      <c r="D18">
        <v>200</v>
      </c>
      <c r="E18">
        <f>VLOOKUP(D18,set100Rank!$A$1:$G$101,2,FALSE)</f>
        <v>9</v>
      </c>
      <c r="F18">
        <f>VLOOKUP($D18,set100Rank!$A$1:$G$101,3,FALSE)</f>
        <v>8</v>
      </c>
      <c r="G18">
        <f>VLOOKUP($D18,set100Rank!$A$1:$G$101,4,FALSE)</f>
        <v>18</v>
      </c>
      <c r="H18">
        <f>VLOOKUP($D18,set100Rank!$A$1:$G$101,5,FALSE)</f>
        <v>16</v>
      </c>
      <c r="I18">
        <f>VLOOKUP($D18,set100Rank!$A$1:$G$101,6,FALSE)</f>
        <v>7</v>
      </c>
      <c r="J18">
        <f>VLOOKUP($D18,set100Rank!$A$1:$G$101,7,FALSE)</f>
        <v>17</v>
      </c>
    </row>
    <row r="19" spans="1:10">
      <c r="A19" t="s">
        <v>60</v>
      </c>
      <c r="B19" t="s">
        <v>61</v>
      </c>
      <c r="C19">
        <v>238</v>
      </c>
      <c r="D19">
        <v>194</v>
      </c>
      <c r="E19">
        <f>VLOOKUP(D19,set100Rank!$A$1:$G$101,2,FALSE)</f>
        <v>73</v>
      </c>
      <c r="F19">
        <f>VLOOKUP($D19,set100Rank!$A$1:$G$101,3,FALSE)</f>
        <v>67</v>
      </c>
      <c r="G19">
        <f>VLOOKUP($D19,set100Rank!$A$1:$G$101,4,FALSE)</f>
        <v>80</v>
      </c>
      <c r="H19">
        <f>VLOOKUP($D19,set100Rank!$A$1:$G$101,5,FALSE)</f>
        <v>62</v>
      </c>
      <c r="I19">
        <f>VLOOKUP($D19,set100Rank!$A$1:$G$101,6,FALSE)</f>
        <v>96</v>
      </c>
      <c r="J19">
        <f>VLOOKUP($D19,set100Rank!$A$1:$G$101,7,FALSE)</f>
        <v>68</v>
      </c>
    </row>
    <row r="20" spans="1:10">
      <c r="A20" t="s">
        <v>62</v>
      </c>
      <c r="B20" t="s">
        <v>63</v>
      </c>
      <c r="C20">
        <v>239</v>
      </c>
      <c r="D20">
        <v>182</v>
      </c>
      <c r="E20">
        <f>VLOOKUP(D20,set100Rank!$A$1:$G$101,2,FALSE)</f>
        <v>13</v>
      </c>
      <c r="F20">
        <f>VLOOKUP($D20,set100Rank!$A$1:$G$101,3,FALSE)</f>
        <v>17</v>
      </c>
      <c r="G20">
        <f>VLOOKUP($D20,set100Rank!$A$1:$G$101,4,FALSE)</f>
        <v>13</v>
      </c>
      <c r="H20">
        <f>VLOOKUP($D20,set100Rank!$A$1:$G$101,5,FALSE)</f>
        <v>20</v>
      </c>
      <c r="I20">
        <f>VLOOKUP($D20,set100Rank!$A$1:$G$101,6,FALSE)</f>
        <v>15</v>
      </c>
      <c r="J20">
        <f>VLOOKUP($D20,set100Rank!$A$1:$G$101,7,FALSE)</f>
        <v>1</v>
      </c>
    </row>
    <row r="21" spans="1:10">
      <c r="A21" t="s">
        <v>64</v>
      </c>
      <c r="B21" t="s">
        <v>65</v>
      </c>
      <c r="C21">
        <v>240</v>
      </c>
      <c r="D21">
        <v>142</v>
      </c>
      <c r="E21">
        <f>VLOOKUP(D21,set100Rank!$A$1:$G$101,2,FALSE)</f>
        <v>5</v>
      </c>
      <c r="F21">
        <f>VLOOKUP($D21,set100Rank!$A$1:$G$101,3,FALSE)</f>
        <v>4</v>
      </c>
      <c r="G21">
        <f>VLOOKUP($D21,set100Rank!$A$1:$G$101,4,FALSE)</f>
        <v>16</v>
      </c>
      <c r="H21">
        <f>VLOOKUP($D21,set100Rank!$A$1:$G$101,5,FALSE)</f>
        <v>12</v>
      </c>
      <c r="I21">
        <f>VLOOKUP($D21,set100Rank!$A$1:$G$101,6,FALSE)</f>
        <v>5</v>
      </c>
      <c r="J21">
        <f>VLOOKUP($D21,set100Rank!$A$1:$G$101,7,FALSE)</f>
        <v>3</v>
      </c>
    </row>
    <row r="22" spans="1:10">
      <c r="A22" t="s">
        <v>66</v>
      </c>
      <c r="B22" t="s">
        <v>67</v>
      </c>
      <c r="C22">
        <v>241</v>
      </c>
      <c r="D22">
        <v>164</v>
      </c>
      <c r="E22">
        <f>VLOOKUP(D22,set100Rank!$A$1:$G$101,2,FALSE)</f>
        <v>61</v>
      </c>
      <c r="F22">
        <f>VLOOKUP($D22,set100Rank!$A$1:$G$101,3,FALSE)</f>
        <v>59</v>
      </c>
      <c r="G22">
        <f>VLOOKUP($D22,set100Rank!$A$1:$G$101,4,FALSE)</f>
        <v>51</v>
      </c>
      <c r="H22">
        <f>VLOOKUP($D22,set100Rank!$A$1:$G$101,5,FALSE)</f>
        <v>53</v>
      </c>
      <c r="I22">
        <f>VLOOKUP($D22,set100Rank!$A$1:$G$101,6,FALSE)</f>
        <v>67</v>
      </c>
      <c r="J22">
        <f>VLOOKUP($D22,set100Rank!$A$1:$G$101,7,FALSE)</f>
        <v>74</v>
      </c>
    </row>
    <row r="23" spans="1:10">
      <c r="A23" t="s">
        <v>68</v>
      </c>
      <c r="B23" t="s">
        <v>69</v>
      </c>
      <c r="C23">
        <v>242</v>
      </c>
      <c r="D23">
        <v>207</v>
      </c>
      <c r="E23">
        <f>VLOOKUP(D23,set100Rank!$A$1:$G$101,2,FALSE)</f>
        <v>29</v>
      </c>
      <c r="F23">
        <f>VLOOKUP($D23,set100Rank!$A$1:$G$101,3,FALSE)</f>
        <v>34</v>
      </c>
      <c r="G23">
        <f>VLOOKUP($D23,set100Rank!$A$1:$G$101,4,FALSE)</f>
        <v>25</v>
      </c>
      <c r="H23">
        <f>VLOOKUP($D23,set100Rank!$A$1:$G$101,5,FALSE)</f>
        <v>26</v>
      </c>
      <c r="I23">
        <f>VLOOKUP($D23,set100Rank!$A$1:$G$101,6,FALSE)</f>
        <v>29</v>
      </c>
      <c r="J23">
        <f>VLOOKUP($D23,set100Rank!$A$1:$G$101,7,FALSE)</f>
        <v>25</v>
      </c>
    </row>
    <row r="24" spans="1:10">
      <c r="A24" t="s">
        <v>70</v>
      </c>
      <c r="B24" t="s">
        <v>71</v>
      </c>
      <c r="C24">
        <v>243</v>
      </c>
      <c r="D24">
        <v>196</v>
      </c>
      <c r="E24">
        <f>VLOOKUP(D24,set100Rank!$A$1:$G$101,2,FALSE)</f>
        <v>97</v>
      </c>
      <c r="F24">
        <f>VLOOKUP($D24,set100Rank!$A$1:$G$101,3,FALSE)</f>
        <v>90</v>
      </c>
      <c r="G24">
        <f>VLOOKUP($D24,set100Rank!$A$1:$G$101,4,FALSE)</f>
        <v>76</v>
      </c>
      <c r="H24">
        <f>VLOOKUP($D24,set100Rank!$A$1:$G$101,5,FALSE)</f>
        <v>89</v>
      </c>
      <c r="I24">
        <f>VLOOKUP($D24,set100Rank!$A$1:$G$101,6,FALSE)</f>
        <v>98</v>
      </c>
      <c r="J24">
        <f>VLOOKUP($D24,set100Rank!$A$1:$G$101,7,FALSE)</f>
        <v>97</v>
      </c>
    </row>
    <row r="25" spans="1:10">
      <c r="A25" t="s">
        <v>72</v>
      </c>
      <c r="B25" t="s">
        <v>73</v>
      </c>
      <c r="C25">
        <v>244</v>
      </c>
      <c r="D25">
        <v>210</v>
      </c>
      <c r="E25">
        <f>VLOOKUP(D25,set100Rank!$A$1:$G$101,2,FALSE)</f>
        <v>21</v>
      </c>
      <c r="F25">
        <f>VLOOKUP($D25,set100Rank!$A$1:$G$101,3,FALSE)</f>
        <v>24</v>
      </c>
      <c r="G25">
        <f>VLOOKUP($D25,set100Rank!$A$1:$G$101,4,FALSE)</f>
        <v>28</v>
      </c>
      <c r="H25">
        <f>VLOOKUP($D25,set100Rank!$A$1:$G$101,5,FALSE)</f>
        <v>22</v>
      </c>
      <c r="I25">
        <f>VLOOKUP($D25,set100Rank!$A$1:$G$101,6,FALSE)</f>
        <v>16</v>
      </c>
      <c r="J25">
        <f>VLOOKUP($D25,set100Rank!$A$1:$G$101,7,FALSE)</f>
        <v>29</v>
      </c>
    </row>
    <row r="26" spans="1:10">
      <c r="A26" t="s">
        <v>74</v>
      </c>
      <c r="B26" t="s">
        <v>75</v>
      </c>
      <c r="C26">
        <v>245</v>
      </c>
      <c r="D26">
        <v>125</v>
      </c>
      <c r="E26">
        <f>VLOOKUP(D26,set100Rank!$A$1:$G$101,2,FALSE)</f>
        <v>45</v>
      </c>
      <c r="F26">
        <f>VLOOKUP($D26,set100Rank!$A$1:$G$101,3,FALSE)</f>
        <v>50</v>
      </c>
      <c r="G26">
        <f>VLOOKUP($D26,set100Rank!$A$1:$G$101,4,FALSE)</f>
        <v>42</v>
      </c>
      <c r="H26">
        <f>VLOOKUP($D26,set100Rank!$A$1:$G$101,5,FALSE)</f>
        <v>43</v>
      </c>
      <c r="I26">
        <f>VLOOKUP($D26,set100Rank!$A$1:$G$101,6,FALSE)</f>
        <v>46</v>
      </c>
      <c r="J26">
        <f>VLOOKUP($D26,set100Rank!$A$1:$G$101,7,FALSE)</f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28" workbookViewId="0">
      <selection activeCell="D1" sqref="D1:E26"/>
    </sheetView>
  </sheetViews>
  <sheetFormatPr baseColWidth="10" defaultRowHeight="15" x14ac:dyDescent="0"/>
  <sheetData>
    <row r="1" spans="1:17">
      <c r="A1" t="s">
        <v>7</v>
      </c>
      <c r="B1" t="s">
        <v>0</v>
      </c>
      <c r="C1" t="s">
        <v>8</v>
      </c>
      <c r="D1" t="s">
        <v>83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0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</row>
    <row r="2" spans="1:17">
      <c r="A2">
        <v>1</v>
      </c>
      <c r="B2">
        <v>221</v>
      </c>
      <c r="C2">
        <v>9</v>
      </c>
      <c r="D2">
        <v>13</v>
      </c>
      <c r="E2">
        <v>12</v>
      </c>
      <c r="F2">
        <v>12</v>
      </c>
      <c r="G2">
        <v>22</v>
      </c>
      <c r="H2">
        <v>14</v>
      </c>
      <c r="I2">
        <v>15</v>
      </c>
      <c r="K2">
        <v>221</v>
      </c>
      <c r="L2">
        <v>13</v>
      </c>
      <c r="M2">
        <v>15</v>
      </c>
      <c r="N2">
        <v>14</v>
      </c>
      <c r="O2">
        <v>14</v>
      </c>
      <c r="P2">
        <v>13</v>
      </c>
      <c r="Q2">
        <v>14</v>
      </c>
    </row>
    <row r="3" spans="1:17">
      <c r="A3">
        <v>2</v>
      </c>
      <c r="B3">
        <v>222</v>
      </c>
      <c r="C3">
        <v>19</v>
      </c>
      <c r="D3">
        <v>21</v>
      </c>
      <c r="E3">
        <v>24</v>
      </c>
      <c r="F3">
        <v>22</v>
      </c>
      <c r="G3">
        <v>25</v>
      </c>
      <c r="H3">
        <v>19</v>
      </c>
      <c r="I3">
        <v>21</v>
      </c>
      <c r="K3">
        <v>222</v>
      </c>
      <c r="L3">
        <v>21</v>
      </c>
      <c r="M3">
        <v>20</v>
      </c>
      <c r="N3">
        <v>23</v>
      </c>
      <c r="O3">
        <v>21</v>
      </c>
      <c r="P3">
        <v>18</v>
      </c>
      <c r="Q3">
        <v>21</v>
      </c>
    </row>
    <row r="4" spans="1:17">
      <c r="A4">
        <v>3</v>
      </c>
      <c r="B4">
        <v>223</v>
      </c>
      <c r="C4">
        <v>2</v>
      </c>
      <c r="D4">
        <v>7</v>
      </c>
      <c r="E4">
        <v>3</v>
      </c>
      <c r="F4">
        <v>6</v>
      </c>
      <c r="G4">
        <v>2</v>
      </c>
      <c r="H4">
        <v>2</v>
      </c>
      <c r="I4">
        <v>3</v>
      </c>
      <c r="K4">
        <v>223</v>
      </c>
      <c r="L4">
        <v>7</v>
      </c>
      <c r="M4">
        <v>5</v>
      </c>
      <c r="N4">
        <v>6</v>
      </c>
      <c r="O4">
        <v>9</v>
      </c>
      <c r="P4">
        <v>6</v>
      </c>
      <c r="Q4">
        <v>6</v>
      </c>
    </row>
    <row r="5" spans="1:17">
      <c r="A5">
        <v>4</v>
      </c>
      <c r="B5">
        <v>224</v>
      </c>
      <c r="C5">
        <v>10</v>
      </c>
      <c r="D5">
        <v>9</v>
      </c>
      <c r="E5">
        <v>9</v>
      </c>
      <c r="F5">
        <v>4</v>
      </c>
      <c r="G5">
        <v>5</v>
      </c>
      <c r="H5">
        <v>12</v>
      </c>
      <c r="I5">
        <v>6</v>
      </c>
      <c r="K5">
        <v>224</v>
      </c>
      <c r="L5">
        <v>9</v>
      </c>
      <c r="M5">
        <v>8</v>
      </c>
      <c r="N5">
        <v>9</v>
      </c>
      <c r="O5">
        <v>8</v>
      </c>
      <c r="P5">
        <v>9</v>
      </c>
      <c r="Q5">
        <v>8</v>
      </c>
    </row>
    <row r="6" spans="1:17">
      <c r="A6">
        <v>5</v>
      </c>
      <c r="B6">
        <v>225</v>
      </c>
      <c r="C6">
        <v>16</v>
      </c>
      <c r="D6">
        <v>15</v>
      </c>
      <c r="E6">
        <v>14</v>
      </c>
      <c r="F6">
        <v>15</v>
      </c>
      <c r="G6">
        <v>14</v>
      </c>
      <c r="H6">
        <v>13</v>
      </c>
      <c r="I6">
        <v>12</v>
      </c>
      <c r="K6">
        <v>225</v>
      </c>
      <c r="L6">
        <v>15</v>
      </c>
      <c r="M6">
        <v>14</v>
      </c>
      <c r="N6">
        <v>16</v>
      </c>
      <c r="O6">
        <v>17</v>
      </c>
      <c r="P6">
        <v>15</v>
      </c>
      <c r="Q6">
        <v>18</v>
      </c>
    </row>
    <row r="7" spans="1:17">
      <c r="A7">
        <v>6</v>
      </c>
      <c r="B7">
        <v>226</v>
      </c>
      <c r="C7">
        <v>24</v>
      </c>
      <c r="D7">
        <v>22</v>
      </c>
      <c r="E7">
        <v>22</v>
      </c>
      <c r="F7">
        <v>24</v>
      </c>
      <c r="G7">
        <v>24</v>
      </c>
      <c r="H7">
        <v>22</v>
      </c>
      <c r="I7">
        <v>24</v>
      </c>
      <c r="K7">
        <v>226</v>
      </c>
      <c r="L7">
        <v>22</v>
      </c>
      <c r="M7">
        <v>24</v>
      </c>
      <c r="N7">
        <v>25</v>
      </c>
      <c r="O7">
        <v>18</v>
      </c>
      <c r="P7">
        <v>20</v>
      </c>
      <c r="Q7">
        <v>22</v>
      </c>
    </row>
    <row r="8" spans="1:17">
      <c r="A8">
        <v>7</v>
      </c>
      <c r="B8">
        <v>227</v>
      </c>
      <c r="C8">
        <v>22</v>
      </c>
      <c r="D8">
        <v>23</v>
      </c>
      <c r="E8">
        <v>23</v>
      </c>
      <c r="F8">
        <v>19</v>
      </c>
      <c r="G8">
        <v>18</v>
      </c>
      <c r="H8">
        <v>25</v>
      </c>
      <c r="I8">
        <v>25</v>
      </c>
      <c r="K8">
        <v>227</v>
      </c>
      <c r="L8">
        <v>23</v>
      </c>
      <c r="M8">
        <v>25</v>
      </c>
      <c r="N8">
        <v>20</v>
      </c>
      <c r="O8">
        <v>20</v>
      </c>
      <c r="P8">
        <v>23</v>
      </c>
      <c r="Q8">
        <v>24</v>
      </c>
    </row>
    <row r="9" spans="1:17">
      <c r="A9">
        <v>8</v>
      </c>
      <c r="B9">
        <v>228</v>
      </c>
      <c r="C9">
        <v>17</v>
      </c>
      <c r="D9">
        <v>17</v>
      </c>
      <c r="E9">
        <v>19</v>
      </c>
      <c r="F9">
        <v>17</v>
      </c>
      <c r="G9">
        <v>19</v>
      </c>
      <c r="H9">
        <v>23</v>
      </c>
      <c r="I9">
        <v>17</v>
      </c>
      <c r="K9">
        <v>228</v>
      </c>
      <c r="L9">
        <v>17</v>
      </c>
      <c r="M9">
        <v>17</v>
      </c>
      <c r="N9">
        <v>18</v>
      </c>
      <c r="O9">
        <v>22</v>
      </c>
      <c r="P9">
        <v>16</v>
      </c>
      <c r="Q9">
        <v>16</v>
      </c>
    </row>
    <row r="10" spans="1:17">
      <c r="A10">
        <v>9</v>
      </c>
      <c r="B10">
        <v>229</v>
      </c>
      <c r="C10">
        <v>14</v>
      </c>
      <c r="D10">
        <v>11</v>
      </c>
      <c r="E10">
        <v>15</v>
      </c>
      <c r="F10">
        <v>13</v>
      </c>
      <c r="G10">
        <v>15</v>
      </c>
      <c r="H10">
        <v>15</v>
      </c>
      <c r="I10">
        <v>16</v>
      </c>
      <c r="K10">
        <v>229</v>
      </c>
      <c r="L10">
        <v>11</v>
      </c>
      <c r="M10">
        <v>11</v>
      </c>
      <c r="N10">
        <v>12</v>
      </c>
      <c r="O10">
        <v>11</v>
      </c>
      <c r="P10">
        <v>11</v>
      </c>
      <c r="Q10">
        <v>10</v>
      </c>
    </row>
    <row r="11" spans="1:17">
      <c r="A11">
        <v>10</v>
      </c>
      <c r="B11">
        <v>230</v>
      </c>
      <c r="C11">
        <v>25</v>
      </c>
      <c r="D11">
        <v>20</v>
      </c>
      <c r="E11">
        <v>25</v>
      </c>
      <c r="F11">
        <v>25</v>
      </c>
      <c r="G11">
        <v>23</v>
      </c>
      <c r="H11">
        <v>24</v>
      </c>
      <c r="I11">
        <v>23</v>
      </c>
      <c r="K11">
        <v>230</v>
      </c>
      <c r="L11">
        <v>20</v>
      </c>
      <c r="M11">
        <v>21</v>
      </c>
      <c r="N11">
        <v>22</v>
      </c>
      <c r="O11">
        <v>23</v>
      </c>
      <c r="P11">
        <v>19</v>
      </c>
      <c r="Q11">
        <v>20</v>
      </c>
    </row>
    <row r="12" spans="1:17">
      <c r="A12">
        <v>11</v>
      </c>
      <c r="B12">
        <v>231</v>
      </c>
      <c r="C12">
        <v>5</v>
      </c>
      <c r="D12">
        <v>18</v>
      </c>
      <c r="E12">
        <v>13</v>
      </c>
      <c r="F12">
        <v>5</v>
      </c>
      <c r="G12">
        <v>11</v>
      </c>
      <c r="H12">
        <v>9</v>
      </c>
      <c r="I12">
        <v>8</v>
      </c>
      <c r="K12">
        <v>231</v>
      </c>
      <c r="L12">
        <v>18</v>
      </c>
      <c r="M12">
        <v>19</v>
      </c>
      <c r="N12">
        <v>17</v>
      </c>
      <c r="O12">
        <v>19</v>
      </c>
      <c r="P12">
        <v>21</v>
      </c>
      <c r="Q12">
        <v>15</v>
      </c>
    </row>
    <row r="13" spans="1:17">
      <c r="A13">
        <v>12</v>
      </c>
      <c r="B13">
        <v>232</v>
      </c>
      <c r="C13">
        <v>13</v>
      </c>
      <c r="D13">
        <v>14</v>
      </c>
      <c r="E13">
        <v>7</v>
      </c>
      <c r="F13">
        <v>9</v>
      </c>
      <c r="G13">
        <v>10</v>
      </c>
      <c r="H13">
        <v>8</v>
      </c>
      <c r="I13">
        <v>11</v>
      </c>
      <c r="K13">
        <v>232</v>
      </c>
      <c r="L13">
        <v>14</v>
      </c>
      <c r="M13">
        <v>13</v>
      </c>
      <c r="N13">
        <v>15</v>
      </c>
      <c r="O13">
        <v>16</v>
      </c>
      <c r="P13">
        <v>14</v>
      </c>
      <c r="Q13">
        <v>13</v>
      </c>
    </row>
    <row r="14" spans="1:17">
      <c r="A14">
        <v>13</v>
      </c>
      <c r="B14">
        <v>233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K14">
        <v>233</v>
      </c>
      <c r="L14">
        <v>1</v>
      </c>
      <c r="M14">
        <v>1</v>
      </c>
      <c r="N14">
        <v>1</v>
      </c>
      <c r="O14">
        <v>1</v>
      </c>
      <c r="P14">
        <v>1</v>
      </c>
      <c r="Q14">
        <v>3</v>
      </c>
    </row>
    <row r="15" spans="1:17">
      <c r="A15">
        <v>14</v>
      </c>
      <c r="B15">
        <v>234</v>
      </c>
      <c r="C15">
        <v>23</v>
      </c>
      <c r="D15">
        <v>24</v>
      </c>
      <c r="E15">
        <v>18</v>
      </c>
      <c r="F15">
        <v>21</v>
      </c>
      <c r="G15">
        <v>21</v>
      </c>
      <c r="H15">
        <v>20</v>
      </c>
      <c r="I15">
        <v>20</v>
      </c>
      <c r="K15">
        <v>234</v>
      </c>
      <c r="L15">
        <v>24</v>
      </c>
      <c r="M15">
        <v>22</v>
      </c>
      <c r="N15">
        <v>24</v>
      </c>
      <c r="O15">
        <v>25</v>
      </c>
      <c r="P15">
        <v>22</v>
      </c>
      <c r="Q15">
        <v>23</v>
      </c>
    </row>
    <row r="16" spans="1:17">
      <c r="A16">
        <v>15</v>
      </c>
      <c r="B16">
        <v>235</v>
      </c>
      <c r="C16">
        <v>12</v>
      </c>
      <c r="D16">
        <v>10</v>
      </c>
      <c r="E16">
        <v>5</v>
      </c>
      <c r="F16">
        <v>10</v>
      </c>
      <c r="G16">
        <v>9</v>
      </c>
      <c r="H16">
        <v>10</v>
      </c>
      <c r="I16">
        <v>10</v>
      </c>
      <c r="K16">
        <v>235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11</v>
      </c>
    </row>
    <row r="17" spans="1:17">
      <c r="A17">
        <v>16</v>
      </c>
      <c r="B17">
        <v>236</v>
      </c>
      <c r="C17">
        <v>3</v>
      </c>
      <c r="D17">
        <v>5</v>
      </c>
      <c r="E17">
        <v>6</v>
      </c>
      <c r="F17">
        <v>2</v>
      </c>
      <c r="G17">
        <v>6</v>
      </c>
      <c r="H17">
        <v>4</v>
      </c>
      <c r="I17">
        <v>5</v>
      </c>
      <c r="K17">
        <v>236</v>
      </c>
      <c r="L17">
        <v>5</v>
      </c>
      <c r="M17">
        <v>6</v>
      </c>
      <c r="N17">
        <v>2</v>
      </c>
      <c r="O17">
        <v>2</v>
      </c>
      <c r="P17">
        <v>7</v>
      </c>
      <c r="Q17">
        <v>5</v>
      </c>
    </row>
    <row r="18" spans="1:17">
      <c r="A18">
        <v>17</v>
      </c>
      <c r="B18">
        <v>237</v>
      </c>
      <c r="C18">
        <v>11</v>
      </c>
      <c r="D18">
        <v>3</v>
      </c>
      <c r="E18">
        <v>11</v>
      </c>
      <c r="F18">
        <v>18</v>
      </c>
      <c r="G18">
        <v>12</v>
      </c>
      <c r="H18">
        <v>11</v>
      </c>
      <c r="I18">
        <v>13</v>
      </c>
      <c r="K18">
        <v>237</v>
      </c>
      <c r="L18">
        <v>3</v>
      </c>
      <c r="M18">
        <v>3</v>
      </c>
      <c r="N18">
        <v>5</v>
      </c>
      <c r="O18">
        <v>4</v>
      </c>
      <c r="P18">
        <v>3</v>
      </c>
      <c r="Q18">
        <v>4</v>
      </c>
    </row>
    <row r="19" spans="1:17">
      <c r="A19">
        <v>18</v>
      </c>
      <c r="B19">
        <v>238</v>
      </c>
      <c r="C19">
        <v>20</v>
      </c>
      <c r="D19">
        <v>19</v>
      </c>
      <c r="E19">
        <v>21</v>
      </c>
      <c r="F19">
        <v>20</v>
      </c>
      <c r="G19">
        <v>17</v>
      </c>
      <c r="H19">
        <v>18</v>
      </c>
      <c r="I19">
        <v>19</v>
      </c>
      <c r="K19">
        <v>238</v>
      </c>
      <c r="L19">
        <v>19</v>
      </c>
      <c r="M19">
        <v>18</v>
      </c>
      <c r="N19">
        <v>21</v>
      </c>
      <c r="O19">
        <v>15</v>
      </c>
      <c r="P19">
        <v>24</v>
      </c>
      <c r="Q19">
        <v>17</v>
      </c>
    </row>
    <row r="20" spans="1:17">
      <c r="A20">
        <v>19</v>
      </c>
      <c r="B20">
        <v>239</v>
      </c>
      <c r="C20">
        <v>7</v>
      </c>
      <c r="D20">
        <v>4</v>
      </c>
      <c r="E20">
        <v>8</v>
      </c>
      <c r="F20">
        <v>7</v>
      </c>
      <c r="G20">
        <v>3</v>
      </c>
      <c r="H20">
        <v>6</v>
      </c>
      <c r="I20">
        <v>7</v>
      </c>
      <c r="K20">
        <v>239</v>
      </c>
      <c r="L20">
        <v>4</v>
      </c>
      <c r="M20">
        <v>4</v>
      </c>
      <c r="N20">
        <v>3</v>
      </c>
      <c r="O20">
        <v>5</v>
      </c>
      <c r="P20">
        <v>4</v>
      </c>
      <c r="Q20">
        <v>1</v>
      </c>
    </row>
    <row r="21" spans="1:17">
      <c r="A21">
        <v>20</v>
      </c>
      <c r="B21">
        <v>240</v>
      </c>
      <c r="C21">
        <v>6</v>
      </c>
      <c r="D21">
        <v>2</v>
      </c>
      <c r="E21">
        <v>2</v>
      </c>
      <c r="F21">
        <v>3</v>
      </c>
      <c r="G21">
        <v>4</v>
      </c>
      <c r="H21">
        <v>7</v>
      </c>
      <c r="I21">
        <v>2</v>
      </c>
      <c r="K21">
        <v>240</v>
      </c>
      <c r="L21">
        <v>2</v>
      </c>
      <c r="M21">
        <v>2</v>
      </c>
      <c r="N21">
        <v>4</v>
      </c>
      <c r="O21">
        <v>3</v>
      </c>
      <c r="P21">
        <v>2</v>
      </c>
      <c r="Q21">
        <v>2</v>
      </c>
    </row>
    <row r="22" spans="1:17">
      <c r="A22">
        <v>21</v>
      </c>
      <c r="B22">
        <v>241</v>
      </c>
      <c r="C22">
        <v>21</v>
      </c>
      <c r="D22">
        <v>16</v>
      </c>
      <c r="E22">
        <v>20</v>
      </c>
      <c r="F22">
        <v>23</v>
      </c>
      <c r="G22">
        <v>20</v>
      </c>
      <c r="H22">
        <v>21</v>
      </c>
      <c r="I22">
        <v>22</v>
      </c>
      <c r="K22">
        <v>241</v>
      </c>
      <c r="L22">
        <v>16</v>
      </c>
      <c r="M22">
        <v>16</v>
      </c>
      <c r="N22">
        <v>13</v>
      </c>
      <c r="O22">
        <v>13</v>
      </c>
      <c r="P22">
        <v>17</v>
      </c>
      <c r="Q22">
        <v>19</v>
      </c>
    </row>
    <row r="23" spans="1:17">
      <c r="A23">
        <v>22</v>
      </c>
      <c r="B23">
        <v>242</v>
      </c>
      <c r="C23">
        <v>15</v>
      </c>
      <c r="D23">
        <v>8</v>
      </c>
      <c r="E23">
        <v>17</v>
      </c>
      <c r="F23">
        <v>16</v>
      </c>
      <c r="G23">
        <v>13</v>
      </c>
      <c r="H23">
        <v>17</v>
      </c>
      <c r="I23">
        <v>14</v>
      </c>
      <c r="K23">
        <v>242</v>
      </c>
      <c r="L23">
        <v>8</v>
      </c>
      <c r="M23">
        <v>9</v>
      </c>
      <c r="N23">
        <v>7</v>
      </c>
      <c r="O23">
        <v>7</v>
      </c>
      <c r="P23">
        <v>8</v>
      </c>
      <c r="Q23">
        <v>7</v>
      </c>
    </row>
    <row r="24" spans="1:17">
      <c r="A24">
        <v>23</v>
      </c>
      <c r="B24">
        <v>243</v>
      </c>
      <c r="C24">
        <v>8</v>
      </c>
      <c r="D24">
        <v>25</v>
      </c>
      <c r="E24">
        <v>4</v>
      </c>
      <c r="F24">
        <v>11</v>
      </c>
      <c r="G24">
        <v>7</v>
      </c>
      <c r="H24">
        <v>3</v>
      </c>
      <c r="I24">
        <v>4</v>
      </c>
      <c r="K24">
        <v>243</v>
      </c>
      <c r="L24">
        <v>25</v>
      </c>
      <c r="M24">
        <v>23</v>
      </c>
      <c r="N24">
        <v>19</v>
      </c>
      <c r="O24">
        <v>24</v>
      </c>
      <c r="P24">
        <v>25</v>
      </c>
      <c r="Q24">
        <v>25</v>
      </c>
    </row>
    <row r="25" spans="1:17">
      <c r="A25">
        <v>24</v>
      </c>
      <c r="B25">
        <v>244</v>
      </c>
      <c r="C25">
        <v>4</v>
      </c>
      <c r="D25">
        <v>6</v>
      </c>
      <c r="E25">
        <v>10</v>
      </c>
      <c r="F25">
        <v>8</v>
      </c>
      <c r="G25">
        <v>8</v>
      </c>
      <c r="H25">
        <v>5</v>
      </c>
      <c r="I25">
        <v>9</v>
      </c>
      <c r="K25">
        <v>244</v>
      </c>
      <c r="L25">
        <v>6</v>
      </c>
      <c r="M25">
        <v>7</v>
      </c>
      <c r="N25">
        <v>8</v>
      </c>
      <c r="O25">
        <v>6</v>
      </c>
      <c r="P25">
        <v>5</v>
      </c>
      <c r="Q25">
        <v>9</v>
      </c>
    </row>
    <row r="26" spans="1:17">
      <c r="A26">
        <v>25</v>
      </c>
      <c r="B26">
        <v>245</v>
      </c>
      <c r="C26">
        <v>18</v>
      </c>
      <c r="D26">
        <v>12</v>
      </c>
      <c r="E26">
        <v>16</v>
      </c>
      <c r="F26">
        <v>14</v>
      </c>
      <c r="G26">
        <v>16</v>
      </c>
      <c r="H26">
        <v>16</v>
      </c>
      <c r="I26">
        <v>18</v>
      </c>
      <c r="K26">
        <v>245</v>
      </c>
      <c r="L26">
        <v>12</v>
      </c>
      <c r="M26">
        <v>12</v>
      </c>
      <c r="N26">
        <v>11</v>
      </c>
      <c r="O26">
        <v>12</v>
      </c>
      <c r="P26">
        <v>12</v>
      </c>
      <c r="Q26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set25Ratings.csv</vt:lpstr>
      <vt:lpstr>Sheet1</vt:lpstr>
      <vt:lpstr>set100Rank</vt:lpstr>
      <vt:lpstr>matchingSet25_100Id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Jayashree Kalpathy-Cramer</cp:lastModifiedBy>
  <dcterms:created xsi:type="dcterms:W3CDTF">2016-03-07T16:34:19Z</dcterms:created>
  <dcterms:modified xsi:type="dcterms:W3CDTF">2016-03-08T05:30:55Z</dcterms:modified>
</cp:coreProperties>
</file>