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2\"/>
    </mc:Choice>
  </mc:AlternateContent>
  <bookViews>
    <workbookView xWindow="122" yWindow="95" windowWidth="15595" windowHeight="7485" tabRatio="747"/>
  </bookViews>
  <sheets>
    <sheet name="版权声明" sheetId="23" r:id="rId1"/>
    <sheet name="身份证" sheetId="21" r:id="rId2"/>
    <sheet name="省份代码" sheetId="22" r:id="rId3"/>
  </sheets>
  <calcPr calcId="152511"/>
</workbook>
</file>

<file path=xl/calcChain.xml><?xml version="1.0" encoding="utf-8"?>
<calcChain xmlns="http://schemas.openxmlformats.org/spreadsheetml/2006/main">
  <c r="G4" i="21" l="1"/>
  <c r="G5" i="21"/>
  <c r="G6" i="21"/>
  <c r="G7" i="21"/>
  <c r="G8" i="21"/>
  <c r="G9" i="21"/>
  <c r="G10" i="21"/>
  <c r="G3" i="21"/>
  <c r="F10" i="21" l="1"/>
  <c r="F4" i="21"/>
  <c r="F5" i="21"/>
  <c r="F6" i="21"/>
  <c r="F7" i="21"/>
  <c r="F8" i="21"/>
  <c r="F9" i="21"/>
  <c r="F3" i="21"/>
  <c r="B4" i="21"/>
  <c r="B5" i="21"/>
  <c r="B6" i="21"/>
  <c r="B7" i="21"/>
  <c r="B8" i="21"/>
  <c r="B9" i="21"/>
  <c r="B10" i="21"/>
  <c r="B3" i="21"/>
  <c r="E10" i="21" a="1"/>
  <c r="E10" i="21" s="1"/>
  <c r="E4" i="21" a="1"/>
  <c r="E4" i="21" s="1"/>
  <c r="E5" i="21" a="1"/>
  <c r="E5" i="21" s="1"/>
  <c r="E6" i="21" a="1"/>
  <c r="E6" i="21" s="1"/>
  <c r="E7" i="21" a="1"/>
  <c r="E7" i="21" s="1"/>
  <c r="E8" i="21" a="1"/>
  <c r="E8" i="21" s="1"/>
  <c r="E9" i="21" a="1"/>
  <c r="E9" i="21" s="1"/>
  <c r="E3" i="21" a="1"/>
  <c r="E3" i="21" s="1"/>
  <c r="C3" i="21"/>
  <c r="D3" i="21"/>
  <c r="C4" i="21"/>
  <c r="D4" i="21"/>
  <c r="C5" i="21"/>
  <c r="D5" i="21"/>
  <c r="C6" i="21"/>
  <c r="D6" i="21"/>
  <c r="C7" i="21"/>
  <c r="D7" i="21"/>
  <c r="C8" i="21"/>
  <c r="D8" i="21"/>
  <c r="C9" i="21"/>
  <c r="D9" i="21"/>
  <c r="C10" i="21"/>
  <c r="D10" i="21"/>
</calcChain>
</file>

<file path=xl/sharedStrings.xml><?xml version="1.0" encoding="utf-8"?>
<sst xmlns="http://schemas.openxmlformats.org/spreadsheetml/2006/main" count="81" uniqueCount="81">
  <si>
    <t>代码</t>
  </si>
  <si>
    <t>11</t>
  </si>
  <si>
    <t>北京市</t>
  </si>
  <si>
    <t>12</t>
  </si>
  <si>
    <t>天津市</t>
  </si>
  <si>
    <t>13</t>
  </si>
  <si>
    <t>河北省</t>
  </si>
  <si>
    <t>14</t>
  </si>
  <si>
    <t>山西省</t>
  </si>
  <si>
    <t>15</t>
  </si>
  <si>
    <t>内蒙古自治区</t>
  </si>
  <si>
    <t>21</t>
  </si>
  <si>
    <t>辽宁省</t>
  </si>
  <si>
    <t>22</t>
  </si>
  <si>
    <t>吉林省</t>
  </si>
  <si>
    <t>23</t>
  </si>
  <si>
    <t>黑龙江省</t>
  </si>
  <si>
    <t>31</t>
  </si>
  <si>
    <t>上海市</t>
  </si>
  <si>
    <t>32</t>
  </si>
  <si>
    <t>江苏省</t>
  </si>
  <si>
    <t>33</t>
  </si>
  <si>
    <t>浙江省</t>
  </si>
  <si>
    <t>34</t>
  </si>
  <si>
    <t>安徽省</t>
  </si>
  <si>
    <t>35</t>
  </si>
  <si>
    <t>福建省</t>
  </si>
  <si>
    <t>36</t>
  </si>
  <si>
    <t>江西省</t>
  </si>
  <si>
    <t>37</t>
  </si>
  <si>
    <t>山东省</t>
  </si>
  <si>
    <t>41</t>
  </si>
  <si>
    <t>河南省</t>
  </si>
  <si>
    <t>42</t>
  </si>
  <si>
    <t>湖北省</t>
  </si>
  <si>
    <t>43</t>
  </si>
  <si>
    <t>湖南省</t>
  </si>
  <si>
    <t>44</t>
  </si>
  <si>
    <t>广东省</t>
  </si>
  <si>
    <t>46</t>
  </si>
  <si>
    <t>海南省</t>
  </si>
  <si>
    <t>50</t>
  </si>
  <si>
    <t>重庆市</t>
  </si>
  <si>
    <t>51</t>
  </si>
  <si>
    <t>四川省</t>
  </si>
  <si>
    <t>52</t>
  </si>
  <si>
    <t>贵州省</t>
  </si>
  <si>
    <t>53</t>
  </si>
  <si>
    <t>云南省</t>
  </si>
  <si>
    <t>54</t>
  </si>
  <si>
    <t>西藏自治区</t>
  </si>
  <si>
    <t>61</t>
  </si>
  <si>
    <t>陕西省</t>
  </si>
  <si>
    <t>62</t>
  </si>
  <si>
    <t>甘肃省</t>
  </si>
  <si>
    <t>63</t>
  </si>
  <si>
    <t>青海省</t>
  </si>
  <si>
    <t>64</t>
  </si>
  <si>
    <t>宁夏回族自治区</t>
  </si>
  <si>
    <t>65</t>
  </si>
  <si>
    <t>新疆维吾尔自治区</t>
  </si>
  <si>
    <t>71</t>
  </si>
  <si>
    <t>台湾省</t>
  </si>
  <si>
    <t>81</t>
  </si>
  <si>
    <t>香港特别行政区</t>
  </si>
  <si>
    <t>82</t>
  </si>
  <si>
    <t>澳门特别行政区</t>
  </si>
  <si>
    <t>身份证号</t>
  </si>
  <si>
    <t>籍贯</t>
    <phoneticPr fontId="1" type="noConversion"/>
  </si>
  <si>
    <t>出生日期</t>
    <phoneticPr fontId="1" type="noConversion"/>
  </si>
  <si>
    <t>性别</t>
    <phoneticPr fontId="1" type="noConversion"/>
  </si>
  <si>
    <t>根据身份证号码提取信息</t>
    <phoneticPr fontId="1" type="noConversion"/>
  </si>
  <si>
    <t>217824197107161387</t>
  </si>
  <si>
    <t>123262196507278063</t>
  </si>
  <si>
    <t>426671197006208279</t>
  </si>
  <si>
    <t>713386197202053293</t>
  </si>
  <si>
    <t>151495198402230032</t>
  </si>
  <si>
    <t>12720519690208698X</t>
  </si>
  <si>
    <t>366695198408142167</t>
  </si>
  <si>
    <t>356367530731511</t>
    <phoneticPr fontId="1" type="noConversion"/>
  </si>
  <si>
    <t>所在省级行政区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</si>
</sst>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Arial Unicode MS"/>
      <family val="2"/>
      <charset val="134"/>
    </font>
    <font>
      <b/>
      <sz val="12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3" borderId="0" xfId="1" applyFill="1">
      <alignment vertical="center"/>
    </xf>
    <xf numFmtId="0" fontId="4" fillId="4" borderId="0" xfId="1" applyFill="1">
      <alignment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2010大全" defaultPivotStyle="PivotStyleLight16">
    <tableStyle name="2010大全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10"/>
  </cols>
  <sheetData>
    <row r="1" spans="1:12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3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3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3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3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3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3" sqref="G3"/>
    </sheetView>
  </sheetViews>
  <sheetFormatPr defaultRowHeight="17.7" x14ac:dyDescent="0.35"/>
  <cols>
    <col min="1" max="1" width="21.8984375" style="4" customWidth="1"/>
    <col min="2" max="2" width="12.3984375" bestFit="1" customWidth="1"/>
    <col min="3" max="3" width="12.3984375" customWidth="1"/>
  </cols>
  <sheetData>
    <row r="1" spans="1:7" x14ac:dyDescent="0.35">
      <c r="A1" s="4" t="s">
        <v>71</v>
      </c>
    </row>
    <row r="2" spans="1:7" x14ac:dyDescent="0.35">
      <c r="A2" s="1" t="s">
        <v>67</v>
      </c>
      <c r="B2" s="1" t="s">
        <v>68</v>
      </c>
      <c r="C2" s="1" t="s">
        <v>69</v>
      </c>
      <c r="D2" s="1" t="s">
        <v>70</v>
      </c>
    </row>
    <row r="3" spans="1:7" x14ac:dyDescent="0.35">
      <c r="A3" s="8" t="s">
        <v>79</v>
      </c>
      <c r="B3" s="2" t="str">
        <f>VLOOKUP(LEFT(A3,2),省份代码!A:B,2,0)</f>
        <v>福建省</v>
      </c>
      <c r="C3" s="5" t="str">
        <f t="shared" ref="C3:C10" si="0">IF(LEN(A3)=15,19,"")&amp;MID(A3,7,6+(LEN(A3)=18)*2)</f>
        <v>19530731</v>
      </c>
      <c r="D3" s="5" t="str">
        <f>IF(MOD(RIGHT(LEFT(A3,17)),2),"男","女")</f>
        <v>男</v>
      </c>
      <c r="E3" s="6" t="str">
        <f t="array" ref="E3">MID("10X98765432",1+MOD(SUM(MID(REPLACE(A3,7,,19),ROW($1:$11),1)*MOD(2^(18-ROW($1:$11)),11)),11),1)</f>
        <v>9</v>
      </c>
      <c r="F3" t="str">
        <f>IF(MOD(MID(A3,15,3),2),"男","女")</f>
        <v>男</v>
      </c>
      <c r="G3" t="str">
        <f>IF(ISODD(MID(A3,15,3)),"男","女")</f>
        <v>男</v>
      </c>
    </row>
    <row r="4" spans="1:7" x14ac:dyDescent="0.35">
      <c r="A4" s="7" t="s">
        <v>72</v>
      </c>
      <c r="B4" s="2" t="str">
        <f>VLOOKUP(LEFT(A4,2),省份代码!A:B,2,0)</f>
        <v>辽宁省</v>
      </c>
      <c r="C4" s="5" t="str">
        <f t="shared" si="0"/>
        <v>19710716</v>
      </c>
      <c r="D4" s="5" t="str">
        <f>IF(MOD(RIGHT(LEFT(A4,17)),2),"男","女")</f>
        <v>女</v>
      </c>
      <c r="E4" s="6" t="str">
        <f t="array" ref="E4">MID("10X98765432",1+MOD(SUM(MID(REPLACE(A4,7,,19),ROW($1:$11),1)*MOD(2^(18-ROW($1:$11)),11)),11),1)</f>
        <v>7</v>
      </c>
      <c r="F4" t="str">
        <f t="shared" ref="F4:F9" si="1">IF(MOD(MID(A4,15,3),2),"男","女")</f>
        <v>女</v>
      </c>
      <c r="G4" t="str">
        <f t="shared" ref="G4:G10" si="2">IF(ISODD(MID(A4,15,3)),"男","女")</f>
        <v>女</v>
      </c>
    </row>
    <row r="5" spans="1:7" x14ac:dyDescent="0.35">
      <c r="A5" s="7" t="s">
        <v>73</v>
      </c>
      <c r="B5" s="2" t="str">
        <f>VLOOKUP(LEFT(A5,2),省份代码!A:B,2,0)</f>
        <v>天津市</v>
      </c>
      <c r="C5" s="5" t="str">
        <f t="shared" si="0"/>
        <v>19650727</v>
      </c>
      <c r="D5" s="5" t="str">
        <f t="shared" ref="D5:D10" si="3">IF(MOD(RIGHT(LEFT(A5,17)),2),"男","女")</f>
        <v>女</v>
      </c>
      <c r="E5" s="6" t="str">
        <f t="array" ref="E5">MID("10X98765432",1+MOD(SUM(MID(REPLACE(A5,7,,19),ROW($1:$11),1)*MOD(2^(18-ROW($1:$11)),11)),11),1)</f>
        <v>3</v>
      </c>
      <c r="F5" t="str">
        <f t="shared" si="1"/>
        <v>女</v>
      </c>
      <c r="G5" t="str">
        <f t="shared" si="2"/>
        <v>女</v>
      </c>
    </row>
    <row r="6" spans="1:7" x14ac:dyDescent="0.35">
      <c r="A6" s="7" t="s">
        <v>74</v>
      </c>
      <c r="B6" s="2" t="str">
        <f>VLOOKUP(LEFT(A6,2),省份代码!A:B,2,0)</f>
        <v>湖北省</v>
      </c>
      <c r="C6" s="5" t="str">
        <f t="shared" si="0"/>
        <v>19700620</v>
      </c>
      <c r="D6" s="5" t="str">
        <f t="shared" si="3"/>
        <v>男</v>
      </c>
      <c r="E6" s="6" t="str">
        <f t="array" ref="E6">MID("10X98765432",1+MOD(SUM(MID(REPLACE(A6,7,,19),ROW($1:$11),1)*MOD(2^(18-ROW($1:$11)),11)),11),1)</f>
        <v>9</v>
      </c>
      <c r="F6" t="str">
        <f t="shared" si="1"/>
        <v>男</v>
      </c>
      <c r="G6" t="str">
        <f t="shared" si="2"/>
        <v>男</v>
      </c>
    </row>
    <row r="7" spans="1:7" x14ac:dyDescent="0.35">
      <c r="A7" s="7" t="s">
        <v>75</v>
      </c>
      <c r="B7" s="2" t="str">
        <f>VLOOKUP(LEFT(A7,2),省份代码!A:B,2,0)</f>
        <v>台湾省</v>
      </c>
      <c r="C7" s="5" t="str">
        <f t="shared" si="0"/>
        <v>19720205</v>
      </c>
      <c r="D7" s="5" t="str">
        <f t="shared" si="3"/>
        <v>男</v>
      </c>
      <c r="E7" s="6" t="str">
        <f t="array" ref="E7">MID("10X98765432",1+MOD(SUM(MID(REPLACE(A7,7,,19),ROW($1:$11),1)*MOD(2^(18-ROW($1:$11)),11)),11),1)</f>
        <v>3</v>
      </c>
      <c r="F7" t="str">
        <f t="shared" si="1"/>
        <v>男</v>
      </c>
      <c r="G7" t="str">
        <f t="shared" si="2"/>
        <v>男</v>
      </c>
    </row>
    <row r="8" spans="1:7" x14ac:dyDescent="0.35">
      <c r="A8" s="7" t="s">
        <v>76</v>
      </c>
      <c r="B8" s="2" t="str">
        <f>VLOOKUP(LEFT(A8,2),省份代码!A:B,2,0)</f>
        <v>内蒙古自治区</v>
      </c>
      <c r="C8" s="5" t="str">
        <f t="shared" si="0"/>
        <v>19840223</v>
      </c>
      <c r="D8" s="5" t="str">
        <f t="shared" si="3"/>
        <v>男</v>
      </c>
      <c r="E8" s="6" t="str">
        <f t="array" ref="E8">MID("10X98765432",1+MOD(SUM(MID(REPLACE(A8,7,,19),ROW($1:$11),1)*MOD(2^(18-ROW($1:$11)),11)),11),1)</f>
        <v>2</v>
      </c>
      <c r="F8" t="str">
        <f t="shared" si="1"/>
        <v>男</v>
      </c>
      <c r="G8" t="str">
        <f t="shared" si="2"/>
        <v>男</v>
      </c>
    </row>
    <row r="9" spans="1:7" x14ac:dyDescent="0.35">
      <c r="A9" s="7" t="s">
        <v>77</v>
      </c>
      <c r="B9" s="2" t="str">
        <f>VLOOKUP(LEFT(A9,2),省份代码!A:B,2,0)</f>
        <v>天津市</v>
      </c>
      <c r="C9" s="5" t="str">
        <f t="shared" si="0"/>
        <v>19690208</v>
      </c>
      <c r="D9" s="5" t="str">
        <f t="shared" si="3"/>
        <v>女</v>
      </c>
      <c r="E9" s="6" t="str">
        <f t="array" ref="E9">MID("10X98765432",1+MOD(SUM(MID(REPLACE(A9,7,,19),ROW($1:$11),1)*MOD(2^(18-ROW($1:$11)),11)),11),1)</f>
        <v>X</v>
      </c>
      <c r="F9" t="str">
        <f t="shared" si="1"/>
        <v>女</v>
      </c>
      <c r="G9" t="str">
        <f t="shared" si="2"/>
        <v>女</v>
      </c>
    </row>
    <row r="10" spans="1:7" x14ac:dyDescent="0.35">
      <c r="A10" s="7" t="s">
        <v>78</v>
      </c>
      <c r="B10" s="2" t="str">
        <f>VLOOKUP(LEFT(A10,2),省份代码!A:B,2,0)</f>
        <v>江西省</v>
      </c>
      <c r="C10" s="5" t="str">
        <f t="shared" si="0"/>
        <v>19840814</v>
      </c>
      <c r="D10" s="5" t="str">
        <f t="shared" si="3"/>
        <v>女</v>
      </c>
      <c r="E10" s="6" t="str">
        <f t="array" ref="E10">MID("10X98765432",1+MOD(SUM(MID(REPLACE(A10,7,,19),ROW($1:$11),1)*MOD(2^(18-ROW($1:$11)),11)),11),1)</f>
        <v>7</v>
      </c>
      <c r="F10" t="str">
        <f>IF(MOD(MID(A10,15,3),2),"男","女")</f>
        <v>女</v>
      </c>
      <c r="G10" t="str">
        <f t="shared" si="2"/>
        <v>女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G18" sqref="G18"/>
    </sheetView>
  </sheetViews>
  <sheetFormatPr defaultRowHeight="17.7" x14ac:dyDescent="0.35"/>
  <cols>
    <col min="2" max="2" width="16.296875" bestFit="1" customWidth="1"/>
  </cols>
  <sheetData>
    <row r="1" spans="1:2" x14ac:dyDescent="0.35">
      <c r="A1" s="1" t="s">
        <v>0</v>
      </c>
      <c r="B1" s="1" t="s">
        <v>80</v>
      </c>
    </row>
    <row r="2" spans="1:2" x14ac:dyDescent="0.35">
      <c r="A2" s="3" t="s">
        <v>1</v>
      </c>
      <c r="B2" s="3" t="s">
        <v>2</v>
      </c>
    </row>
    <row r="3" spans="1:2" x14ac:dyDescent="0.35">
      <c r="A3" s="3" t="s">
        <v>3</v>
      </c>
      <c r="B3" s="3" t="s">
        <v>4</v>
      </c>
    </row>
    <row r="4" spans="1:2" x14ac:dyDescent="0.35">
      <c r="A4" s="3" t="s">
        <v>5</v>
      </c>
      <c r="B4" s="3" t="s">
        <v>6</v>
      </c>
    </row>
    <row r="5" spans="1:2" x14ac:dyDescent="0.35">
      <c r="A5" s="3" t="s">
        <v>7</v>
      </c>
      <c r="B5" s="3" t="s">
        <v>8</v>
      </c>
    </row>
    <row r="6" spans="1:2" x14ac:dyDescent="0.35">
      <c r="A6" s="3" t="s">
        <v>9</v>
      </c>
      <c r="B6" s="3" t="s">
        <v>10</v>
      </c>
    </row>
    <row r="7" spans="1:2" x14ac:dyDescent="0.35">
      <c r="A7" s="3" t="s">
        <v>11</v>
      </c>
      <c r="B7" s="3" t="s">
        <v>12</v>
      </c>
    </row>
    <row r="8" spans="1:2" x14ac:dyDescent="0.35">
      <c r="A8" s="3" t="s">
        <v>13</v>
      </c>
      <c r="B8" s="3" t="s">
        <v>14</v>
      </c>
    </row>
    <row r="9" spans="1:2" x14ac:dyDescent="0.35">
      <c r="A9" s="3" t="s">
        <v>15</v>
      </c>
      <c r="B9" s="3" t="s">
        <v>16</v>
      </c>
    </row>
    <row r="10" spans="1:2" x14ac:dyDescent="0.35">
      <c r="A10" s="3" t="s">
        <v>17</v>
      </c>
      <c r="B10" s="3" t="s">
        <v>18</v>
      </c>
    </row>
    <row r="11" spans="1:2" x14ac:dyDescent="0.35">
      <c r="A11" s="3" t="s">
        <v>19</v>
      </c>
      <c r="B11" s="3" t="s">
        <v>20</v>
      </c>
    </row>
    <row r="12" spans="1:2" x14ac:dyDescent="0.35">
      <c r="A12" s="3" t="s">
        <v>21</v>
      </c>
      <c r="B12" s="3" t="s">
        <v>22</v>
      </c>
    </row>
    <row r="13" spans="1:2" x14ac:dyDescent="0.35">
      <c r="A13" s="3" t="s">
        <v>23</v>
      </c>
      <c r="B13" s="3" t="s">
        <v>24</v>
      </c>
    </row>
    <row r="14" spans="1:2" x14ac:dyDescent="0.35">
      <c r="A14" s="3" t="s">
        <v>25</v>
      </c>
      <c r="B14" s="3" t="s">
        <v>26</v>
      </c>
    </row>
    <row r="15" spans="1:2" x14ac:dyDescent="0.35">
      <c r="A15" s="3" t="s">
        <v>27</v>
      </c>
      <c r="B15" s="3" t="s">
        <v>28</v>
      </c>
    </row>
    <row r="16" spans="1:2" x14ac:dyDescent="0.35">
      <c r="A16" s="3" t="s">
        <v>29</v>
      </c>
      <c r="B16" s="3" t="s">
        <v>30</v>
      </c>
    </row>
    <row r="17" spans="1:2" x14ac:dyDescent="0.35">
      <c r="A17" s="3" t="s">
        <v>31</v>
      </c>
      <c r="B17" s="3" t="s">
        <v>32</v>
      </c>
    </row>
    <row r="18" spans="1:2" x14ac:dyDescent="0.35">
      <c r="A18" s="3" t="s">
        <v>33</v>
      </c>
      <c r="B18" s="3" t="s">
        <v>34</v>
      </c>
    </row>
    <row r="19" spans="1:2" x14ac:dyDescent="0.35">
      <c r="A19" s="3" t="s">
        <v>35</v>
      </c>
      <c r="B19" s="3" t="s">
        <v>36</v>
      </c>
    </row>
    <row r="20" spans="1:2" x14ac:dyDescent="0.35">
      <c r="A20" s="3" t="s">
        <v>37</v>
      </c>
      <c r="B20" s="3" t="s">
        <v>38</v>
      </c>
    </row>
    <row r="21" spans="1:2" x14ac:dyDescent="0.35">
      <c r="A21" s="3" t="s">
        <v>39</v>
      </c>
      <c r="B21" s="3" t="s">
        <v>40</v>
      </c>
    </row>
    <row r="22" spans="1:2" x14ac:dyDescent="0.35">
      <c r="A22" s="3" t="s">
        <v>41</v>
      </c>
      <c r="B22" s="3" t="s">
        <v>42</v>
      </c>
    </row>
    <row r="23" spans="1:2" x14ac:dyDescent="0.35">
      <c r="A23" s="3" t="s">
        <v>43</v>
      </c>
      <c r="B23" s="3" t="s">
        <v>44</v>
      </c>
    </row>
    <row r="24" spans="1:2" x14ac:dyDescent="0.35">
      <c r="A24" s="3" t="s">
        <v>45</v>
      </c>
      <c r="B24" s="3" t="s">
        <v>46</v>
      </c>
    </row>
    <row r="25" spans="1:2" x14ac:dyDescent="0.35">
      <c r="A25" s="3" t="s">
        <v>47</v>
      </c>
      <c r="B25" s="3" t="s">
        <v>48</v>
      </c>
    </row>
    <row r="26" spans="1:2" x14ac:dyDescent="0.35">
      <c r="A26" s="3" t="s">
        <v>49</v>
      </c>
      <c r="B26" s="3" t="s">
        <v>50</v>
      </c>
    </row>
    <row r="27" spans="1:2" x14ac:dyDescent="0.35">
      <c r="A27" s="3" t="s">
        <v>51</v>
      </c>
      <c r="B27" s="3" t="s">
        <v>52</v>
      </c>
    </row>
    <row r="28" spans="1:2" x14ac:dyDescent="0.35">
      <c r="A28" s="3" t="s">
        <v>53</v>
      </c>
      <c r="B28" s="3" t="s">
        <v>54</v>
      </c>
    </row>
    <row r="29" spans="1:2" x14ac:dyDescent="0.35">
      <c r="A29" s="3" t="s">
        <v>55</v>
      </c>
      <c r="B29" s="3" t="s">
        <v>56</v>
      </c>
    </row>
    <row r="30" spans="1:2" x14ac:dyDescent="0.35">
      <c r="A30" s="3" t="s">
        <v>57</v>
      </c>
      <c r="B30" s="3" t="s">
        <v>58</v>
      </c>
    </row>
    <row r="31" spans="1:2" x14ac:dyDescent="0.35">
      <c r="A31" s="3" t="s">
        <v>59</v>
      </c>
      <c r="B31" s="3" t="s">
        <v>60</v>
      </c>
    </row>
    <row r="32" spans="1:2" x14ac:dyDescent="0.35">
      <c r="A32" s="3" t="s">
        <v>61</v>
      </c>
      <c r="B32" s="3" t="s">
        <v>62</v>
      </c>
    </row>
    <row r="33" spans="1:2" x14ac:dyDescent="0.35">
      <c r="A33" s="3" t="s">
        <v>63</v>
      </c>
      <c r="B33" s="3" t="s">
        <v>64</v>
      </c>
    </row>
    <row r="34" spans="1:2" x14ac:dyDescent="0.35">
      <c r="A34" s="3" t="s">
        <v>65</v>
      </c>
      <c r="B34" s="3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版权声明</vt:lpstr>
      <vt:lpstr>身份证</vt:lpstr>
      <vt:lpstr>省份代码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12.6.1 根据身份证号码提取信息.</dc:title>
  <dc:subject/>
  <dc:creator>Excel Home</dc:creator>
  <dc:description>《Excel 2010应用大全》示例</dc:description>
  <cp:lastModifiedBy>zhouql</cp:lastModifiedBy>
  <dcterms:created xsi:type="dcterms:W3CDTF">2009-03-02T13:54:19Z</dcterms:created>
  <dcterms:modified xsi:type="dcterms:W3CDTF">2015-03-08T01:47:59Z</dcterms:modified>
  <cp:category/>
</cp:coreProperties>
</file>