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3\"/>
    </mc:Choice>
  </mc:AlternateContent>
  <bookViews>
    <workbookView xWindow="598" yWindow="109" windowWidth="14278" windowHeight="6711"/>
  </bookViews>
  <sheets>
    <sheet name="版权声明" sheetId="3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D14" i="2"/>
  <c r="D13" i="2"/>
  <c r="E13" i="2"/>
  <c r="E14" i="2"/>
  <c r="E15" i="2"/>
  <c r="E4" i="2"/>
  <c r="E5" i="2"/>
  <c r="E6" i="2"/>
  <c r="E7" i="2"/>
  <c r="E8" i="2"/>
  <c r="E9" i="2"/>
  <c r="E10" i="2"/>
  <c r="E3" i="2"/>
  <c r="D4" i="2"/>
  <c r="D5" i="2"/>
  <c r="D6" i="2"/>
  <c r="D7" i="2"/>
  <c r="D8" i="2"/>
  <c r="D9" i="2"/>
  <c r="D10" i="2"/>
  <c r="D3" i="2"/>
</calcChain>
</file>

<file path=xl/sharedStrings.xml><?xml version="1.0" encoding="utf-8"?>
<sst xmlns="http://schemas.openxmlformats.org/spreadsheetml/2006/main" count="29" uniqueCount="27">
  <si>
    <t>李刚智</t>
  </si>
  <si>
    <t>蒋生华</t>
  </si>
  <si>
    <t>孙展</t>
  </si>
  <si>
    <t>韩裕文</t>
  </si>
  <si>
    <t>孙国健</t>
  </si>
  <si>
    <t>姓名</t>
  </si>
  <si>
    <t>赵芳燕</t>
  </si>
  <si>
    <t>褚艺德</t>
  </si>
  <si>
    <t>蒋君芬</t>
  </si>
  <si>
    <t>工程师</t>
    <phoneticPr fontId="2" type="noConversion"/>
  </si>
  <si>
    <t>助工</t>
    <phoneticPr fontId="2" type="noConversion"/>
  </si>
  <si>
    <t>工程师</t>
    <phoneticPr fontId="2" type="noConversion"/>
  </si>
  <si>
    <t>高工</t>
    <phoneticPr fontId="2" type="noConversion"/>
  </si>
  <si>
    <t>助工</t>
    <phoneticPr fontId="2" type="noConversion"/>
  </si>
  <si>
    <t>助工</t>
    <phoneticPr fontId="2" type="noConversion"/>
  </si>
  <si>
    <t>助工</t>
    <phoneticPr fontId="2" type="noConversion"/>
  </si>
  <si>
    <t>职称</t>
    <phoneticPr fontId="2" type="noConversion"/>
  </si>
  <si>
    <t>年龄</t>
    <phoneticPr fontId="2" type="noConversion"/>
  </si>
  <si>
    <t>35岁以下工程师</t>
    <phoneticPr fontId="2" type="noConversion"/>
  </si>
  <si>
    <t>工程师及高工</t>
    <phoneticPr fontId="2" type="noConversion"/>
  </si>
  <si>
    <t>错误</t>
    <phoneticPr fontId="2" type="noConversion"/>
  </si>
  <si>
    <t>正确</t>
    <phoneticPr fontId="2" type="noConversion"/>
  </si>
  <si>
    <t>35岁以下工程师人数：</t>
    <phoneticPr fontId="2" type="noConversion"/>
  </si>
  <si>
    <t>工程师或高工人数：</t>
    <phoneticPr fontId="2" type="noConversion"/>
  </si>
  <si>
    <t>乘法</t>
    <phoneticPr fontId="2" type="noConversion"/>
  </si>
  <si>
    <t>加法</t>
    <phoneticPr fontId="2" type="noConversion"/>
  </si>
  <si>
    <t>逻辑运算与乘法、加法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</si>
</sst>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 Unicode MS"/>
      <family val="2"/>
      <charset val="134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sz val="12"/>
      <name val="宋体"/>
      <family val="3"/>
      <charset val="134"/>
    </font>
    <font>
      <sz val="9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9"/>
  </cols>
  <sheetData>
    <row r="1" spans="1:12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5" sqref="E15"/>
    </sheetView>
  </sheetViews>
  <sheetFormatPr defaultRowHeight="17.7" x14ac:dyDescent="0.35"/>
  <cols>
    <col min="3" max="3" width="6.8984375" bestFit="1" customWidth="1"/>
    <col min="4" max="4" width="15.59765625" bestFit="1" customWidth="1"/>
    <col min="5" max="5" width="13.09765625" bestFit="1" customWidth="1"/>
    <col min="6" max="6" width="3" customWidth="1"/>
    <col min="7" max="8" width="6" customWidth="1"/>
  </cols>
  <sheetData>
    <row r="1" spans="1:8" x14ac:dyDescent="0.35">
      <c r="A1" t="s">
        <v>26</v>
      </c>
    </row>
    <row r="2" spans="1:8" x14ac:dyDescent="0.35">
      <c r="A2" s="1" t="s">
        <v>5</v>
      </c>
      <c r="B2" s="1" t="s">
        <v>17</v>
      </c>
      <c r="C2" s="1" t="s">
        <v>16</v>
      </c>
      <c r="D2" s="1" t="s">
        <v>18</v>
      </c>
      <c r="E2" s="1" t="s">
        <v>19</v>
      </c>
      <c r="G2" s="1" t="s">
        <v>24</v>
      </c>
      <c r="H2" s="1" t="s">
        <v>25</v>
      </c>
    </row>
    <row r="3" spans="1:8" x14ac:dyDescent="0.35">
      <c r="A3" s="2" t="s">
        <v>0</v>
      </c>
      <c r="B3" s="2">
        <v>32</v>
      </c>
      <c r="C3" s="2" t="s">
        <v>9</v>
      </c>
      <c r="D3" s="2" t="str">
        <f>IF(AND(B3&lt;35,C3="工程师"),"满足","")</f>
        <v>满足</v>
      </c>
      <c r="E3" s="2" t="str">
        <f>IF(OR(C3="工程师",C3="高工"),"满足","")</f>
        <v>满足</v>
      </c>
      <c r="G3" s="7" t="str">
        <f>IF((B3&lt;35)*(C3="工程师"),"满足","")</f>
        <v>满足</v>
      </c>
      <c r="H3" s="7" t="str">
        <f>IF((C3="工程师")+(C3="高工"),"满足","")</f>
        <v>满足</v>
      </c>
    </row>
    <row r="4" spans="1:8" x14ac:dyDescent="0.35">
      <c r="A4" s="2" t="s">
        <v>1</v>
      </c>
      <c r="B4" s="2">
        <v>26</v>
      </c>
      <c r="C4" s="2" t="s">
        <v>10</v>
      </c>
      <c r="D4" s="2" t="str">
        <f t="shared" ref="D4:D10" si="0">IF(AND(B4&lt;35,C4="工程师"),"满足","")</f>
        <v/>
      </c>
      <c r="E4" s="2" t="str">
        <f t="shared" ref="E4:E10" si="1">IF(OR(C4="工程师",C4="高工"),"满足","")</f>
        <v/>
      </c>
      <c r="G4" s="7" t="str">
        <f t="shared" ref="G4:G10" si="2">IF((B4&lt;35)*(C4="工程师"),"满足","")</f>
        <v/>
      </c>
      <c r="H4" s="7" t="str">
        <f t="shared" ref="H4:H10" si="3">IF((C4="工程师")+(C4="高工"),"满足","")</f>
        <v/>
      </c>
    </row>
    <row r="5" spans="1:8" x14ac:dyDescent="0.35">
      <c r="A5" s="2" t="s">
        <v>2</v>
      </c>
      <c r="B5" s="2">
        <v>31</v>
      </c>
      <c r="C5" s="2" t="s">
        <v>11</v>
      </c>
      <c r="D5" s="2" t="str">
        <f t="shared" si="0"/>
        <v>满足</v>
      </c>
      <c r="E5" s="2" t="str">
        <f t="shared" si="1"/>
        <v>满足</v>
      </c>
      <c r="G5" s="7" t="str">
        <f t="shared" si="2"/>
        <v>满足</v>
      </c>
      <c r="H5" s="7" t="str">
        <f t="shared" si="3"/>
        <v>满足</v>
      </c>
    </row>
    <row r="6" spans="1:8" x14ac:dyDescent="0.35">
      <c r="A6" s="2" t="s">
        <v>3</v>
      </c>
      <c r="B6" s="2">
        <v>42</v>
      </c>
      <c r="C6" s="2" t="s">
        <v>12</v>
      </c>
      <c r="D6" s="2" t="str">
        <f t="shared" si="0"/>
        <v/>
      </c>
      <c r="E6" s="2" t="str">
        <f t="shared" si="1"/>
        <v>满足</v>
      </c>
      <c r="G6" s="7" t="str">
        <f t="shared" si="2"/>
        <v/>
      </c>
      <c r="H6" s="7" t="str">
        <f t="shared" si="3"/>
        <v>满足</v>
      </c>
    </row>
    <row r="7" spans="1:8" x14ac:dyDescent="0.35">
      <c r="A7" s="2" t="s">
        <v>4</v>
      </c>
      <c r="B7" s="2">
        <v>33</v>
      </c>
      <c r="C7" s="2" t="s">
        <v>13</v>
      </c>
      <c r="D7" s="2" t="str">
        <f t="shared" si="0"/>
        <v/>
      </c>
      <c r="E7" s="2" t="str">
        <f t="shared" si="1"/>
        <v/>
      </c>
      <c r="G7" s="7" t="str">
        <f t="shared" si="2"/>
        <v/>
      </c>
      <c r="H7" s="7" t="str">
        <f t="shared" si="3"/>
        <v/>
      </c>
    </row>
    <row r="8" spans="1:8" x14ac:dyDescent="0.35">
      <c r="A8" s="2" t="s">
        <v>6</v>
      </c>
      <c r="B8" s="2">
        <v>27</v>
      </c>
      <c r="C8" s="2" t="s">
        <v>14</v>
      </c>
      <c r="D8" s="2" t="str">
        <f t="shared" si="0"/>
        <v/>
      </c>
      <c r="E8" s="2" t="str">
        <f t="shared" si="1"/>
        <v/>
      </c>
      <c r="G8" s="7" t="str">
        <f t="shared" si="2"/>
        <v/>
      </c>
      <c r="H8" s="7" t="str">
        <f t="shared" si="3"/>
        <v/>
      </c>
    </row>
    <row r="9" spans="1:8" x14ac:dyDescent="0.35">
      <c r="A9" s="2" t="s">
        <v>7</v>
      </c>
      <c r="B9" s="2">
        <v>36</v>
      </c>
      <c r="C9" s="2" t="s">
        <v>11</v>
      </c>
      <c r="D9" s="2" t="str">
        <f t="shared" si="0"/>
        <v/>
      </c>
      <c r="E9" s="2" t="str">
        <f t="shared" si="1"/>
        <v>满足</v>
      </c>
      <c r="G9" s="7" t="str">
        <f t="shared" si="2"/>
        <v/>
      </c>
      <c r="H9" s="7" t="str">
        <f t="shared" si="3"/>
        <v>满足</v>
      </c>
    </row>
    <row r="10" spans="1:8" x14ac:dyDescent="0.35">
      <c r="A10" s="2" t="s">
        <v>8</v>
      </c>
      <c r="B10" s="2">
        <v>31</v>
      </c>
      <c r="C10" s="2" t="s">
        <v>15</v>
      </c>
      <c r="D10" s="2" t="str">
        <f t="shared" si="0"/>
        <v/>
      </c>
      <c r="E10" s="2" t="str">
        <f t="shared" si="1"/>
        <v/>
      </c>
      <c r="G10" s="7" t="str">
        <f t="shared" si="2"/>
        <v/>
      </c>
      <c r="H10" s="7" t="str">
        <f t="shared" si="3"/>
        <v/>
      </c>
    </row>
    <row r="12" spans="1:8" x14ac:dyDescent="0.35">
      <c r="D12" s="4" t="s">
        <v>20</v>
      </c>
      <c r="E12" s="4" t="s">
        <v>21</v>
      </c>
    </row>
    <row r="13" spans="1:8" x14ac:dyDescent="0.35">
      <c r="C13" s="5" t="s">
        <v>22</v>
      </c>
      <c r="D13" s="3">
        <f>SUMPRODUCT(--AND(B3:B10&lt;35,C3:C10="工程师"))</f>
        <v>0</v>
      </c>
      <c r="E13" s="3">
        <f>SUMPRODUCT((B3:B10&lt;35)*(C3:C10="工程师"))</f>
        <v>2</v>
      </c>
    </row>
    <row r="14" spans="1:8" x14ac:dyDescent="0.35">
      <c r="C14" s="6" t="s">
        <v>23</v>
      </c>
      <c r="D14" s="3">
        <f>SUMPRODUCT(--OR(C3:C10="工程师",C3:C10="高工"))</f>
        <v>1</v>
      </c>
      <c r="E14" s="3">
        <f>SUMPRODUCT((C3:C10="工程师")+(C3:C10="高工"))</f>
        <v>4</v>
      </c>
    </row>
    <row r="15" spans="1:8" x14ac:dyDescent="0.35">
      <c r="C15" s="6" t="s">
        <v>23</v>
      </c>
      <c r="D15" s="3"/>
      <c r="E15" s="3">
        <f>SUMPRODUCT(--NOT(C3:C10="助工"))</f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13.2 判断年龄与职称条件.</dc:title>
  <dc:subject/>
  <dc:creator>Excel Home</dc:creator>
  <dc:description>《Excel 2010应用大全》示例</dc:description>
  <cp:lastModifiedBy>zhouql</cp:lastModifiedBy>
  <dcterms:created xsi:type="dcterms:W3CDTF">2010-08-03T12:26:49Z</dcterms:created>
  <dcterms:modified xsi:type="dcterms:W3CDTF">2015-03-08T01:48:07Z</dcterms:modified>
  <cp:category/>
</cp:coreProperties>
</file>