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4\"/>
    </mc:Choice>
  </mc:AlternateContent>
  <bookViews>
    <workbookView xWindow="245" yWindow="95" windowWidth="13870" windowHeight="7540"/>
  </bookViews>
  <sheets>
    <sheet name="版权声明" sheetId="2" r:id="rId1"/>
    <sheet name="所得税计算表" sheetId="1" r:id="rId2"/>
  </sheets>
  <calcPr calcId="152511"/>
</workbook>
</file>

<file path=xl/calcChain.xml><?xml version="1.0" encoding="utf-8"?>
<calcChain xmlns="http://schemas.openxmlformats.org/spreadsheetml/2006/main">
  <c r="F16" i="1" l="1" a="1"/>
  <c r="F16" i="1" s="1"/>
  <c r="F15" i="1" a="1"/>
  <c r="F15" i="1" s="1"/>
  <c r="D16" i="1" a="1"/>
  <c r="D16" i="1" s="1"/>
  <c r="E16" i="1" s="1"/>
  <c r="D15" i="1" a="1"/>
  <c r="D15" i="1"/>
  <c r="E15" i="1" s="1"/>
</calcChain>
</file>

<file path=xl/sharedStrings.xml><?xml version="1.0" encoding="utf-8"?>
<sst xmlns="http://schemas.openxmlformats.org/spreadsheetml/2006/main" count="26" uniqueCount="26">
  <si>
    <t>个人所得税税率表（工资、薪金所得适用）</t>
    <phoneticPr fontId="1" type="noConversion"/>
  </si>
  <si>
    <t>级数</t>
  </si>
  <si>
    <t>应纳税所得额（月）</t>
  </si>
  <si>
    <t>级别</t>
    <phoneticPr fontId="1" type="noConversion"/>
  </si>
  <si>
    <t>税率</t>
  </si>
  <si>
    <t>速算扣除数　</t>
  </si>
  <si>
    <t>　不超过500元部分</t>
  </si>
  <si>
    <t>　超过500元至2000元部分</t>
  </si>
  <si>
    <t>　超过2000至5000元部分</t>
  </si>
  <si>
    <t>  超过5000至20000元部分　</t>
    <phoneticPr fontId="1" type="noConversion"/>
  </si>
  <si>
    <t>　超过20000至40000元部分</t>
  </si>
  <si>
    <t>　超过40000至60000元部分</t>
  </si>
  <si>
    <t>　超过60000至80000元部分</t>
  </si>
  <si>
    <t>　超过80000至100000元部分</t>
  </si>
  <si>
    <t>　超过100000元部分</t>
  </si>
  <si>
    <t>应发工资</t>
    <phoneticPr fontId="1" type="noConversion"/>
  </si>
  <si>
    <t>扣所得税</t>
    <phoneticPr fontId="1" type="noConversion"/>
  </si>
  <si>
    <t>实发工资</t>
    <phoneticPr fontId="1" type="noConversion"/>
  </si>
  <si>
    <t>起征点金额</t>
    <phoneticPr fontId="1" type="noConversion"/>
  </si>
  <si>
    <t>验证</t>
    <phoneticPr fontId="1" type="noConversion"/>
  </si>
  <si>
    <t>=4200*0.15-125</t>
    <phoneticPr fontId="1" type="noConversion"/>
  </si>
  <si>
    <t>=1400*0.1-25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</si>
  <si>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</si>
  <si>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</si>
  <si>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</si>
  <si>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MAX解法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</si>
</sst>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_);\(&quot;¥&quot;#,##0.00\)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48"/>
      <name val="宋体"/>
      <family val="3"/>
      <charset val="134"/>
    </font>
    <font>
      <b/>
      <sz val="9"/>
      <color indexed="20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7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7" fontId="4" fillId="0" borderId="5" xfId="0" quotePrefix="1" applyNumberFormat="1" applyFont="1" applyBorder="1" applyAlignment="1">
      <alignment horizontal="center" vertical="center"/>
    </xf>
    <xf numFmtId="7" fontId="1" fillId="0" borderId="6" xfId="0" applyNumberFormat="1" applyFont="1" applyBorder="1" applyAlignment="1">
      <alignment horizontal="center" vertical="center"/>
    </xf>
    <xf numFmtId="7" fontId="4" fillId="0" borderId="11" xfId="0" quotePrefix="1" applyNumberFormat="1" applyFont="1" applyBorder="1" applyAlignment="1">
      <alignment horizontal="center" vertical="center"/>
    </xf>
    <xf numFmtId="7" fontId="1" fillId="0" borderId="12" xfId="0" applyNumberFormat="1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7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7" fontId="1" fillId="0" borderId="5" xfId="0" applyNumberFormat="1" applyFont="1" applyBorder="1" applyAlignment="1">
      <alignment horizontal="center" vertical="center"/>
    </xf>
    <xf numFmtId="0" fontId="6" fillId="4" borderId="0" xfId="1" applyFill="1">
      <alignment vertical="center"/>
    </xf>
    <xf numFmtId="0" fontId="6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37"/>
  </cols>
  <sheetData>
    <row r="1" spans="1:12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 spans="1:12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 spans="1:12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2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spans="1:12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</row>
    <row r="20" spans="1:12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</row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  <row r="22" spans="1:12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2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 spans="1:12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12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12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12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2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6"/>
  <sheetViews>
    <sheetView workbookViewId="0">
      <pane ySplit="2" topLeftCell="A3" activePane="bottomLeft" state="frozen"/>
      <selection pane="bottomLeft" activeCell="D15" sqref="D15"/>
    </sheetView>
  </sheetViews>
  <sheetFormatPr defaultColWidth="9" defaultRowHeight="14.95" customHeight="1" x14ac:dyDescent="0.25"/>
  <cols>
    <col min="1" max="1" width="3.109375" style="1" customWidth="1"/>
    <col min="2" max="2" width="7" style="1" customWidth="1"/>
    <col min="3" max="3" width="24.33203125" style="1" customWidth="1"/>
    <col min="4" max="4" width="10.21875" style="1" customWidth="1"/>
    <col min="5" max="5" width="9" style="1" bestFit="1" customWidth="1"/>
    <col min="6" max="6" width="10.109375" style="1" bestFit="1" customWidth="1"/>
    <col min="7" max="7" width="12.21875" style="1" bestFit="1" customWidth="1"/>
    <col min="8" max="16384" width="9" style="1"/>
  </cols>
  <sheetData>
    <row r="1" spans="2:7" ht="14.95" customHeight="1" thickBot="1" x14ac:dyDescent="0.3">
      <c r="B1" s="1" t="s">
        <v>0</v>
      </c>
      <c r="E1" s="13" t="s">
        <v>18</v>
      </c>
      <c r="F1" s="2">
        <v>2000</v>
      </c>
    </row>
    <row r="2" spans="2:7" s="7" customFormat="1" ht="22.6" customHeight="1" thickBot="1" x14ac:dyDescent="0.3">
      <c r="B2" s="3" t="s">
        <v>1</v>
      </c>
      <c r="C2" s="4" t="s">
        <v>2</v>
      </c>
      <c r="D2" s="5" t="s">
        <v>3</v>
      </c>
      <c r="E2" s="4" t="s">
        <v>4</v>
      </c>
      <c r="F2" s="6" t="s">
        <v>5</v>
      </c>
    </row>
    <row r="3" spans="2:7" ht="14.95" customHeight="1" x14ac:dyDescent="0.25">
      <c r="B3" s="8">
        <v>1</v>
      </c>
      <c r="C3" s="9" t="s">
        <v>6</v>
      </c>
      <c r="D3" s="10">
        <v>0</v>
      </c>
      <c r="E3" s="11">
        <v>0.05</v>
      </c>
      <c r="F3" s="12">
        <v>0</v>
      </c>
      <c r="G3" s="13"/>
    </row>
    <row r="4" spans="2:7" ht="14.95" customHeight="1" x14ac:dyDescent="0.25">
      <c r="B4" s="14">
        <v>2</v>
      </c>
      <c r="C4" s="15" t="s">
        <v>7</v>
      </c>
      <c r="D4" s="16">
        <v>500</v>
      </c>
      <c r="E4" s="17">
        <v>0.1</v>
      </c>
      <c r="F4" s="18">
        <v>25</v>
      </c>
      <c r="G4" s="13"/>
    </row>
    <row r="5" spans="2:7" ht="14.95" customHeight="1" x14ac:dyDescent="0.25">
      <c r="B5" s="14">
        <v>3</v>
      </c>
      <c r="C5" s="15" t="s">
        <v>8</v>
      </c>
      <c r="D5" s="16">
        <v>2000</v>
      </c>
      <c r="E5" s="17">
        <v>0.15</v>
      </c>
      <c r="F5" s="18">
        <v>125</v>
      </c>
      <c r="G5" s="13"/>
    </row>
    <row r="6" spans="2:7" ht="14.95" customHeight="1" x14ac:dyDescent="0.25">
      <c r="B6" s="14">
        <v>4</v>
      </c>
      <c r="C6" s="15" t="s">
        <v>9</v>
      </c>
      <c r="D6" s="16">
        <v>5000</v>
      </c>
      <c r="E6" s="17">
        <v>0.2</v>
      </c>
      <c r="F6" s="18">
        <v>375</v>
      </c>
      <c r="G6" s="13"/>
    </row>
    <row r="7" spans="2:7" ht="14.95" customHeight="1" x14ac:dyDescent="0.25">
      <c r="B7" s="14">
        <v>5</v>
      </c>
      <c r="C7" s="15" t="s">
        <v>10</v>
      </c>
      <c r="D7" s="16">
        <v>20000</v>
      </c>
      <c r="E7" s="17">
        <v>0.25</v>
      </c>
      <c r="F7" s="18">
        <v>1375</v>
      </c>
      <c r="G7" s="13"/>
    </row>
    <row r="8" spans="2:7" ht="14.95" customHeight="1" x14ac:dyDescent="0.25">
      <c r="B8" s="14">
        <v>6</v>
      </c>
      <c r="C8" s="15" t="s">
        <v>11</v>
      </c>
      <c r="D8" s="16">
        <v>40000</v>
      </c>
      <c r="E8" s="17">
        <v>0.3</v>
      </c>
      <c r="F8" s="18">
        <v>3375</v>
      </c>
      <c r="G8" s="13"/>
    </row>
    <row r="9" spans="2:7" ht="14.95" customHeight="1" x14ac:dyDescent="0.25">
      <c r="B9" s="14">
        <v>7</v>
      </c>
      <c r="C9" s="15" t="s">
        <v>12</v>
      </c>
      <c r="D9" s="16">
        <v>60000</v>
      </c>
      <c r="E9" s="17">
        <v>0.35</v>
      </c>
      <c r="F9" s="18">
        <v>6375</v>
      </c>
      <c r="G9" s="13"/>
    </row>
    <row r="10" spans="2:7" ht="14.95" customHeight="1" x14ac:dyDescent="0.25">
      <c r="B10" s="14">
        <v>8</v>
      </c>
      <c r="C10" s="15" t="s">
        <v>13</v>
      </c>
      <c r="D10" s="16">
        <v>80000</v>
      </c>
      <c r="E10" s="17">
        <v>0.4</v>
      </c>
      <c r="F10" s="18">
        <v>10375</v>
      </c>
      <c r="G10" s="13"/>
    </row>
    <row r="11" spans="2:7" ht="14.95" customHeight="1" thickBot="1" x14ac:dyDescent="0.3">
      <c r="B11" s="19">
        <v>9</v>
      </c>
      <c r="C11" s="20" t="s">
        <v>14</v>
      </c>
      <c r="D11" s="21">
        <v>100000</v>
      </c>
      <c r="E11" s="22">
        <v>0.45</v>
      </c>
      <c r="F11" s="23">
        <v>15375</v>
      </c>
      <c r="G11" s="13"/>
    </row>
    <row r="13" spans="2:7" ht="14.95" customHeight="1" thickBot="1" x14ac:dyDescent="0.3"/>
    <row r="14" spans="2:7" ht="14.95" customHeight="1" thickBot="1" x14ac:dyDescent="0.3">
      <c r="B14" s="29" t="s">
        <v>22</v>
      </c>
      <c r="C14" s="30" t="s">
        <v>15</v>
      </c>
      <c r="D14" s="30" t="s">
        <v>16</v>
      </c>
      <c r="E14" s="31" t="s">
        <v>17</v>
      </c>
      <c r="F14" s="7" t="s">
        <v>25</v>
      </c>
      <c r="G14" s="7" t="s">
        <v>19</v>
      </c>
    </row>
    <row r="15" spans="2:7" ht="14.95" customHeight="1" x14ac:dyDescent="0.25">
      <c r="B15" s="34" t="s">
        <v>23</v>
      </c>
      <c r="C15" s="35">
        <v>5800</v>
      </c>
      <c r="D15" s="24">
        <f t="array" ref="D15">IF(C15&gt;$F$1,SUM(((C15-$F$1)&gt;D$3:D$11)*((C15-$F$1)-D$3:D$11)*0.05),0)</f>
        <v>445</v>
      </c>
      <c r="E15" s="25">
        <f>$C15-$D15</f>
        <v>5355</v>
      </c>
      <c r="F15" s="13">
        <f t="array" ref="F15">MAX((C15-$F$1)*$E$3:$E$11-$F$3:$F$11)</f>
        <v>445</v>
      </c>
      <c r="G15" s="28" t="s">
        <v>20</v>
      </c>
    </row>
    <row r="16" spans="2:7" ht="14.95" customHeight="1" thickBot="1" x14ac:dyDescent="0.3">
      <c r="B16" s="32" t="s">
        <v>24</v>
      </c>
      <c r="C16" s="33">
        <v>3000</v>
      </c>
      <c r="D16" s="26">
        <f t="array" ref="D16">IF(C16&gt;$F$1,SUM(((C16-$F$1)&gt;D$3:D$11)*((C16-$F$1)-D$3:D$11)*0.05),0)</f>
        <v>75</v>
      </c>
      <c r="E16" s="27">
        <f>$C16-$D16</f>
        <v>2925</v>
      </c>
      <c r="F16" s="13">
        <f t="array" ref="F16">MAX((C16-$F$1)*$E$3:$E$11-$F$3:$F$11)</f>
        <v>75</v>
      </c>
      <c r="G16" s="28" t="s">
        <v>21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所得税计算表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14.5提缴个人所得税实例.</dc:title>
  <dc:subject/>
  <dc:creator>Excel Home</dc:creator>
  <dc:description>《Excel 2010应用大全》示例</dc:description>
  <cp:lastModifiedBy>zhouql</cp:lastModifiedBy>
  <dcterms:created xsi:type="dcterms:W3CDTF">2007-06-09T02:47:40Z</dcterms:created>
  <dcterms:modified xsi:type="dcterms:W3CDTF">2015-03-08T01:48:13Z</dcterms:modified>
  <cp:category/>
</cp:coreProperties>
</file>