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6\"/>
    </mc:Choice>
  </mc:AlternateContent>
  <bookViews>
    <workbookView xWindow="0" yWindow="14" windowWidth="11710" windowHeight="8219"/>
  </bookViews>
  <sheets>
    <sheet name="版权声明" sheetId="3" r:id="rId1"/>
    <sheet name="Sheet2" sheetId="2" r:id="rId2"/>
    <sheet name="Sheet1" sheetId="1" r:id="rId3"/>
  </sheets>
  <calcPr calcId="152511"/>
</workbook>
</file>

<file path=xl/calcChain.xml><?xml version="1.0" encoding="utf-8"?>
<calcChain xmlns="http://schemas.openxmlformats.org/spreadsheetml/2006/main">
  <c r="F11" i="2" l="1" a="1"/>
  <c r="F11" i="2" s="1"/>
  <c r="F10" i="2"/>
  <c r="F9" i="2"/>
  <c r="F8" i="2"/>
  <c r="F7" i="2"/>
  <c r="F6" i="2"/>
  <c r="F5" i="2"/>
  <c r="F4" i="2"/>
  <c r="H4" i="1"/>
  <c r="H5" i="1"/>
  <c r="H6" i="1"/>
  <c r="H7" i="1"/>
  <c r="H8" i="1"/>
  <c r="H9" i="1"/>
  <c r="H10" i="1"/>
  <c r="F4" i="1"/>
  <c r="F11" i="1" s="1"/>
  <c r="F5" i="1"/>
  <c r="F6" i="1"/>
  <c r="F7" i="1"/>
  <c r="F8" i="1"/>
  <c r="F9" i="1"/>
  <c r="F10" i="1"/>
  <c r="H11" i="1" l="1"/>
</calcChain>
</file>

<file path=xl/sharedStrings.xml><?xml version="1.0" encoding="utf-8"?>
<sst xmlns="http://schemas.openxmlformats.org/spreadsheetml/2006/main" count="44" uniqueCount="22">
  <si>
    <t>房地产评估差额累进收费表</t>
    <phoneticPr fontId="3" type="noConversion"/>
  </si>
  <si>
    <t>挡次</t>
    <phoneticPr fontId="3" type="noConversion"/>
  </si>
  <si>
    <r>
      <t>计费额度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万元</t>
    </r>
    <r>
      <rPr>
        <sz val="12"/>
        <rFont val="Times New Roman"/>
        <family val="1"/>
      </rPr>
      <t>)</t>
    </r>
    <phoneticPr fontId="3" type="noConversion"/>
  </si>
  <si>
    <t>差额计费率</t>
    <phoneticPr fontId="3" type="noConversion"/>
  </si>
  <si>
    <t>实际计费额度</t>
    <phoneticPr fontId="3" type="noConversion"/>
  </si>
  <si>
    <t>单位</t>
    <phoneticPr fontId="3" type="noConversion"/>
  </si>
  <si>
    <t>＞</t>
    <phoneticPr fontId="3" type="noConversion"/>
  </si>
  <si>
    <t>≤</t>
    <phoneticPr fontId="3" type="noConversion"/>
  </si>
  <si>
    <t>‰</t>
    <phoneticPr fontId="3" type="noConversion"/>
  </si>
  <si>
    <t>万元</t>
    <phoneticPr fontId="3" type="noConversion"/>
  </si>
  <si>
    <t>元</t>
    <phoneticPr fontId="3" type="noConversion"/>
  </si>
  <si>
    <t>收费合计</t>
    <phoneticPr fontId="3" type="noConversion"/>
  </si>
  <si>
    <t>请在兰色区内填入实际计费金额，单位万元</t>
    <phoneticPr fontId="3" type="noConversion"/>
  </si>
  <si>
    <t>数组公式</t>
    <phoneticPr fontId="3" type="noConversion"/>
  </si>
  <si>
    <t>原公式：</t>
    <phoneticPr fontId="3" type="noConversion"/>
  </si>
  <si>
    <t>以上</t>
    <phoneticPr fontId="3" type="noConversion"/>
  </si>
  <si>
    <t>简化公式：</t>
    <phoneticPr fontId="3" type="noConversion"/>
  </si>
  <si>
    <t>=SUM((F3&gt;C4:C10)*(IF($F$3&gt;$D$4:$D$10,D4:D10,$F$3)-C4:C10)*E4:E10)</t>
    <phoneticPr fontId="3" type="noConversion"/>
  </si>
  <si>
    <t>=SUM((F3&gt;C4:C10)*(IF(LOOKUP($F3,C4:C10)&gt;C4:C10,D4:D10,$F3)-C4:C10)*E4:E10)</t>
    <phoneticPr fontId="3" type="noConversion"/>
  </si>
  <si>
    <t>万分之</t>
    <phoneticPr fontId="3" type="noConversion"/>
  </si>
  <si>
    <t>计费挡次</t>
    <phoneticPr fontId="3" type="noConversion"/>
  </si>
  <si>
    <r>
      <t>计费额度</t>
    </r>
    <r>
      <rPr>
        <b/>
        <sz val="9"/>
        <rFont val="Arial"/>
        <family val="2"/>
      </rPr>
      <t>(</t>
    </r>
    <r>
      <rPr>
        <b/>
        <sz val="9"/>
        <rFont val="宋体"/>
        <family val="3"/>
        <charset val="134"/>
      </rPr>
      <t>万元</t>
    </r>
    <r>
      <rPr>
        <b/>
        <sz val="9"/>
        <rFont val="Arial"/>
        <family val="2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</si>
</sst>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¥&quot;#,##0.00_);\(&quot;¥&quot;#,##0.00\)"/>
    <numFmt numFmtId="176" formatCode="#,##0.00_ "/>
    <numFmt numFmtId="177" formatCode="#,##0_ "/>
  </numFmts>
  <fonts count="13" x14ac:knownFonts="1">
    <font>
      <sz val="12"/>
      <name val="宋体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i/>
      <sz val="10"/>
      <color indexed="10"/>
      <name val="宋体"/>
      <family val="3"/>
      <charset val="134"/>
    </font>
    <font>
      <i/>
      <sz val="12"/>
      <name val="宋体"/>
      <family val="3"/>
      <charset val="134"/>
    </font>
    <font>
      <b/>
      <sz val="9"/>
      <name val="宋体"/>
      <family val="3"/>
      <charset val="134"/>
    </font>
    <font>
      <b/>
      <sz val="12"/>
      <name val="宋体"/>
      <family val="3"/>
      <charset val="134"/>
    </font>
    <font>
      <sz val="9"/>
      <name val="Arial"/>
      <family val="2"/>
    </font>
    <font>
      <b/>
      <sz val="9"/>
      <name val="Arial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>
      <alignment horizontal="center" vertical="center"/>
    </xf>
    <xf numFmtId="176" fontId="4" fillId="2" borderId="1" xfId="0" applyNumberFormat="1" applyFont="1" applyFill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center" vertical="center"/>
      <protection hidden="1"/>
    </xf>
    <xf numFmtId="177" fontId="4" fillId="0" borderId="1" xfId="0" applyNumberFormat="1" applyFont="1" applyBorder="1" applyAlignment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177" fontId="4" fillId="3" borderId="1" xfId="0" applyNumberFormat="1" applyFont="1" applyFill="1" applyBorder="1" applyAlignment="1" applyProtection="1">
      <alignment vertical="center"/>
      <protection hidden="1"/>
    </xf>
    <xf numFmtId="0" fontId="5" fillId="0" borderId="0" xfId="0" applyFont="1">
      <alignment vertical="center"/>
    </xf>
    <xf numFmtId="0" fontId="4" fillId="0" borderId="3" xfId="0" applyFont="1" applyBorder="1" applyAlignment="1" applyProtection="1">
      <alignment horizontal="center"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Protection="1">
      <alignment vertic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8" fillId="0" borderId="0" xfId="0" applyFont="1">
      <alignment vertical="center"/>
    </xf>
    <xf numFmtId="0" fontId="9" fillId="0" borderId="1" xfId="0" applyFont="1" applyBorder="1" applyAlignment="1" applyProtection="1">
      <alignment horizontal="center" vertical="center"/>
      <protection hidden="1"/>
    </xf>
    <xf numFmtId="0" fontId="9" fillId="0" borderId="1" xfId="0" applyFont="1" applyBorder="1" applyAlignment="1">
      <alignment horizontal="center" vertical="center" wrapText="1"/>
    </xf>
    <xf numFmtId="177" fontId="9" fillId="0" borderId="1" xfId="0" applyNumberFormat="1" applyFont="1" applyBorder="1" applyAlignment="1" applyProtection="1">
      <alignment vertical="center"/>
      <protection hidden="1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Border="1" applyAlignment="1" applyProtection="1">
      <alignment vertical="center"/>
      <protection hidden="1"/>
    </xf>
    <xf numFmtId="0" fontId="3" fillId="0" borderId="0" xfId="0" applyFont="1" applyBorder="1">
      <alignment vertical="center"/>
    </xf>
    <xf numFmtId="0" fontId="3" fillId="0" borderId="5" xfId="0" applyFont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center" vertical="center"/>
      <protection hidden="1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 applyProtection="1">
      <alignment horizontal="center" vertical="center"/>
      <protection hidden="1"/>
    </xf>
    <xf numFmtId="0" fontId="9" fillId="0" borderId="10" xfId="0" applyFont="1" applyBorder="1" applyAlignment="1" applyProtection="1">
      <alignment horizontal="center" vertical="center"/>
      <protection hidden="1"/>
    </xf>
    <xf numFmtId="0" fontId="9" fillId="0" borderId="11" xfId="0" applyFont="1" applyBorder="1" applyAlignment="1" applyProtection="1">
      <alignment horizontal="center" vertical="center"/>
      <protection hidden="1"/>
    </xf>
    <xf numFmtId="0" fontId="9" fillId="0" borderId="11" xfId="0" applyFont="1" applyBorder="1" applyAlignment="1">
      <alignment horizontal="center" vertical="center" wrapText="1"/>
    </xf>
    <xf numFmtId="177" fontId="9" fillId="0" borderId="11" xfId="0" applyNumberFormat="1" applyFont="1" applyBorder="1" applyAlignment="1" applyProtection="1">
      <alignment vertical="center"/>
      <protection hidden="1"/>
    </xf>
    <xf numFmtId="0" fontId="3" fillId="0" borderId="12" xfId="0" applyFont="1" applyBorder="1" applyAlignment="1" applyProtection="1">
      <alignment horizontal="center" vertical="center"/>
      <protection hidden="1"/>
    </xf>
    <xf numFmtId="0" fontId="3" fillId="0" borderId="8" xfId="0" applyFont="1" applyBorder="1" applyAlignment="1" applyProtection="1">
      <alignment horizontal="center" vertical="center"/>
      <protection hidden="1"/>
    </xf>
    <xf numFmtId="0" fontId="3" fillId="0" borderId="9" xfId="0" applyFont="1" applyBorder="1" applyAlignment="1" applyProtection="1">
      <alignment horizontal="center" vertical="center"/>
      <protection hidden="1"/>
    </xf>
    <xf numFmtId="0" fontId="11" fillId="0" borderId="0" xfId="0" quotePrefix="1" applyFont="1">
      <alignment vertical="center"/>
    </xf>
    <xf numFmtId="0" fontId="12" fillId="0" borderId="0" xfId="0" applyFont="1">
      <alignment vertical="center"/>
    </xf>
    <xf numFmtId="0" fontId="7" fillId="4" borderId="20" xfId="0" applyFont="1" applyFill="1" applyBorder="1" applyAlignment="1" applyProtection="1">
      <alignment horizontal="center" vertical="center"/>
      <protection hidden="1"/>
    </xf>
    <xf numFmtId="0" fontId="7" fillId="4" borderId="21" xfId="0" applyFont="1" applyFill="1" applyBorder="1" applyAlignment="1" applyProtection="1">
      <alignment horizontal="center" vertical="center"/>
      <protection hidden="1"/>
    </xf>
    <xf numFmtId="177" fontId="10" fillId="5" borderId="8" xfId="0" applyNumberFormat="1" applyFont="1" applyFill="1" applyBorder="1" applyAlignment="1" applyProtection="1">
      <alignment vertical="center"/>
      <protection locked="0"/>
    </xf>
    <xf numFmtId="7" fontId="10" fillId="6" borderId="8" xfId="0" quotePrefix="1" applyNumberFormat="1" applyFont="1" applyFill="1" applyBorder="1">
      <alignment vertical="center"/>
    </xf>
    <xf numFmtId="0" fontId="2" fillId="0" borderId="0" xfId="0" applyFont="1" applyBorder="1" applyAlignment="1" applyProtection="1">
      <alignment horizontal="center" vertical="center"/>
      <protection hidden="1"/>
    </xf>
    <xf numFmtId="0" fontId="7" fillId="4" borderId="20" xfId="0" applyFont="1" applyFill="1" applyBorder="1" applyAlignment="1" applyProtection="1">
      <alignment horizontal="center" vertical="center"/>
      <protection hidden="1"/>
    </xf>
    <xf numFmtId="0" fontId="10" fillId="4" borderId="20" xfId="0" applyFont="1" applyFill="1" applyBorder="1" applyAlignment="1" applyProtection="1">
      <alignment horizontal="center" vertical="center"/>
      <protection hidden="1"/>
    </xf>
    <xf numFmtId="0" fontId="7" fillId="0" borderId="16" xfId="0" applyFont="1" applyBorder="1" applyAlignment="1" applyProtection="1">
      <alignment horizontal="center" vertical="center"/>
      <protection hidden="1"/>
    </xf>
    <xf numFmtId="0" fontId="10" fillId="0" borderId="17" xfId="0" applyFont="1" applyBorder="1" applyAlignment="1" applyProtection="1">
      <alignment horizontal="center" vertical="center"/>
      <protection hidden="1"/>
    </xf>
    <xf numFmtId="0" fontId="10" fillId="0" borderId="18" xfId="0" applyFont="1" applyBorder="1" applyAlignment="1" applyProtection="1">
      <alignment horizontal="center" vertical="center"/>
      <protection hidden="1"/>
    </xf>
    <xf numFmtId="0" fontId="7" fillId="4" borderId="19" xfId="0" applyFont="1" applyFill="1" applyBorder="1" applyAlignment="1" applyProtection="1">
      <alignment horizontal="center" vertical="center"/>
      <protection hidden="1"/>
    </xf>
    <xf numFmtId="0" fontId="10" fillId="4" borderId="7" xfId="0" applyFont="1" applyFill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14" xfId="0" applyFont="1" applyBorder="1" applyAlignment="1" applyProtection="1">
      <alignment horizontal="center" vertical="center"/>
      <protection hidden="1"/>
    </xf>
    <xf numFmtId="0" fontId="1" fillId="0" borderId="15" xfId="0" applyFont="1" applyBorder="1" applyAlignment="1" applyProtection="1">
      <alignment horizontal="center" vertical="center"/>
      <protection hidden="1"/>
    </xf>
    <xf numFmtId="0" fontId="1" fillId="7" borderId="0" xfId="1" applyFill="1">
      <alignment vertical="center"/>
    </xf>
    <xf numFmtId="0" fontId="1" fillId="8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691490</xdr:colOff>
      <xdr:row>0</xdr:row>
      <xdr:rowOff>0</xdr:rowOff>
    </xdr:from>
    <xdr:ext cx="3274744" cy="425822"/>
    <xdr:sp macro="" textlink="">
      <xdr:nvSpPr>
        <xdr:cNvPr id="2" name="矩形 1"/>
        <xdr:cNvSpPr/>
      </xdr:nvSpPr>
      <xdr:spPr>
        <a:xfrm>
          <a:off x="1539215" y="0"/>
          <a:ext cx="3274744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2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黑体" pitchFamily="49" charset="-122"/>
              <a:ea typeface="黑体" pitchFamily="49" charset="-122"/>
            </a:rPr>
            <a:t>房地产评估差额累进收费表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54"/>
  </cols>
  <sheetData>
    <row r="1" spans="1:12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2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2" x14ac:dyDescent="0.2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12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</row>
    <row r="5" spans="1:12" x14ac:dyDescent="0.2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x14ac:dyDescent="0.25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x14ac:dyDescent="0.25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1:12" x14ac:dyDescent="0.25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</row>
    <row r="9" spans="1:12" x14ac:dyDescent="0.25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</row>
    <row r="10" spans="1:12" x14ac:dyDescent="0.2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</row>
    <row r="11" spans="1:12" x14ac:dyDescent="0.25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</row>
    <row r="12" spans="1:12" x14ac:dyDescent="0.25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</row>
    <row r="13" spans="1:12" x14ac:dyDescent="0.25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</row>
    <row r="14" spans="1:12" x14ac:dyDescent="0.25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</row>
    <row r="15" spans="1:12" x14ac:dyDescent="0.25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</row>
    <row r="16" spans="1:12" x14ac:dyDescent="0.25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</row>
    <row r="17" spans="1:12" x14ac:dyDescent="0.25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</row>
    <row r="18" spans="1:12" x14ac:dyDescent="0.25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</row>
    <row r="19" spans="1:12" x14ac:dyDescent="0.25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</row>
    <row r="20" spans="1:12" x14ac:dyDescent="0.25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</row>
    <row r="21" spans="1:12" x14ac:dyDescent="0.25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</row>
    <row r="22" spans="1:12" x14ac:dyDescent="0.25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</row>
    <row r="23" spans="1:12" x14ac:dyDescent="0.25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</row>
    <row r="24" spans="1:12" x14ac:dyDescent="0.25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</row>
    <row r="25" spans="1:12" x14ac:dyDescent="0.2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</row>
    <row r="26" spans="1:12" x14ac:dyDescent="0.25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</row>
    <row r="27" spans="1:12" x14ac:dyDescent="0.25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</row>
    <row r="28" spans="1:12" x14ac:dyDescent="0.25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</row>
    <row r="29" spans="1:12" x14ac:dyDescent="0.25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</row>
    <row r="30" spans="1:12" x14ac:dyDescent="0.25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F11" sqref="F11"/>
    </sheetView>
  </sheetViews>
  <sheetFormatPr defaultRowHeight="16.3" x14ac:dyDescent="0.25"/>
  <cols>
    <col min="1" max="1" width="1.88671875" customWidth="1"/>
    <col min="2" max="2" width="9.21875" customWidth="1"/>
    <col min="3" max="3" width="15.21875" bestFit="1" customWidth="1"/>
    <col min="4" max="4" width="15.21875" customWidth="1"/>
    <col min="5" max="5" width="11.6640625" bestFit="1" customWidth="1"/>
    <col min="6" max="6" width="12.88671875" customWidth="1"/>
    <col min="8" max="9" width="9" style="19"/>
  </cols>
  <sheetData>
    <row r="1" spans="2:9" ht="36" customHeight="1" thickBot="1" x14ac:dyDescent="0.3">
      <c r="B1" s="40"/>
      <c r="C1" s="40"/>
      <c r="D1" s="40"/>
      <c r="E1" s="40"/>
      <c r="F1" s="40"/>
      <c r="G1" s="40"/>
      <c r="H1" s="21"/>
      <c r="I1" s="21"/>
    </row>
    <row r="2" spans="2:9" ht="15.8" customHeight="1" x14ac:dyDescent="0.25">
      <c r="B2" s="46" t="s">
        <v>20</v>
      </c>
      <c r="C2" s="41" t="s">
        <v>21</v>
      </c>
      <c r="D2" s="42"/>
      <c r="E2" s="36" t="s">
        <v>3</v>
      </c>
      <c r="F2" s="36" t="s">
        <v>4</v>
      </c>
      <c r="G2" s="37" t="s">
        <v>5</v>
      </c>
      <c r="H2" s="22"/>
      <c r="I2" s="22"/>
    </row>
    <row r="3" spans="2:9" ht="17" thickBot="1" x14ac:dyDescent="0.3">
      <c r="B3" s="47"/>
      <c r="C3" s="32" t="s">
        <v>6</v>
      </c>
      <c r="D3" s="32" t="s">
        <v>7</v>
      </c>
      <c r="E3" s="32" t="s">
        <v>19</v>
      </c>
      <c r="F3" s="38">
        <v>6800</v>
      </c>
      <c r="G3" s="33" t="s">
        <v>9</v>
      </c>
    </row>
    <row r="4" spans="2:9" x14ac:dyDescent="0.25">
      <c r="B4" s="27">
        <v>1</v>
      </c>
      <c r="C4" s="28">
        <v>0</v>
      </c>
      <c r="D4" s="28">
        <v>100</v>
      </c>
      <c r="E4" s="29">
        <v>50</v>
      </c>
      <c r="F4" s="30">
        <f t="shared" ref="F4:F10" si="0">($F$3&gt;$C4)*((MIN($F$3,$D4)-$C4)*$E4)</f>
        <v>5000</v>
      </c>
      <c r="G4" s="31" t="s">
        <v>10</v>
      </c>
    </row>
    <row r="5" spans="2:9" x14ac:dyDescent="0.25">
      <c r="B5" s="24">
        <v>2</v>
      </c>
      <c r="C5" s="16">
        <v>100</v>
      </c>
      <c r="D5" s="16">
        <v>1000</v>
      </c>
      <c r="E5" s="17">
        <v>25</v>
      </c>
      <c r="F5" s="18">
        <f t="shared" si="0"/>
        <v>22500</v>
      </c>
      <c r="G5" s="23" t="s">
        <v>10</v>
      </c>
    </row>
    <row r="6" spans="2:9" x14ac:dyDescent="0.25">
      <c r="B6" s="24">
        <v>3</v>
      </c>
      <c r="C6" s="16">
        <v>1000</v>
      </c>
      <c r="D6" s="16">
        <v>2000</v>
      </c>
      <c r="E6" s="17">
        <v>15</v>
      </c>
      <c r="F6" s="18">
        <f t="shared" si="0"/>
        <v>15000</v>
      </c>
      <c r="G6" s="23" t="s">
        <v>10</v>
      </c>
    </row>
    <row r="7" spans="2:9" x14ac:dyDescent="0.25">
      <c r="B7" s="24">
        <v>4</v>
      </c>
      <c r="C7" s="16">
        <v>2000</v>
      </c>
      <c r="D7" s="16">
        <v>5000</v>
      </c>
      <c r="E7" s="17">
        <v>8</v>
      </c>
      <c r="F7" s="18">
        <f t="shared" si="0"/>
        <v>24000</v>
      </c>
      <c r="G7" s="23" t="s">
        <v>10</v>
      </c>
    </row>
    <row r="8" spans="2:9" x14ac:dyDescent="0.25">
      <c r="B8" s="24">
        <v>5</v>
      </c>
      <c r="C8" s="16">
        <v>5000</v>
      </c>
      <c r="D8" s="16">
        <v>8000</v>
      </c>
      <c r="E8" s="17">
        <v>4</v>
      </c>
      <c r="F8" s="18">
        <f t="shared" si="0"/>
        <v>7200</v>
      </c>
      <c r="G8" s="23" t="s">
        <v>10</v>
      </c>
    </row>
    <row r="9" spans="2:9" x14ac:dyDescent="0.25">
      <c r="B9" s="24">
        <v>6</v>
      </c>
      <c r="C9" s="16">
        <v>8000</v>
      </c>
      <c r="D9" s="16">
        <v>10000</v>
      </c>
      <c r="E9" s="17">
        <v>2</v>
      </c>
      <c r="F9" s="18">
        <f t="shared" si="0"/>
        <v>0</v>
      </c>
      <c r="G9" s="23" t="s">
        <v>10</v>
      </c>
    </row>
    <row r="10" spans="2:9" x14ac:dyDescent="0.25">
      <c r="B10" s="24">
        <v>7</v>
      </c>
      <c r="C10" s="16">
        <v>10000</v>
      </c>
      <c r="D10" s="14" t="s">
        <v>15</v>
      </c>
      <c r="E10" s="17">
        <v>1</v>
      </c>
      <c r="F10" s="18">
        <f t="shared" si="0"/>
        <v>0</v>
      </c>
      <c r="G10" s="23" t="s">
        <v>10</v>
      </c>
    </row>
    <row r="11" spans="2:9" s="15" customFormat="1" ht="23.95" customHeight="1" thickBot="1" x14ac:dyDescent="0.3">
      <c r="B11" s="25" t="s">
        <v>13</v>
      </c>
      <c r="C11" s="43" t="s">
        <v>11</v>
      </c>
      <c r="D11" s="44"/>
      <c r="E11" s="45"/>
      <c r="F11" s="39">
        <f t="array" ref="F11">SUM(($F3&gt;C$4:C$10)*(IF(LOOKUP($F3,C$4:C$10)&gt;C$4:C$10,D$4:D$10,$F3)-C$4:C$10)*E$4:E$10)</f>
        <v>73700</v>
      </c>
      <c r="G11" s="26" t="s">
        <v>10</v>
      </c>
      <c r="H11" s="20"/>
      <c r="I11" s="20"/>
    </row>
    <row r="13" spans="2:9" x14ac:dyDescent="0.25">
      <c r="B13" s="35" t="s">
        <v>14</v>
      </c>
      <c r="C13" s="34" t="s">
        <v>18</v>
      </c>
    </row>
    <row r="14" spans="2:9" x14ac:dyDescent="0.25">
      <c r="B14" s="35" t="s">
        <v>16</v>
      </c>
      <c r="C14" s="34" t="s">
        <v>17</v>
      </c>
    </row>
  </sheetData>
  <mergeCells count="4">
    <mergeCell ref="B1:G1"/>
    <mergeCell ref="C2:D2"/>
    <mergeCell ref="C11:E11"/>
    <mergeCell ref="B2:B3"/>
  </mergeCells>
  <phoneticPr fontId="3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" sqref="H1"/>
    </sheetView>
  </sheetViews>
  <sheetFormatPr defaultRowHeight="16.3" x14ac:dyDescent="0.25"/>
  <cols>
    <col min="4" max="4" width="12.6640625" customWidth="1"/>
    <col min="5" max="5" width="0.33203125" customWidth="1"/>
    <col min="6" max="6" width="14.33203125" customWidth="1"/>
  </cols>
  <sheetData>
    <row r="1" spans="1:8" ht="20.399999999999999" x14ac:dyDescent="0.25">
      <c r="A1" s="48" t="s">
        <v>0</v>
      </c>
      <c r="B1" s="48"/>
      <c r="C1" s="48"/>
      <c r="D1" s="48"/>
      <c r="E1" s="48"/>
      <c r="F1" s="48"/>
      <c r="G1" s="48"/>
    </row>
    <row r="2" spans="1:8" x14ac:dyDescent="0.25">
      <c r="A2" s="49" t="s">
        <v>1</v>
      </c>
      <c r="B2" s="49" t="s">
        <v>2</v>
      </c>
      <c r="C2" s="49"/>
      <c r="D2" s="1" t="s">
        <v>3</v>
      </c>
      <c r="E2" s="2"/>
      <c r="F2" s="1" t="s">
        <v>4</v>
      </c>
      <c r="G2" s="1" t="s">
        <v>5</v>
      </c>
    </row>
    <row r="3" spans="1:8" x14ac:dyDescent="0.25">
      <c r="A3" s="49"/>
      <c r="B3" s="1" t="s">
        <v>6</v>
      </c>
      <c r="C3" s="1" t="s">
        <v>7</v>
      </c>
      <c r="D3" s="11" t="s">
        <v>8</v>
      </c>
      <c r="E3" s="2"/>
      <c r="F3" s="3">
        <v>1500</v>
      </c>
      <c r="G3" s="1" t="s">
        <v>9</v>
      </c>
    </row>
    <row r="4" spans="1:8" x14ac:dyDescent="0.25">
      <c r="A4" s="4">
        <v>1</v>
      </c>
      <c r="B4" s="4"/>
      <c r="C4" s="9">
        <v>100</v>
      </c>
      <c r="D4" s="12">
        <v>5</v>
      </c>
      <c r="E4" s="10"/>
      <c r="F4" s="5">
        <f>IF(F3="","",IF(F3*D4*10&lt;1000,1000,IF(F3&lt;=C4,F3*D4*10,IF(F3&gt;=C4,C4*D4*10,""))))</f>
        <v>5000</v>
      </c>
      <c r="G4" s="1" t="s">
        <v>10</v>
      </c>
      <c r="H4">
        <f>MAX(MIN($F$3,$C4)-$B4,0)*10*$D4</f>
        <v>5000</v>
      </c>
    </row>
    <row r="5" spans="1:8" x14ac:dyDescent="0.25">
      <c r="A5" s="4">
        <v>2</v>
      </c>
      <c r="B5" s="4">
        <v>100</v>
      </c>
      <c r="C5" s="9">
        <v>1000</v>
      </c>
      <c r="D5" s="12">
        <v>2.5</v>
      </c>
      <c r="E5" s="10"/>
      <c r="F5" s="5">
        <f>IF(AND($F$3&gt;B5,$F$3&lt;=C5),($F$3-B5)*D5*10,IF($F$3&gt;=C5,(C5-B5)*D5*10,""))</f>
        <v>22500</v>
      </c>
      <c r="G5" s="1" t="s">
        <v>10</v>
      </c>
      <c r="H5">
        <f t="shared" ref="H5:H10" si="0">MAX(MIN($F$3,$C5)-$B5,0)*10*$D5</f>
        <v>22500</v>
      </c>
    </row>
    <row r="6" spans="1:8" x14ac:dyDescent="0.25">
      <c r="A6" s="4">
        <v>3</v>
      </c>
      <c r="B6" s="4">
        <v>1000</v>
      </c>
      <c r="C6" s="9">
        <v>2000</v>
      </c>
      <c r="D6" s="12">
        <v>1.5</v>
      </c>
      <c r="E6" s="10"/>
      <c r="F6" s="5">
        <f>IF(AND($F$3&gt;B6,$F$3&lt;=C6),($F$3-B6)*D6*10,IF($F$3&gt;=C6,(C6-B6)*D6*10,""))</f>
        <v>7500</v>
      </c>
      <c r="G6" s="1" t="s">
        <v>10</v>
      </c>
      <c r="H6">
        <f t="shared" si="0"/>
        <v>7500</v>
      </c>
    </row>
    <row r="7" spans="1:8" x14ac:dyDescent="0.25">
      <c r="A7" s="4">
        <v>4</v>
      </c>
      <c r="B7" s="4">
        <v>2000</v>
      </c>
      <c r="C7" s="9">
        <v>5000</v>
      </c>
      <c r="D7" s="12">
        <v>0.8</v>
      </c>
      <c r="E7" s="10"/>
      <c r="F7" s="5" t="str">
        <f>IF(AND($F$3&gt;B7,$F$3&lt;=C7),($F$3-B7)*D7*10,IF($F$3&gt;=C7,(C7-B7)*D7*10,""))</f>
        <v/>
      </c>
      <c r="G7" s="1" t="s">
        <v>10</v>
      </c>
      <c r="H7">
        <f t="shared" si="0"/>
        <v>0</v>
      </c>
    </row>
    <row r="8" spans="1:8" x14ac:dyDescent="0.25">
      <c r="A8" s="4">
        <v>5</v>
      </c>
      <c r="B8" s="4">
        <v>5000</v>
      </c>
      <c r="C8" s="9">
        <v>8000</v>
      </c>
      <c r="D8" s="12">
        <v>0.4</v>
      </c>
      <c r="E8" s="10"/>
      <c r="F8" s="5" t="str">
        <f>IF(AND($F$3&gt;B8,$F$3&lt;=C8),($F$3-B8)*D8*10,IF($F$3&gt;=C8,(C8-B8)*D8*10,""))</f>
        <v/>
      </c>
      <c r="G8" s="1" t="s">
        <v>10</v>
      </c>
      <c r="H8">
        <f t="shared" si="0"/>
        <v>0</v>
      </c>
    </row>
    <row r="9" spans="1:8" x14ac:dyDescent="0.25">
      <c r="A9" s="4">
        <v>6</v>
      </c>
      <c r="B9" s="4">
        <v>8000</v>
      </c>
      <c r="C9" s="9">
        <v>10000</v>
      </c>
      <c r="D9" s="12">
        <v>0.2</v>
      </c>
      <c r="E9" s="10"/>
      <c r="F9" s="5" t="str">
        <f>IF(AND($F$3&gt;B9,$F$3&lt;=C9),($F$3-B9)*D9*10,IF($F$3&gt;=C9,(C9-B9)*D9*10,""))</f>
        <v/>
      </c>
      <c r="G9" s="1" t="s">
        <v>10</v>
      </c>
      <c r="H9">
        <f t="shared" si="0"/>
        <v>0</v>
      </c>
    </row>
    <row r="10" spans="1:8" x14ac:dyDescent="0.25">
      <c r="A10" s="4">
        <v>7</v>
      </c>
      <c r="B10" s="4">
        <v>10000</v>
      </c>
      <c r="C10" s="9"/>
      <c r="D10" s="12">
        <v>0.1</v>
      </c>
      <c r="E10" s="10"/>
      <c r="F10" s="5" t="str">
        <f>IF(F3&gt;B10,(F3-B10)*D10*10,"")</f>
        <v/>
      </c>
      <c r="G10" s="1" t="s">
        <v>10</v>
      </c>
      <c r="H10">
        <f t="shared" si="0"/>
        <v>0</v>
      </c>
    </row>
    <row r="11" spans="1:8" x14ac:dyDescent="0.25">
      <c r="A11" s="4"/>
      <c r="B11" s="50" t="s">
        <v>11</v>
      </c>
      <c r="C11" s="51"/>
      <c r="D11" s="52"/>
      <c r="E11" s="6"/>
      <c r="F11" s="7">
        <f>SUM(F4:F10)</f>
        <v>35000</v>
      </c>
      <c r="G11" s="1" t="s">
        <v>10</v>
      </c>
      <c r="H11">
        <f>SUM(H4:H10)</f>
        <v>35000</v>
      </c>
    </row>
    <row r="13" spans="1:8" x14ac:dyDescent="0.25">
      <c r="B13" s="13" t="s">
        <v>12</v>
      </c>
      <c r="C13" s="8"/>
      <c r="D13" s="8"/>
    </row>
  </sheetData>
  <mergeCells count="4">
    <mergeCell ref="A1:G1"/>
    <mergeCell ref="A2:A3"/>
    <mergeCell ref="B2:C2"/>
    <mergeCell ref="B11:D11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版权声明</vt:lpstr>
      <vt:lpstr>Sheet2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16.11 计算房地产评估计费金额.</dc:title>
  <dc:subject/>
  <dc:creator>Excel Home</dc:creator>
  <dc:description>《Excel 2010应用大全》示例</dc:description>
  <cp:lastModifiedBy>zhouql</cp:lastModifiedBy>
  <dcterms:created xsi:type="dcterms:W3CDTF">2004-03-20T22:53:57Z</dcterms:created>
  <dcterms:modified xsi:type="dcterms:W3CDTF">2015-03-08T01:48:24Z</dcterms:modified>
  <cp:category/>
</cp:coreProperties>
</file>