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82" windowWidth="14957" windowHeight="8667"/>
  </bookViews>
  <sheets>
    <sheet name="版权声明" sheetId="2" r:id="rId1"/>
    <sheet name="商品购买明细表" sheetId="1" r:id="rId2"/>
  </sheets>
  <definedNames>
    <definedName name="_xlnm._FilterDatabase" localSheetId="1" hidden="1">商品购买明细表!$E$1:$E$11</definedName>
    <definedName name="VIPCard">商品购买明细表!$C$2:$C$11</definedName>
  </definedNames>
  <calcPr calcId="152511"/>
</workbook>
</file>

<file path=xl/calcChain.xml><?xml version="1.0" encoding="utf-8"?>
<calcChain xmlns="http://schemas.openxmlformats.org/spreadsheetml/2006/main">
  <c r="I5" i="1" l="1"/>
  <c r="I4" i="1"/>
  <c r="I3" i="1"/>
  <c r="I2" i="1"/>
  <c r="A2" i="1"/>
  <c r="A5" i="1"/>
  <c r="A9" i="1"/>
  <c r="A3" i="1"/>
  <c r="A6" i="1"/>
  <c r="A7" i="1"/>
  <c r="A4" i="1"/>
  <c r="A10" i="1"/>
  <c r="A8" i="1"/>
  <c r="A11" i="1"/>
</calcChain>
</file>

<file path=xl/sharedStrings.xml><?xml version="1.0" encoding="utf-8"?>
<sst xmlns="http://schemas.openxmlformats.org/spreadsheetml/2006/main" count="41" uniqueCount="28">
  <si>
    <t>序号</t>
    <phoneticPr fontId="1" type="noConversion"/>
  </si>
  <si>
    <t>产品</t>
    <phoneticPr fontId="1" type="noConversion"/>
  </si>
  <si>
    <t>格力空调</t>
    <phoneticPr fontId="1" type="noConversion"/>
  </si>
  <si>
    <t>SN01001</t>
    <phoneticPr fontId="1" type="noConversion"/>
  </si>
  <si>
    <t>SN01002</t>
  </si>
  <si>
    <t>SN01003</t>
  </si>
  <si>
    <t>SN01004</t>
  </si>
  <si>
    <t>SN01005</t>
  </si>
  <si>
    <t>SN01006</t>
  </si>
  <si>
    <t>王乐</t>
  </si>
  <si>
    <t>李旭</t>
  </si>
  <si>
    <t>蔡志</t>
  </si>
  <si>
    <t>张峰</t>
    <phoneticPr fontId="1" type="noConversion"/>
  </si>
  <si>
    <t>金额</t>
    <phoneticPr fontId="1" type="noConversion"/>
  </si>
  <si>
    <t>购买日期</t>
    <phoneticPr fontId="1" type="noConversion"/>
  </si>
  <si>
    <t>销售人员</t>
    <phoneticPr fontId="1" type="noConversion"/>
  </si>
  <si>
    <t>统计数据</t>
    <phoneticPr fontId="1" type="noConversion"/>
  </si>
  <si>
    <t>海信液晶电视</t>
    <phoneticPr fontId="1" type="noConversion"/>
  </si>
  <si>
    <t>海尔冰箱</t>
    <phoneticPr fontId="1" type="noConversion"/>
  </si>
  <si>
    <t>销售ID</t>
    <phoneticPr fontId="1" type="noConversion"/>
  </si>
  <si>
    <t>康佳液晶电视</t>
    <phoneticPr fontId="1" type="noConversion"/>
  </si>
  <si>
    <t>王思忆</t>
    <phoneticPr fontId="1" type="noConversion"/>
  </si>
  <si>
    <t>李贺明</t>
    <phoneticPr fontId="1" type="noConversion"/>
  </si>
  <si>
    <t>王海峰</t>
    <phoneticPr fontId="1" type="noConversion"/>
  </si>
  <si>
    <t>“电视”数量</t>
    <phoneticPr fontId="1" type="noConversion"/>
  </si>
  <si>
    <t>“王??”数量</t>
    <phoneticPr fontId="1" type="noConversion"/>
  </si>
  <si>
    <t>“李”姓“海”商品</t>
    <phoneticPr fontId="1" type="noConversion"/>
  </si>
  <si>
    <t>“王”姓单价大于10000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</si>
</sst>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62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F11" totalsRowShown="0" headerRowDxfId="10" dataDxfId="8" headerRowBorderDxfId="9" tableBorderDxfId="7" totalsRowBorderDxfId="6">
  <autoFilter ref="A1:F11"/>
  <sortState ref="A2:F11">
    <sortCondition ref="E2"/>
  </sortState>
  <tableColumns count="6">
    <tableColumn id="1" name="序号" dataDxfId="5">
      <calculatedColumnFormula>ROW()-1</calculatedColumnFormula>
    </tableColumn>
    <tableColumn id="2" name="购买日期" dataDxfId="4"/>
    <tableColumn id="3" name="销售ID" dataDxfId="3"/>
    <tableColumn id="4" name="销售人员" dataDxfId="2"/>
    <tableColumn id="5" name="产品" dataDxfId="1"/>
    <tableColumn id="6" name="金额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5" sqref="I5"/>
    </sheetView>
  </sheetViews>
  <sheetFormatPr defaultRowHeight="16.3" x14ac:dyDescent="0.25"/>
  <cols>
    <col min="1" max="1" width="6.6640625" style="1" customWidth="1"/>
    <col min="2" max="3" width="9.21875" style="1" customWidth="1"/>
    <col min="4" max="4" width="9.88671875" style="1" customWidth="1"/>
    <col min="5" max="5" width="12.6640625" style="1" customWidth="1"/>
    <col min="6" max="6" width="11.109375" style="1" customWidth="1"/>
    <col min="7" max="7" width="3.109375" style="1" customWidth="1"/>
    <col min="8" max="8" width="17.21875" style="1" customWidth="1"/>
    <col min="9" max="9" width="7.33203125" style="1" customWidth="1"/>
  </cols>
  <sheetData>
    <row r="1" spans="1:9" ht="21.1" customHeight="1" x14ac:dyDescent="0.25">
      <c r="A1" s="7" t="s">
        <v>0</v>
      </c>
      <c r="B1" s="8" t="s">
        <v>14</v>
      </c>
      <c r="C1" s="8" t="s">
        <v>19</v>
      </c>
      <c r="D1" s="8" t="s">
        <v>15</v>
      </c>
      <c r="E1" s="8" t="s">
        <v>1</v>
      </c>
      <c r="F1" s="9" t="s">
        <v>13</v>
      </c>
      <c r="H1" s="15" t="s">
        <v>16</v>
      </c>
      <c r="I1" s="15"/>
    </row>
    <row r="2" spans="1:9" x14ac:dyDescent="0.25">
      <c r="A2" s="5">
        <f t="shared" ref="A2:A11" si="0">ROW()-1</f>
        <v>1</v>
      </c>
      <c r="B2" s="4">
        <v>40311</v>
      </c>
      <c r="C2" s="3" t="s">
        <v>3</v>
      </c>
      <c r="D2" s="3" t="s">
        <v>22</v>
      </c>
      <c r="E2" s="3" t="s">
        <v>2</v>
      </c>
      <c r="F2" s="6">
        <v>1700</v>
      </c>
      <c r="H2" s="2" t="s">
        <v>24</v>
      </c>
      <c r="I2" s="2">
        <f>COUNTIF(E:E,"*电视")</f>
        <v>4</v>
      </c>
    </row>
    <row r="3" spans="1:9" x14ac:dyDescent="0.25">
      <c r="A3" s="5">
        <f t="shared" si="0"/>
        <v>2</v>
      </c>
      <c r="B3" s="4">
        <v>40312</v>
      </c>
      <c r="C3" s="3" t="s">
        <v>4</v>
      </c>
      <c r="D3" s="3" t="s">
        <v>23</v>
      </c>
      <c r="E3" s="3" t="s">
        <v>2</v>
      </c>
      <c r="F3" s="6">
        <v>6300</v>
      </c>
      <c r="H3" s="2" t="s">
        <v>25</v>
      </c>
      <c r="I3" s="2">
        <f>COUNTIF(D:D,"王??")</f>
        <v>3</v>
      </c>
    </row>
    <row r="4" spans="1:9" x14ac:dyDescent="0.25">
      <c r="A4" s="5">
        <f t="shared" si="0"/>
        <v>3</v>
      </c>
      <c r="B4" s="4">
        <v>40319</v>
      </c>
      <c r="C4" s="3" t="s">
        <v>5</v>
      </c>
      <c r="D4" s="3" t="s">
        <v>10</v>
      </c>
      <c r="E4" s="3" t="s">
        <v>2</v>
      </c>
      <c r="F4" s="6">
        <v>5100</v>
      </c>
      <c r="H4" s="2" t="s">
        <v>26</v>
      </c>
      <c r="I4" s="2">
        <f>COUNTIFS(D:D,"李*",E:E,"*海*")</f>
        <v>2</v>
      </c>
    </row>
    <row r="5" spans="1:9" x14ac:dyDescent="0.25">
      <c r="A5" s="5">
        <f t="shared" si="0"/>
        <v>4</v>
      </c>
      <c r="B5" s="4">
        <v>40311</v>
      </c>
      <c r="C5" s="14" t="s">
        <v>5</v>
      </c>
      <c r="D5" s="14" t="s">
        <v>10</v>
      </c>
      <c r="E5" s="3" t="s">
        <v>17</v>
      </c>
      <c r="F5" s="6">
        <v>13800</v>
      </c>
      <c r="H5" s="2" t="s">
        <v>27</v>
      </c>
      <c r="I5" s="2">
        <f>COUNTIFS(D:D,"王*",F:F,"&gt;10000")</f>
        <v>2</v>
      </c>
    </row>
    <row r="6" spans="1:9" x14ac:dyDescent="0.25">
      <c r="A6" s="5">
        <f t="shared" si="0"/>
        <v>5</v>
      </c>
      <c r="B6" s="4">
        <v>40313</v>
      </c>
      <c r="C6" s="3" t="s">
        <v>7</v>
      </c>
      <c r="D6" s="3" t="s">
        <v>9</v>
      </c>
      <c r="E6" s="3" t="s">
        <v>17</v>
      </c>
      <c r="F6" s="6">
        <v>14800</v>
      </c>
    </row>
    <row r="7" spans="1:9" x14ac:dyDescent="0.25">
      <c r="A7" s="5">
        <f t="shared" si="0"/>
        <v>6</v>
      </c>
      <c r="B7" s="4">
        <v>40315</v>
      </c>
      <c r="C7" s="3" t="s">
        <v>6</v>
      </c>
      <c r="D7" s="3" t="s">
        <v>21</v>
      </c>
      <c r="E7" s="3" t="s">
        <v>20</v>
      </c>
      <c r="F7" s="6">
        <v>16300</v>
      </c>
    </row>
    <row r="8" spans="1:9" x14ac:dyDescent="0.25">
      <c r="A8" s="5">
        <f t="shared" si="0"/>
        <v>7</v>
      </c>
      <c r="B8" s="4">
        <v>40321</v>
      </c>
      <c r="C8" s="3" t="s">
        <v>8</v>
      </c>
      <c r="D8" s="3" t="s">
        <v>11</v>
      </c>
      <c r="E8" s="3" t="s">
        <v>20</v>
      </c>
      <c r="F8" s="6">
        <v>11800</v>
      </c>
    </row>
    <row r="9" spans="1:9" x14ac:dyDescent="0.25">
      <c r="A9" s="5">
        <f t="shared" si="0"/>
        <v>8</v>
      </c>
      <c r="B9" s="4">
        <v>40311</v>
      </c>
      <c r="C9" s="3" t="s">
        <v>6</v>
      </c>
      <c r="D9" s="3" t="s">
        <v>21</v>
      </c>
      <c r="E9" s="3" t="s">
        <v>18</v>
      </c>
      <c r="F9" s="6">
        <v>7400</v>
      </c>
    </row>
    <row r="10" spans="1:9" x14ac:dyDescent="0.25">
      <c r="A10" s="5">
        <f t="shared" si="0"/>
        <v>9</v>
      </c>
      <c r="B10" s="4">
        <v>40316</v>
      </c>
      <c r="C10" s="3" t="s">
        <v>4</v>
      </c>
      <c r="D10" s="3" t="s">
        <v>12</v>
      </c>
      <c r="E10" s="3" t="s">
        <v>18</v>
      </c>
      <c r="F10" s="6">
        <v>3700</v>
      </c>
    </row>
    <row r="11" spans="1:9" x14ac:dyDescent="0.25">
      <c r="A11" s="10">
        <f t="shared" si="0"/>
        <v>10</v>
      </c>
      <c r="B11" s="11">
        <v>40322</v>
      </c>
      <c r="C11" s="12" t="s">
        <v>3</v>
      </c>
      <c r="D11" s="12" t="s">
        <v>22</v>
      </c>
      <c r="E11" s="12" t="s">
        <v>18</v>
      </c>
      <c r="F11" s="13">
        <v>2600</v>
      </c>
    </row>
  </sheetData>
  <mergeCells count="1">
    <mergeCell ref="H1:I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商品购买明细表</vt:lpstr>
      <vt:lpstr>VIPCard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17.2 COUNTIF函数使用通配符统计示例.</dc:title>
  <dc:subject/>
  <dc:creator>Excel Home</dc:creator>
  <dc:description>《Excel 2010应用大全》示例</dc:description>
  <cp:lastModifiedBy>zhouql</cp:lastModifiedBy>
  <dcterms:created xsi:type="dcterms:W3CDTF">2007-06-04T05:16:27Z</dcterms:created>
  <dcterms:modified xsi:type="dcterms:W3CDTF">2015-03-08T01:48:31Z</dcterms:modified>
  <cp:category/>
</cp:coreProperties>
</file>