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Sheet1!$B$2:$C$31</definedName>
  </definedNames>
  <calcPr calcId="152511"/>
</workbook>
</file>

<file path=xl/calcChain.xml><?xml version="1.0" encoding="utf-8"?>
<calcChain xmlns="http://schemas.openxmlformats.org/spreadsheetml/2006/main">
  <c r="G4" i="1" l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3" i="1" a="1"/>
  <c r="G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F4" i="1" s="1"/>
  <c r="F3" i="1" l="1"/>
  <c r="F10" i="1"/>
  <c r="F8" i="1"/>
  <c r="F7" i="1"/>
  <c r="F6" i="1"/>
  <c r="F5" i="1"/>
  <c r="F9" i="1"/>
</calcChain>
</file>

<file path=xl/sharedStrings.xml><?xml version="1.0" encoding="utf-8"?>
<sst xmlns="http://schemas.openxmlformats.org/spreadsheetml/2006/main" count="45" uniqueCount="21">
  <si>
    <t>大学生村官投票选举明细表</t>
    <phoneticPr fontId="1" type="noConversion"/>
  </si>
  <si>
    <t>参选人员</t>
    <phoneticPr fontId="1" type="noConversion"/>
  </si>
  <si>
    <t>刘智炎</t>
  </si>
  <si>
    <t>刘智炎</t>
    <phoneticPr fontId="1" type="noConversion"/>
  </si>
  <si>
    <t>曹德辉</t>
  </si>
  <si>
    <t>曹德辉</t>
    <phoneticPr fontId="1" type="noConversion"/>
  </si>
  <si>
    <t>张燕华</t>
  </si>
  <si>
    <t>王巧楠</t>
  </si>
  <si>
    <t>郑慧婷</t>
  </si>
  <si>
    <t>郑慧婷</t>
    <phoneticPr fontId="1" type="noConversion"/>
  </si>
  <si>
    <t>杨燕</t>
  </si>
  <si>
    <t>杨燕</t>
    <phoneticPr fontId="1" type="noConversion"/>
  </si>
  <si>
    <t>周坚</t>
  </si>
  <si>
    <t>周坚</t>
    <phoneticPr fontId="1" type="noConversion"/>
  </si>
  <si>
    <t>投票结果</t>
    <phoneticPr fontId="1" type="noConversion"/>
  </si>
  <si>
    <t>李志刚</t>
  </si>
  <si>
    <t>李志刚</t>
    <phoneticPr fontId="1" type="noConversion"/>
  </si>
  <si>
    <t>辅助统计</t>
    <phoneticPr fontId="1" type="noConversion"/>
  </si>
  <si>
    <t>人员名单</t>
    <phoneticPr fontId="1" type="noConversion"/>
  </si>
  <si>
    <t>情况简介：8人参选，30人投票</t>
    <phoneticPr fontId="1" type="noConversion"/>
  </si>
  <si>
    <t>COUNTIF函数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</si>
</sst>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1" applyFill="1">
      <alignment vertical="center"/>
    </xf>
    <xf numFmtId="0" fontId="3" fillId="5" borderId="0" xfId="1" applyFill="1">
      <alignment vertical="center"/>
    </xf>
  </cellXfs>
  <cellStyles count="2">
    <cellStyle name="常规" xfId="0" builtinId="0"/>
    <cellStyle name="常规 2" xfId="1"/>
  </cellStyles>
  <dxfs count="1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2:A10" totalsRowShown="0" headerRowDxfId="9" dataDxfId="8" tableBorderDxfId="7">
  <autoFilter ref="A2:A10"/>
  <tableColumns count="1">
    <tableColumn id="1" name="参选人员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C2:D32" totalsRowShown="0" headerRowDxfId="5" headerRowBorderDxfId="4" tableBorderDxfId="3" totalsRowBorderDxfId="2">
  <autoFilter ref="C2:D32"/>
  <tableColumns count="2">
    <tableColumn id="1" name="投票结果" dataDxfId="1"/>
    <tableColumn id="2" name="辅助统计" dataDxfId="0">
      <calculatedColumnFormula>COUNTIF(C:C,C3)*100+MATCH(C3,$A$3:$A$10,0)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7"/>
  </cols>
  <sheetData>
    <row r="1" spans="1:12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" sqref="F3"/>
    </sheetView>
  </sheetViews>
  <sheetFormatPr defaultRowHeight="12.9" x14ac:dyDescent="0.15"/>
  <cols>
    <col min="1" max="1" width="10.75" customWidth="1"/>
    <col min="2" max="2" width="7.25" customWidth="1"/>
    <col min="3" max="3" width="12.75" style="6" customWidth="1"/>
    <col min="4" max="4" width="12.75" customWidth="1"/>
    <col min="5" max="5" width="5.875" customWidth="1"/>
    <col min="6" max="6" width="10" customWidth="1"/>
    <col min="7" max="7" width="14" bestFit="1" customWidth="1"/>
  </cols>
  <sheetData>
    <row r="1" spans="1:7" ht="20.25" customHeight="1" x14ac:dyDescent="0.15">
      <c r="A1" s="2" t="s">
        <v>0</v>
      </c>
      <c r="B1" s="3"/>
      <c r="C1" s="5"/>
      <c r="D1" s="14" t="s">
        <v>19</v>
      </c>
    </row>
    <row r="2" spans="1:7" ht="18.7" customHeight="1" x14ac:dyDescent="0.15">
      <c r="A2" s="1" t="s">
        <v>1</v>
      </c>
      <c r="C2" s="11" t="s">
        <v>14</v>
      </c>
      <c r="D2" s="12" t="s">
        <v>17</v>
      </c>
      <c r="F2" s="15" t="s">
        <v>18</v>
      </c>
      <c r="G2" s="15" t="s">
        <v>20</v>
      </c>
    </row>
    <row r="3" spans="1:7" ht="16.3" x14ac:dyDescent="0.15">
      <c r="A3" s="4" t="s">
        <v>3</v>
      </c>
      <c r="C3" s="8" t="s">
        <v>10</v>
      </c>
      <c r="D3" s="10">
        <f>COUNTIF(C:C,C3)*100+MATCH(C3,$A$3:$A$10,0)</f>
        <v>605</v>
      </c>
      <c r="F3" s="7" t="str">
        <f>INDEX($A$3:$A$10,RIGHT(SMALL(_xlfn.MODE.MULT($D$3:$D$32),ROW(A1)),2))</f>
        <v>李志刚</v>
      </c>
      <c r="G3" s="7" t="str">
        <f t="array" ref="G3">INDEX($A:$A,SMALL(IF(COUNTIF($C$3:$C$32,$A$3:$A$10)=MAX(COUNTIF($C$3:$C$32,$A$3:$A$10)),ROW($A$3:$A$10)),ROW(A1)))</f>
        <v>李志刚</v>
      </c>
    </row>
    <row r="4" spans="1:7" ht="16.3" x14ac:dyDescent="0.15">
      <c r="A4" s="4" t="s">
        <v>16</v>
      </c>
      <c r="C4" s="8" t="s">
        <v>8</v>
      </c>
      <c r="D4" s="10">
        <f t="shared" ref="D4:D32" si="0">COUNTIF(C:C,C4)*100+MATCH(C4,$A$3:$A$10,0)</f>
        <v>606</v>
      </c>
      <c r="F4" s="7" t="str">
        <f t="shared" ref="F4:F10" si="1">INDEX($A$3:$A$10,RIGHT(SMALL(_xlfn.MODE.MULT($D$3:$D$32),ROW(A2)),2))</f>
        <v>杨燕</v>
      </c>
      <c r="G4" s="7" t="str">
        <f t="array" ref="G4">INDEX($A:$A,SMALL(IF(COUNTIF($C$3:$C$32,$A$3:$A$10)=MAX(COUNTIF($C$3:$C$32,$A$3:$A$10)),ROW($A$3:$A$10)),ROW(A2)))</f>
        <v>杨燕</v>
      </c>
    </row>
    <row r="5" spans="1:7" ht="16.3" x14ac:dyDescent="0.15">
      <c r="A5" s="4" t="s">
        <v>13</v>
      </c>
      <c r="C5" s="8" t="s">
        <v>8</v>
      </c>
      <c r="D5" s="10">
        <f t="shared" si="0"/>
        <v>606</v>
      </c>
      <c r="F5" s="7" t="str">
        <f t="shared" si="1"/>
        <v>郑慧婷</v>
      </c>
      <c r="G5" s="7" t="str">
        <f t="array" ref="G5">INDEX($A:$A,SMALL(IF(COUNTIF($C$3:$C$32,$A$3:$A$10)=MAX(COUNTIF($C$3:$C$32,$A$3:$A$10)),ROW($A$3:$A$10)),ROW(A3)))</f>
        <v>郑慧婷</v>
      </c>
    </row>
    <row r="6" spans="1:7" ht="16.3" x14ac:dyDescent="0.15">
      <c r="A6" s="4" t="s">
        <v>5</v>
      </c>
      <c r="C6" s="8" t="s">
        <v>2</v>
      </c>
      <c r="D6" s="10">
        <f t="shared" si="0"/>
        <v>201</v>
      </c>
      <c r="F6" s="7" t="e">
        <f t="shared" si="1"/>
        <v>#NUM!</v>
      </c>
      <c r="G6" s="7" t="e">
        <f t="array" ref="G6">INDEX($A:$A,SMALL(IF(COUNTIF($C$3:$C$32,$A$3:$A$10)=MAX(COUNTIF($C$3:$C$32,$A$3:$A$10)),ROW($A$3:$A$10)),ROW(A4)))</f>
        <v>#NUM!</v>
      </c>
    </row>
    <row r="7" spans="1:7" ht="16.3" x14ac:dyDescent="0.15">
      <c r="A7" s="4" t="s">
        <v>11</v>
      </c>
      <c r="C7" s="8" t="s">
        <v>6</v>
      </c>
      <c r="D7" s="10">
        <f t="shared" si="0"/>
        <v>407</v>
      </c>
      <c r="F7" s="7" t="e">
        <f t="shared" si="1"/>
        <v>#NUM!</v>
      </c>
      <c r="G7" s="7" t="e">
        <f t="array" ref="G7">INDEX($A:$A,SMALL(IF(COUNTIF($C$3:$C$32,$A$3:$A$10)=MAX(COUNTIF($C$3:$C$32,$A$3:$A$10)),ROW($A$3:$A$10)),ROW(A5)))</f>
        <v>#NUM!</v>
      </c>
    </row>
    <row r="8" spans="1:7" ht="16.3" x14ac:dyDescent="0.15">
      <c r="A8" s="4" t="s">
        <v>9</v>
      </c>
      <c r="C8" s="8" t="s">
        <v>6</v>
      </c>
      <c r="D8" s="10">
        <f t="shared" si="0"/>
        <v>407</v>
      </c>
      <c r="F8" s="7" t="e">
        <f t="shared" si="1"/>
        <v>#NUM!</v>
      </c>
      <c r="G8" s="7" t="e">
        <f t="array" ref="G8">INDEX($A:$A,SMALL(IF(COUNTIF($C$3:$C$32,$A$3:$A$10)=MAX(COUNTIF($C$3:$C$32,$A$3:$A$10)),ROW($A$3:$A$10)),ROW(A6)))</f>
        <v>#NUM!</v>
      </c>
    </row>
    <row r="9" spans="1:7" ht="16.3" x14ac:dyDescent="0.15">
      <c r="A9" s="4" t="s">
        <v>6</v>
      </c>
      <c r="C9" s="8" t="s">
        <v>10</v>
      </c>
      <c r="D9" s="10">
        <f t="shared" si="0"/>
        <v>605</v>
      </c>
      <c r="F9" s="7" t="e">
        <f t="shared" si="1"/>
        <v>#NUM!</v>
      </c>
      <c r="G9" s="7" t="e">
        <f t="array" ref="G9">INDEX($A:$A,SMALL(IF(COUNTIF($C$3:$C$32,$A$3:$A$10)=MAX(COUNTIF($C$3:$C$32,$A$3:$A$10)),ROW($A$3:$A$10)),ROW(A7)))</f>
        <v>#NUM!</v>
      </c>
    </row>
    <row r="10" spans="1:7" ht="16.3" x14ac:dyDescent="0.15">
      <c r="A10" s="4" t="s">
        <v>7</v>
      </c>
      <c r="C10" s="9" t="s">
        <v>16</v>
      </c>
      <c r="D10" s="10">
        <f t="shared" si="0"/>
        <v>602</v>
      </c>
      <c r="F10" s="7" t="e">
        <f t="shared" si="1"/>
        <v>#NUM!</v>
      </c>
      <c r="G10" s="7" t="e">
        <f t="array" ref="G10">INDEX($A:$A,SMALL(IF(COUNTIF($C$3:$C$32,$A$3:$A$10)=MAX(COUNTIF($C$3:$C$32,$A$3:$A$10)),ROW($A$3:$A$10)),ROW(A8)))</f>
        <v>#NUM!</v>
      </c>
    </row>
    <row r="11" spans="1:7" x14ac:dyDescent="0.15">
      <c r="C11" s="8" t="s">
        <v>10</v>
      </c>
      <c r="D11" s="10">
        <f t="shared" si="0"/>
        <v>605</v>
      </c>
    </row>
    <row r="12" spans="1:7" x14ac:dyDescent="0.15">
      <c r="C12" s="8" t="s">
        <v>8</v>
      </c>
      <c r="D12" s="10">
        <f t="shared" si="0"/>
        <v>606</v>
      </c>
    </row>
    <row r="13" spans="1:7" x14ac:dyDescent="0.15">
      <c r="C13" s="8" t="s">
        <v>7</v>
      </c>
      <c r="D13" s="10">
        <f t="shared" si="0"/>
        <v>308</v>
      </c>
    </row>
    <row r="14" spans="1:7" x14ac:dyDescent="0.15">
      <c r="C14" s="8" t="s">
        <v>8</v>
      </c>
      <c r="D14" s="10">
        <f t="shared" si="0"/>
        <v>606</v>
      </c>
    </row>
    <row r="15" spans="1:7" x14ac:dyDescent="0.15">
      <c r="C15" s="8" t="s">
        <v>15</v>
      </c>
      <c r="D15" s="10">
        <f t="shared" si="0"/>
        <v>602</v>
      </c>
    </row>
    <row r="16" spans="1:7" ht="16.3" x14ac:dyDescent="0.15">
      <c r="C16" s="9" t="s">
        <v>9</v>
      </c>
      <c r="D16" s="10">
        <f t="shared" si="0"/>
        <v>606</v>
      </c>
    </row>
    <row r="17" spans="3:4" x14ac:dyDescent="0.15">
      <c r="C17" s="8" t="s">
        <v>6</v>
      </c>
      <c r="D17" s="10">
        <f t="shared" si="0"/>
        <v>407</v>
      </c>
    </row>
    <row r="18" spans="3:4" x14ac:dyDescent="0.15">
      <c r="C18" s="8" t="s">
        <v>2</v>
      </c>
      <c r="D18" s="10">
        <f t="shared" si="0"/>
        <v>201</v>
      </c>
    </row>
    <row r="19" spans="3:4" x14ac:dyDescent="0.15">
      <c r="C19" s="8" t="s">
        <v>7</v>
      </c>
      <c r="D19" s="10">
        <f t="shared" si="0"/>
        <v>308</v>
      </c>
    </row>
    <row r="20" spans="3:4" x14ac:dyDescent="0.15">
      <c r="C20" s="8" t="s">
        <v>8</v>
      </c>
      <c r="D20" s="10">
        <f t="shared" si="0"/>
        <v>606</v>
      </c>
    </row>
    <row r="21" spans="3:4" x14ac:dyDescent="0.15">
      <c r="C21" s="8" t="s">
        <v>6</v>
      </c>
      <c r="D21" s="10">
        <f t="shared" si="0"/>
        <v>407</v>
      </c>
    </row>
    <row r="22" spans="3:4" x14ac:dyDescent="0.15">
      <c r="C22" s="8" t="s">
        <v>15</v>
      </c>
      <c r="D22" s="10">
        <f t="shared" si="0"/>
        <v>602</v>
      </c>
    </row>
    <row r="23" spans="3:4" x14ac:dyDescent="0.15">
      <c r="C23" s="8" t="s">
        <v>12</v>
      </c>
      <c r="D23" s="10">
        <f t="shared" si="0"/>
        <v>203</v>
      </c>
    </row>
    <row r="24" spans="3:4" x14ac:dyDescent="0.15">
      <c r="C24" s="8" t="s">
        <v>10</v>
      </c>
      <c r="D24" s="10">
        <f t="shared" si="0"/>
        <v>605</v>
      </c>
    </row>
    <row r="25" spans="3:4" ht="16.3" x14ac:dyDescent="0.15">
      <c r="C25" s="9" t="s">
        <v>16</v>
      </c>
      <c r="D25" s="10">
        <f t="shared" si="0"/>
        <v>602</v>
      </c>
    </row>
    <row r="26" spans="3:4" x14ac:dyDescent="0.15">
      <c r="C26" s="8" t="s">
        <v>12</v>
      </c>
      <c r="D26" s="10">
        <f t="shared" si="0"/>
        <v>203</v>
      </c>
    </row>
    <row r="27" spans="3:4" ht="16.3" x14ac:dyDescent="0.15">
      <c r="C27" s="9" t="s">
        <v>16</v>
      </c>
      <c r="D27" s="10">
        <f t="shared" si="0"/>
        <v>602</v>
      </c>
    </row>
    <row r="28" spans="3:4" x14ac:dyDescent="0.15">
      <c r="C28" s="8" t="s">
        <v>10</v>
      </c>
      <c r="D28" s="10">
        <f t="shared" si="0"/>
        <v>605</v>
      </c>
    </row>
    <row r="29" spans="3:4" x14ac:dyDescent="0.15">
      <c r="C29" s="8" t="s">
        <v>7</v>
      </c>
      <c r="D29" s="10">
        <f t="shared" si="0"/>
        <v>308</v>
      </c>
    </row>
    <row r="30" spans="3:4" x14ac:dyDescent="0.15">
      <c r="C30" s="8" t="s">
        <v>4</v>
      </c>
      <c r="D30" s="10">
        <f t="shared" si="0"/>
        <v>104</v>
      </c>
    </row>
    <row r="31" spans="3:4" x14ac:dyDescent="0.15">
      <c r="C31" s="8" t="s">
        <v>10</v>
      </c>
      <c r="D31" s="10">
        <f t="shared" si="0"/>
        <v>605</v>
      </c>
    </row>
    <row r="32" spans="3:4" ht="16.3" x14ac:dyDescent="0.15">
      <c r="C32" s="13" t="s">
        <v>16</v>
      </c>
      <c r="D32" s="10">
        <f t="shared" si="0"/>
        <v>602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17.5 返回选举投票最多人员列表.</dc:title>
  <dc:subject/>
  <dc:creator>Excel Home</dc:creator>
  <dc:description>《Excel 2010应用大全》示例</dc:description>
  <cp:lastModifiedBy>zhouql</cp:lastModifiedBy>
  <dcterms:created xsi:type="dcterms:W3CDTF">2010-08-25T16:09:09Z</dcterms:created>
  <dcterms:modified xsi:type="dcterms:W3CDTF">2015-03-08T01:48:39Z</dcterms:modified>
  <cp:category/>
</cp:coreProperties>
</file>