
<file path=[Content_Types].xml><?xml version="1.0" encoding="utf-8"?>
<Types xmlns="http://schemas.openxmlformats.org/package/2006/content-types"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20\"/>
    </mc:Choice>
  </mc:AlternateContent>
  <bookViews>
    <workbookView xWindow="0" yWindow="0" windowWidth="19440" windowHeight="9306"/>
  </bookViews>
  <sheets>
    <sheet name="版权声明" sheetId="4" r:id="rId1"/>
    <sheet name="员工信息" sheetId="1" r:id="rId2"/>
    <sheet name="入职信息" sheetId="2" r:id="rId3"/>
    <sheet name="Sheet3" sheetId="3" r:id="rId4"/>
  </sheets>
  <definedNames>
    <definedName name="_05人员信息表" localSheetId="1">员工信息!$A$1:$G$9</definedName>
  </definedNames>
  <calcPr calcId="152511"/>
</workbook>
</file>

<file path=xl/calcChain.xml><?xml version="1.0" encoding="utf-8"?>
<calcChain xmlns="http://schemas.openxmlformats.org/spreadsheetml/2006/main">
  <c r="E11" i="1" l="1" a="1"/>
  <c r="E11" i="1" s="1"/>
  <c r="E13" i="1" a="1"/>
  <c r="E13" i="1" s="1"/>
  <c r="D9" i="1" l="1"/>
  <c r="D3" i="1"/>
  <c r="D4" i="1"/>
  <c r="D5" i="1"/>
  <c r="D6" i="1"/>
  <c r="D8" i="1"/>
  <c r="D7" i="1"/>
  <c r="D2" i="1"/>
</calcChain>
</file>

<file path=xl/sharedStrings.xml><?xml version="1.0" encoding="utf-8"?>
<sst xmlns="http://schemas.openxmlformats.org/spreadsheetml/2006/main" count="73" uniqueCount="53">
  <si>
    <t>学号</t>
  </si>
  <si>
    <t>姓名</t>
  </si>
  <si>
    <t>身份证号</t>
  </si>
  <si>
    <t>性别</t>
  </si>
  <si>
    <t>出生日期</t>
  </si>
  <si>
    <t>联系电话</t>
  </si>
  <si>
    <t>电子邮件</t>
  </si>
  <si>
    <t>赵秀秀</t>
  </si>
  <si>
    <t>zhxx@hongen.com</t>
  </si>
  <si>
    <t>王辉</t>
  </si>
  <si>
    <t>11010119700626551X</t>
  </si>
  <si>
    <t>wh@hongen.com</t>
  </si>
  <si>
    <t>许庆龙</t>
  </si>
  <si>
    <t>xql@hongen.com</t>
  </si>
  <si>
    <t>邓锐</t>
  </si>
  <si>
    <t>140121700815224634</t>
  </si>
  <si>
    <t>dr@hongen.com</t>
  </si>
  <si>
    <t>李元锴</t>
  </si>
  <si>
    <t>350583197810121234</t>
  </si>
  <si>
    <t>lyk@hongen.com</t>
  </si>
  <si>
    <t>511801520815224325</t>
  </si>
  <si>
    <t>bxk@hongen.com</t>
  </si>
  <si>
    <t>孙春红</t>
  </si>
  <si>
    <t>620123870815224</t>
  </si>
  <si>
    <t>sch@hongen.com</t>
  </si>
  <si>
    <t>部门</t>
  </si>
  <si>
    <t>入职日期</t>
  </si>
  <si>
    <t>工龄</t>
  </si>
  <si>
    <t>女</t>
  </si>
  <si>
    <t>推广部</t>
  </si>
  <si>
    <t>110221290815224234</t>
  </si>
  <si>
    <t>男</t>
  </si>
  <si>
    <t>开发部</t>
  </si>
  <si>
    <t>132426590815224769</t>
  </si>
  <si>
    <t>办公室</t>
  </si>
  <si>
    <t>白小康</t>
  </si>
  <si>
    <t>测试部</t>
  </si>
  <si>
    <t>620123197808152241</t>
    <phoneticPr fontId="1" type="noConversion"/>
  </si>
  <si>
    <t>赵秀芝</t>
    <phoneticPr fontId="1" type="noConversion"/>
  </si>
  <si>
    <t>产品经理</t>
    <phoneticPr fontId="1" type="noConversion"/>
  </si>
  <si>
    <t>项目经理</t>
    <phoneticPr fontId="1" type="noConversion"/>
  </si>
  <si>
    <t>项目总监</t>
    <phoneticPr fontId="1" type="noConversion"/>
  </si>
  <si>
    <t>华小慧</t>
    <phoneticPr fontId="1" type="noConversion"/>
  </si>
  <si>
    <t>320105197905131501</t>
    <phoneticPr fontId="1" type="noConversion"/>
  </si>
  <si>
    <t>刘国庆</t>
    <phoneticPr fontId="1" type="noConversion"/>
  </si>
  <si>
    <t>620123197503152272</t>
    <phoneticPr fontId="1" type="noConversion"/>
  </si>
  <si>
    <t>人力资源经理</t>
    <phoneticPr fontId="1" type="noConversion"/>
  </si>
  <si>
    <t>132426198308234759</t>
    <phoneticPr fontId="1" type="noConversion"/>
  </si>
  <si>
    <t>统计出生在70年代的已有职务的人员数量</t>
    <phoneticPr fontId="1" type="noConversion"/>
  </si>
  <si>
    <t>140121198511224634</t>
    <phoneticPr fontId="1" type="noConversion"/>
  </si>
  <si>
    <t>110221196812314243</t>
    <phoneticPr fontId="1" type="noConversion"/>
  </si>
  <si>
    <t>510221197412010219</t>
    <phoneticPr fontId="1" type="noConversion"/>
  </si>
  <si>
    <t>职务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</si>
</sst>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1" applyFill="1">
      <alignment vertical="center"/>
    </xf>
    <xf numFmtId="0" fontId="5" fillId="3" borderId="0" xfId="1" applyFill="1">
      <alignment vertical="center"/>
    </xf>
  </cellXfs>
  <cellStyles count="2">
    <cellStyle name="常规" xfId="0" builtinId="0"/>
    <cellStyle name="常规 2" xfId="1"/>
  </cellStyles>
  <dxfs count="9">
    <dxf>
      <font>
        <strike val="0"/>
        <outline val="0"/>
        <shadow val="0"/>
        <u val="none"/>
        <vertAlign val="baseline"/>
        <sz val="10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宋体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宋体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宋体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表1" displayName="表1" ref="A1:G9" totalsRowShown="0" headerRowDxfId="8" dataDxfId="7">
  <autoFilter ref="A1:G9"/>
  <tableColumns count="7">
    <tableColumn id="1" name="学号" dataDxfId="6"/>
    <tableColumn id="2" name="姓名" dataDxfId="5"/>
    <tableColumn id="3" name="身份证号" dataDxfId="4"/>
    <tableColumn id="4" name="性别" dataDxfId="3">
      <calculatedColumnFormula>IF(MOD(MID(C2,9,9),2),"男","女")</calculatedColumnFormula>
    </tableColumn>
    <tableColumn id="7" name="职务" dataDxfId="2"/>
    <tableColumn id="5" name="联系电话" dataDxfId="1"/>
    <tableColumn id="6" name="电子邮件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88671875" defaultRowHeight="16.3" x14ac:dyDescent="0.25"/>
  <cols>
    <col min="1" max="16384" width="7.88671875" style="16"/>
  </cols>
  <sheetData>
    <row r="1" spans="1:12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2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</row>
    <row r="5" spans="1:12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2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</row>
    <row r="7" spans="1:12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2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</row>
    <row r="9" spans="1:12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</row>
    <row r="10" spans="1:12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1" spans="1:12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</row>
    <row r="12" spans="1:12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</row>
    <row r="13" spans="1:12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</row>
    <row r="14" spans="1:12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</row>
    <row r="15" spans="1:12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</row>
    <row r="16" spans="1:12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1:12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1:12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spans="1:12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  <row r="20" spans="1:12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</row>
    <row r="21" spans="1:12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</row>
    <row r="22" spans="1:12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</row>
    <row r="23" spans="1:12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</row>
    <row r="24" spans="1:12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</row>
    <row r="25" spans="1:12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</row>
    <row r="26" spans="1:12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</row>
    <row r="27" spans="1:12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</row>
    <row r="28" spans="1:12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</row>
    <row r="29" spans="1:12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</row>
    <row r="30" spans="1:12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11" sqref="E11"/>
    </sheetView>
  </sheetViews>
  <sheetFormatPr defaultColWidth="9" defaultRowHeight="16.3" x14ac:dyDescent="0.25"/>
  <cols>
    <col min="1" max="1" width="7" customWidth="1"/>
    <col min="2" max="2" width="7.44140625" bestFit="1" customWidth="1"/>
    <col min="3" max="3" width="20.44140625" bestFit="1" customWidth="1"/>
    <col min="4" max="4" width="7.21875" style="9" customWidth="1"/>
    <col min="5" max="5" width="11.33203125" bestFit="1" customWidth="1"/>
    <col min="6" max="6" width="11.21875" customWidth="1"/>
    <col min="7" max="7" width="17.21875" bestFit="1" customWidth="1"/>
  </cols>
  <sheetData>
    <row r="1" spans="1:7" s="9" customFormat="1" ht="21.1" customHeight="1" x14ac:dyDescent="0.25">
      <c r="A1" s="8" t="s">
        <v>0</v>
      </c>
      <c r="B1" s="8" t="s">
        <v>1</v>
      </c>
      <c r="C1" s="10" t="s">
        <v>2</v>
      </c>
      <c r="D1" s="8" t="s">
        <v>3</v>
      </c>
      <c r="E1" s="8" t="s">
        <v>52</v>
      </c>
      <c r="F1" s="8" t="s">
        <v>5</v>
      </c>
      <c r="G1" s="8" t="s">
        <v>6</v>
      </c>
    </row>
    <row r="2" spans="1:7" x14ac:dyDescent="0.25">
      <c r="A2" s="6">
        <v>1001</v>
      </c>
      <c r="B2" s="6" t="s">
        <v>38</v>
      </c>
      <c r="C2" s="7" t="s">
        <v>50</v>
      </c>
      <c r="D2" s="8" t="str">
        <f>IF(MOD(MID(C2,9,9),2),"男","女")</f>
        <v>女</v>
      </c>
      <c r="E2" s="6"/>
      <c r="F2" s="6">
        <v>82348942</v>
      </c>
      <c r="G2" s="6" t="s">
        <v>8</v>
      </c>
    </row>
    <row r="3" spans="1:7" x14ac:dyDescent="0.25">
      <c r="A3" s="6">
        <v>1002</v>
      </c>
      <c r="B3" s="6" t="s">
        <v>9</v>
      </c>
      <c r="C3" s="7" t="s">
        <v>10</v>
      </c>
      <c r="D3" s="8" t="str">
        <f t="shared" ref="D3:D9" si="0">IF(MOD(MID(C3,9,9),2),"男","女")</f>
        <v>男</v>
      </c>
      <c r="E3" s="6" t="s">
        <v>41</v>
      </c>
      <c r="F3" s="6">
        <v>82342541</v>
      </c>
      <c r="G3" s="6" t="s">
        <v>11</v>
      </c>
    </row>
    <row r="4" spans="1:7" x14ac:dyDescent="0.25">
      <c r="A4" s="6">
        <v>1003</v>
      </c>
      <c r="B4" s="6" t="s">
        <v>12</v>
      </c>
      <c r="C4" s="7" t="s">
        <v>47</v>
      </c>
      <c r="D4" s="8" t="str">
        <f t="shared" si="0"/>
        <v>男</v>
      </c>
      <c r="E4" s="6"/>
      <c r="F4" s="6">
        <v>82342154</v>
      </c>
      <c r="G4" s="6" t="s">
        <v>13</v>
      </c>
    </row>
    <row r="5" spans="1:7" x14ac:dyDescent="0.25">
      <c r="A5" s="6">
        <v>1004</v>
      </c>
      <c r="B5" s="6" t="s">
        <v>14</v>
      </c>
      <c r="C5" s="7" t="s">
        <v>49</v>
      </c>
      <c r="D5" s="8" t="str">
        <f t="shared" si="0"/>
        <v>男</v>
      </c>
      <c r="E5" s="6" t="s">
        <v>39</v>
      </c>
      <c r="F5" s="6">
        <v>82341453</v>
      </c>
      <c r="G5" s="6" t="s">
        <v>16</v>
      </c>
    </row>
    <row r="6" spans="1:7" x14ac:dyDescent="0.25">
      <c r="A6" s="6">
        <v>1005</v>
      </c>
      <c r="B6" s="6" t="s">
        <v>17</v>
      </c>
      <c r="C6" s="7" t="s">
        <v>51</v>
      </c>
      <c r="D6" s="8" t="str">
        <f t="shared" si="0"/>
        <v>男</v>
      </c>
      <c r="E6" s="6" t="s">
        <v>40</v>
      </c>
      <c r="F6" s="6">
        <v>82347924</v>
      </c>
      <c r="G6" s="6" t="s">
        <v>19</v>
      </c>
    </row>
    <row r="7" spans="1:7" x14ac:dyDescent="0.25">
      <c r="A7" s="6">
        <v>1006</v>
      </c>
      <c r="B7" s="6" t="s">
        <v>22</v>
      </c>
      <c r="C7" s="7" t="s">
        <v>37</v>
      </c>
      <c r="D7" s="8" t="str">
        <f t="shared" si="0"/>
        <v>女</v>
      </c>
      <c r="E7" s="6"/>
      <c r="F7" s="6">
        <v>82344204</v>
      </c>
      <c r="G7" s="6" t="s">
        <v>24</v>
      </c>
    </row>
    <row r="8" spans="1:7" x14ac:dyDescent="0.25">
      <c r="A8" s="6">
        <v>1007</v>
      </c>
      <c r="B8" s="6" t="s">
        <v>42</v>
      </c>
      <c r="C8" s="7" t="s">
        <v>43</v>
      </c>
      <c r="D8" s="8" t="str">
        <f>IF(MOD(MID(C8,9,9),2),"男","女")</f>
        <v>女</v>
      </c>
      <c r="E8" s="6" t="s">
        <v>46</v>
      </c>
      <c r="F8" s="6">
        <v>82347400</v>
      </c>
      <c r="G8" s="6" t="s">
        <v>21</v>
      </c>
    </row>
    <row r="9" spans="1:7" x14ac:dyDescent="0.25">
      <c r="A9" s="6">
        <v>1008</v>
      </c>
      <c r="B9" s="6" t="s">
        <v>44</v>
      </c>
      <c r="C9" s="7" t="s">
        <v>45</v>
      </c>
      <c r="D9" s="8" t="str">
        <f t="shared" si="0"/>
        <v>男</v>
      </c>
      <c r="E9" s="6"/>
      <c r="F9" s="6">
        <v>82344205</v>
      </c>
      <c r="G9" s="6" t="s">
        <v>24</v>
      </c>
    </row>
    <row r="11" spans="1:7" s="11" customFormat="1" x14ac:dyDescent="0.25">
      <c r="B11" s="12" t="s">
        <v>48</v>
      </c>
      <c r="D11" s="13"/>
      <c r="E11" s="14">
        <f t="array" ref="E11">SUM((MID($C$2:$C$9,9,1)="7")*($E$2:$E$9&lt;&gt;""))</f>
        <v>3</v>
      </c>
    </row>
    <row r="13" spans="1:7" s="11" customFormat="1" x14ac:dyDescent="0.25">
      <c r="B13" s="12" t="s">
        <v>48</v>
      </c>
      <c r="D13" s="13"/>
      <c r="E13" s="14">
        <f t="array" ref="E13">SUM((MID($C$2:$C$9,7,4)&gt;="1970")*(MID($C$2:$C$9,7,4)&lt;"1980")*($E$2:$E$9&lt;&gt;""))</f>
        <v>3</v>
      </c>
    </row>
  </sheetData>
  <phoneticPr fontId="1" type="noConversion"/>
  <pageMargins left="0.75" right="0.75" top="1" bottom="1" header="0.5" footer="0.5"/>
  <pageSetup paperSize="0" scale="0" firstPageNumber="4294963191" orientation="portrait" usePrinterDefaults="0" horizontalDpi="0" verticalDpi="0" copies="0"/>
  <headerFooter alignWithMargin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G6" sqref="G6"/>
    </sheetView>
  </sheetViews>
  <sheetFormatPr defaultColWidth="9" defaultRowHeight="16.3" x14ac:dyDescent="0.25"/>
  <cols>
    <col min="3" max="3" width="7.6640625" customWidth="1"/>
    <col min="5" max="5" width="20.33203125" bestFit="1" customWidth="1"/>
    <col min="6" max="6" width="13.33203125" customWidth="1"/>
    <col min="7" max="7" width="11.44140625" customWidth="1"/>
    <col min="8" max="8" width="10.21875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25</v>
      </c>
      <c r="E1" s="2" t="s">
        <v>2</v>
      </c>
      <c r="F1" s="1" t="s">
        <v>26</v>
      </c>
      <c r="G1" s="1" t="s">
        <v>4</v>
      </c>
      <c r="H1" s="1" t="s">
        <v>27</v>
      </c>
    </row>
    <row r="2" spans="1:8" x14ac:dyDescent="0.25">
      <c r="A2" s="3">
        <v>1001</v>
      </c>
      <c r="B2" s="3" t="s">
        <v>7</v>
      </c>
      <c r="C2" s="3" t="s">
        <v>28</v>
      </c>
      <c r="D2" s="3" t="s">
        <v>29</v>
      </c>
      <c r="E2" s="5" t="s">
        <v>30</v>
      </c>
      <c r="F2" s="3">
        <v>19990715</v>
      </c>
      <c r="G2" s="4">
        <v>27454</v>
      </c>
      <c r="H2" s="3"/>
    </row>
    <row r="3" spans="1:8" x14ac:dyDescent="0.25">
      <c r="A3" s="3">
        <v>1002</v>
      </c>
      <c r="B3" s="3" t="s">
        <v>9</v>
      </c>
      <c r="C3" s="3" t="s">
        <v>31</v>
      </c>
      <c r="D3" s="3" t="s">
        <v>32</v>
      </c>
      <c r="E3" s="5" t="s">
        <v>10</v>
      </c>
      <c r="F3" s="3">
        <v>20060701</v>
      </c>
      <c r="G3" s="4">
        <v>31051</v>
      </c>
      <c r="H3" s="3"/>
    </row>
    <row r="4" spans="1:8" x14ac:dyDescent="0.25">
      <c r="A4" s="3">
        <v>1003</v>
      </c>
      <c r="B4" s="3" t="s">
        <v>12</v>
      </c>
      <c r="C4" s="3" t="s">
        <v>31</v>
      </c>
      <c r="D4" s="3" t="s">
        <v>29</v>
      </c>
      <c r="E4" s="5" t="s">
        <v>33</v>
      </c>
      <c r="F4" s="3">
        <v>19990715</v>
      </c>
      <c r="G4" s="4">
        <v>27172</v>
      </c>
      <c r="H4" s="3"/>
    </row>
    <row r="5" spans="1:8" x14ac:dyDescent="0.25">
      <c r="A5" s="3">
        <v>1004</v>
      </c>
      <c r="B5" s="3" t="s">
        <v>14</v>
      </c>
      <c r="C5" s="3" t="s">
        <v>31</v>
      </c>
      <c r="D5" s="3" t="s">
        <v>34</v>
      </c>
      <c r="E5" s="5" t="s">
        <v>15</v>
      </c>
      <c r="F5" s="3">
        <v>20060829</v>
      </c>
      <c r="G5" s="4">
        <v>30655</v>
      </c>
      <c r="H5" s="3"/>
    </row>
    <row r="6" spans="1:8" x14ac:dyDescent="0.25">
      <c r="A6" s="3">
        <v>1005</v>
      </c>
      <c r="B6" s="3" t="s">
        <v>17</v>
      </c>
      <c r="C6" s="3" t="s">
        <v>31</v>
      </c>
      <c r="D6" s="3" t="s">
        <v>32</v>
      </c>
      <c r="E6" s="5" t="s">
        <v>18</v>
      </c>
      <c r="F6" s="3">
        <v>20020630</v>
      </c>
      <c r="G6" s="4">
        <v>29272</v>
      </c>
      <c r="H6" s="3"/>
    </row>
    <row r="7" spans="1:8" x14ac:dyDescent="0.25">
      <c r="A7" s="3">
        <v>1006</v>
      </c>
      <c r="B7" s="3" t="s">
        <v>35</v>
      </c>
      <c r="C7" s="3" t="s">
        <v>31</v>
      </c>
      <c r="D7" s="3" t="s">
        <v>36</v>
      </c>
      <c r="E7" s="5" t="s">
        <v>20</v>
      </c>
      <c r="F7" s="3">
        <v>20051201</v>
      </c>
      <c r="G7" s="4">
        <v>30470</v>
      </c>
      <c r="H7" s="3"/>
    </row>
    <row r="8" spans="1:8" x14ac:dyDescent="0.25">
      <c r="A8" s="3">
        <v>1007</v>
      </c>
      <c r="B8" s="3" t="s">
        <v>22</v>
      </c>
      <c r="C8" s="3" t="s">
        <v>28</v>
      </c>
      <c r="D8" s="3" t="s">
        <v>36</v>
      </c>
      <c r="E8" s="5" t="s">
        <v>23</v>
      </c>
      <c r="F8" s="3">
        <v>20020630</v>
      </c>
      <c r="G8" s="4">
        <v>29287</v>
      </c>
      <c r="H8" s="3"/>
    </row>
  </sheetData>
  <phoneticPr fontId="1" type="noConversion"/>
  <pageMargins left="0.75" right="0.75" top="1" bottom="1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6.3" x14ac:dyDescent="0.25"/>
  <sheetData/>
  <phoneticPr fontId="1" type="noConversion"/>
  <pageMargins left="0.75" right="0.75" top="1" bottom="1" header="0.5" footer="0.5"/>
  <pageSetup paperSize="0" scale="0" firstPageNumber="4294963191" orientation="portrait" usePrinterDefaults="0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版权声明</vt:lpstr>
      <vt:lpstr>员工信息</vt:lpstr>
      <vt:lpstr>入职信息</vt:lpstr>
      <vt:lpstr>Sheet3</vt:lpstr>
      <vt:lpstr>员工信息!_05人员信息表</vt:lpstr>
    </vt:vector>
  </TitlesOfParts>
  <Company>Excel Home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20.4 确定员工身份信息特定条件的人员数量.</dc:title>
  <dc:subject/>
  <dc:creator>Excel Home</dc:creator>
  <dc:description>《Excel 2010应用大全》示例</dc:description>
  <cp:lastModifiedBy>zhouql</cp:lastModifiedBy>
  <cp:revision/>
  <cp:lastPrinted>1899-12-30T00:00:00Z</cp:lastPrinted>
  <dcterms:created xsi:type="dcterms:W3CDTF">2010-03-24T07:14:03Z</dcterms:created>
  <dcterms:modified xsi:type="dcterms:W3CDTF">2015-03-08T01:48:59Z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2052-6.6.0.2388</vt:lpwstr>
  </property>
</Properties>
</file>