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20\"/>
    </mc:Choice>
  </mc:AlternateContent>
  <bookViews>
    <workbookView xWindow="475" yWindow="27" windowWidth="18312" windowHeight="8287"/>
  </bookViews>
  <sheets>
    <sheet name="版权声明" sheetId="3" r:id="rId1"/>
    <sheet name="奖牌榜" sheetId="1" r:id="rId2"/>
    <sheet name="Sheet2" sheetId="2" r:id="rId3"/>
  </sheets>
  <definedNames>
    <definedName name="NewNum">奖牌榜!$C$3:$C$17*10^10+奖牌榜!$D$3:$D$17*10^8+奖牌榜!$E$3:$E$17*10^6</definedName>
  </definedNames>
  <calcPr calcId="152511"/>
</workbook>
</file>

<file path=xl/calcChain.xml><?xml version="1.0" encoding="utf-8"?>
<calcChain xmlns="http://schemas.openxmlformats.org/spreadsheetml/2006/main">
  <c r="H4" i="1" l="1" a="1"/>
  <c r="H4" i="1" s="1"/>
  <c r="I4" i="1" s="1"/>
  <c r="H5" i="1" a="1"/>
  <c r="H5" i="1" s="1"/>
  <c r="I5" i="1" s="1"/>
  <c r="H6" i="1" a="1"/>
  <c r="H6" i="1" s="1"/>
  <c r="I6" i="1" s="1"/>
  <c r="H7" i="1" a="1"/>
  <c r="H7" i="1" s="1"/>
  <c r="I7" i="1" s="1"/>
  <c r="H8" i="1" a="1"/>
  <c r="H8" i="1" s="1"/>
  <c r="I8" i="1" s="1"/>
  <c r="H9" i="1" a="1"/>
  <c r="H9" i="1" s="1"/>
  <c r="I9" i="1" s="1"/>
  <c r="H10" i="1" a="1"/>
  <c r="H10" i="1" s="1"/>
  <c r="I10" i="1" s="1"/>
  <c r="H11" i="1" a="1"/>
  <c r="H11" i="1" s="1"/>
  <c r="I11" i="1" s="1"/>
  <c r="H12" i="1" a="1"/>
  <c r="H12" i="1" s="1"/>
  <c r="I12" i="1" s="1"/>
  <c r="H13" i="1" a="1"/>
  <c r="H13" i="1" s="1"/>
  <c r="I13" i="1" s="1"/>
  <c r="H14" i="1" a="1"/>
  <c r="H14" i="1" s="1"/>
  <c r="I14" i="1" s="1"/>
  <c r="H15" i="1" a="1"/>
  <c r="H15" i="1" s="1"/>
  <c r="I15" i="1" s="1"/>
  <c r="H16" i="1" a="1"/>
  <c r="H16" i="1" s="1"/>
  <c r="I16" i="1" s="1"/>
  <c r="H17" i="1" a="1"/>
  <c r="H17" i="1" s="1"/>
  <c r="I17" i="1" s="1"/>
  <c r="H3" i="1" a="1"/>
  <c r="H3" i="1" s="1"/>
  <c r="I3" i="1" s="1"/>
  <c r="A4" i="1" a="1"/>
  <c r="A4" i="1" s="1"/>
  <c r="A5" i="1" a="1"/>
  <c r="A5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13" i="1" a="1"/>
  <c r="A13" i="1" s="1"/>
  <c r="A14" i="1" a="1"/>
  <c r="A14" i="1" s="1"/>
  <c r="A15" i="1" a="1"/>
  <c r="A15" i="1" s="1"/>
  <c r="A16" i="1" a="1"/>
  <c r="A16" i="1" s="1"/>
  <c r="A17" i="1" a="1"/>
  <c r="A17" i="1" s="1"/>
  <c r="A3" i="1" a="1"/>
  <c r="A3" i="1" s="1"/>
</calcChain>
</file>

<file path=xl/sharedStrings.xml><?xml version="1.0" encoding="utf-8"?>
<sst xmlns="http://schemas.openxmlformats.org/spreadsheetml/2006/main" count="25" uniqueCount="25">
  <si>
    <r>
      <rPr>
        <sz val="9"/>
        <rFont val="Times New Roman"/>
        <family val="1"/>
      </rPr>
      <t>中国</t>
    </r>
  </si>
  <si>
    <r>
      <rPr>
        <sz val="9"/>
        <rFont val="Times New Roman"/>
        <family val="1"/>
      </rPr>
      <t>俄罗斯</t>
    </r>
  </si>
  <si>
    <r>
      <rPr>
        <sz val="9"/>
        <rFont val="Times New Roman"/>
        <family val="1"/>
      </rPr>
      <t>韩国</t>
    </r>
  </si>
  <si>
    <r>
      <rPr>
        <sz val="9"/>
        <rFont val="Times New Roman"/>
        <family val="1"/>
      </rPr>
      <t>乌克兰</t>
    </r>
  </si>
  <si>
    <r>
      <rPr>
        <sz val="9"/>
        <rFont val="Times New Roman"/>
        <family val="1"/>
      </rPr>
      <t>澳大利亚</t>
    </r>
  </si>
  <si>
    <r>
      <rPr>
        <sz val="9"/>
        <rFont val="Times New Roman"/>
        <family val="1"/>
      </rPr>
      <t>日本</t>
    </r>
  </si>
  <si>
    <r>
      <rPr>
        <sz val="9"/>
        <rFont val="Times New Roman"/>
        <family val="1"/>
      </rPr>
      <t>匈牙利</t>
    </r>
  </si>
  <si>
    <r>
      <rPr>
        <sz val="9"/>
        <rFont val="Times New Roman"/>
        <family val="1"/>
      </rPr>
      <t>意大利</t>
    </r>
  </si>
  <si>
    <r>
      <rPr>
        <sz val="9"/>
        <rFont val="Times New Roman"/>
        <family val="1"/>
      </rPr>
      <t>古巴</t>
    </r>
  </si>
  <si>
    <r>
      <rPr>
        <sz val="9"/>
        <rFont val="Times New Roman"/>
        <family val="1"/>
      </rPr>
      <t>阿塞拜疆</t>
    </r>
  </si>
  <si>
    <r>
      <rPr>
        <sz val="9"/>
        <rFont val="Times New Roman"/>
        <family val="1"/>
      </rPr>
      <t>法国</t>
    </r>
  </si>
  <si>
    <r>
      <rPr>
        <sz val="9"/>
        <rFont val="Times New Roman"/>
        <family val="1"/>
      </rPr>
      <t>美国</t>
    </r>
  </si>
  <si>
    <r>
      <rPr>
        <sz val="9"/>
        <rFont val="Times New Roman"/>
        <family val="1"/>
      </rPr>
      <t>德国</t>
    </r>
  </si>
  <si>
    <r>
      <rPr>
        <sz val="9"/>
        <rFont val="Times New Roman"/>
        <family val="1"/>
      </rPr>
      <t>英国</t>
    </r>
  </si>
  <si>
    <r>
      <rPr>
        <sz val="9"/>
        <rFont val="Times New Roman"/>
        <family val="1"/>
      </rPr>
      <t>加拿大</t>
    </r>
  </si>
  <si>
    <r>
      <rPr>
        <b/>
        <sz val="9"/>
        <color theme="0"/>
        <rFont val="Times New Roman"/>
        <family val="1"/>
      </rPr>
      <t>国家或地区</t>
    </r>
  </si>
  <si>
    <r>
      <rPr>
        <b/>
        <sz val="9"/>
        <color theme="0"/>
        <rFont val="Times New Roman"/>
        <family val="1"/>
      </rPr>
      <t>金牌</t>
    </r>
  </si>
  <si>
    <r>
      <rPr>
        <b/>
        <sz val="9"/>
        <color theme="0"/>
        <rFont val="Times New Roman"/>
        <family val="1"/>
      </rPr>
      <t>银牌</t>
    </r>
  </si>
  <si>
    <r>
      <rPr>
        <b/>
        <sz val="9"/>
        <color theme="0"/>
        <rFont val="Times New Roman"/>
        <family val="1"/>
      </rPr>
      <t>铜牌</t>
    </r>
  </si>
  <si>
    <r>
      <rPr>
        <b/>
        <sz val="9"/>
        <color theme="0"/>
        <rFont val="Times New Roman"/>
        <family val="1"/>
      </rPr>
      <t>总数</t>
    </r>
  </si>
  <si>
    <t>排名结果</t>
    <phoneticPr fontId="2" type="noConversion"/>
  </si>
  <si>
    <t>国家</t>
    <phoneticPr fontId="2" type="noConversion"/>
  </si>
  <si>
    <t>奖牌数</t>
    <phoneticPr fontId="2" type="noConversion"/>
  </si>
  <si>
    <t>名次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</si>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</sst>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color rgb="FF2B2B2B"/>
      <name val="Times New Roman"/>
      <family val="1"/>
    </font>
    <font>
      <sz val="9"/>
      <name val="宋体"/>
      <family val="2"/>
      <charset val="134"/>
      <scheme val="minor"/>
    </font>
    <font>
      <sz val="9"/>
      <color rgb="FF2B2B2B"/>
      <name val="Arial"/>
      <family val="2"/>
    </font>
    <font>
      <sz val="9"/>
      <name val="Arial"/>
      <family val="2"/>
    </font>
    <font>
      <sz val="9"/>
      <name val="Times New Roman"/>
      <family val="1"/>
    </font>
    <font>
      <b/>
      <sz val="9"/>
      <color theme="0"/>
      <name val="Arial"/>
      <family val="2"/>
    </font>
    <font>
      <b/>
      <sz val="9"/>
      <color theme="0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</font>
    <font>
      <i/>
      <sz val="9"/>
      <color rgb="FF2B2B2B"/>
      <name val="Arial"/>
      <family val="2"/>
    </font>
    <font>
      <b/>
      <sz val="10"/>
      <color theme="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3" fillId="4" borderId="0" xfId="1" applyFill="1">
      <alignment vertical="center"/>
    </xf>
    <xf numFmtId="0" fontId="13" fillId="5" borderId="0" xfId="1" applyFill="1">
      <alignment vertical="center"/>
    </xf>
  </cellXfs>
  <cellStyles count="2">
    <cellStyle name="常规" xfId="0" builtinId="0"/>
    <cellStyle name="常规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B2B2B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3773</xdr:rowOff>
    </xdr:from>
    <xdr:ext cx="4429419" cy="415327"/>
    <xdr:sp macro="" textlink="">
      <xdr:nvSpPr>
        <xdr:cNvPr id="2" name="矩形 1"/>
        <xdr:cNvSpPr/>
      </xdr:nvSpPr>
      <xdr:spPr>
        <a:xfrm>
          <a:off x="123825" y="3773"/>
          <a:ext cx="4429419" cy="415327"/>
        </a:xfrm>
        <a:prstGeom prst="rect">
          <a:avLst/>
        </a:prstGeom>
        <a:noFill/>
      </xdr:spPr>
      <xdr:txBody>
        <a:bodyPr wrap="none" lIns="91440" tIns="45720" rIns="91440" bIns="45720">
          <a:no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n-US" altLang="zh-CN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2010 </a:t>
          </a:r>
          <a:r>
            <a:rPr lang="zh-CN" altLang="en-U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新加坡青奥会 </a:t>
          </a:r>
          <a:r>
            <a:rPr lang="en-US" altLang="zh-CN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- </a:t>
          </a:r>
          <a:r>
            <a:rPr lang="zh-CN" altLang="en-US" sz="2000" b="1" cap="none" spc="0">
              <a:ln w="11430"/>
              <a:gradFill>
                <a:gsLst>
                  <a:gs pos="0">
                    <a:schemeClr val="accent2">
                      <a:tint val="70000"/>
                      <a:satMod val="245000"/>
                    </a:schemeClr>
                  </a:gs>
                  <a:gs pos="75000">
                    <a:schemeClr val="accent2">
                      <a:tint val="90000"/>
                      <a:shade val="60000"/>
                      <a:satMod val="240000"/>
                    </a:schemeClr>
                  </a:gs>
                  <a:gs pos="100000">
                    <a:schemeClr val="accent2">
                      <a:tint val="100000"/>
                      <a:shade val="50000"/>
                      <a:satMod val="240000"/>
                    </a:schemeClr>
                  </a:gs>
                </a:gsLst>
                <a:lin ang="5400000"/>
              </a:gradFill>
              <a:effectLst>
                <a:glow rad="63500">
                  <a:schemeClr val="accent5">
                    <a:satMod val="175000"/>
                    <a:alpha val="40000"/>
                  </a:schemeClr>
                </a:glow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  <a:latin typeface="华文隶书" pitchFamily="2" charset="-122"/>
              <a:ea typeface="华文隶书" pitchFamily="2" charset="-122"/>
            </a:rPr>
            <a:t>完全奖牌榜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表1" displayName="表1" ref="A2:F17" totalsRowShown="0" headerRowDxfId="7" dataDxfId="6">
  <sortState ref="A3:F17">
    <sortCondition descending="1" ref="F3"/>
  </sortState>
  <tableColumns count="6">
    <tableColumn id="1" name="名次" dataDxfId="5">
      <calculatedColumnFormula array="1">INDEX(MMULT(N(NewNum&lt;TRANSPOSE(NewNum)),ROW(表1[])^0)+1,ROW()-2)</calculatedColumnFormula>
    </tableColumn>
    <tableColumn id="2" name="国家或地区" dataDxfId="4"/>
    <tableColumn id="3" name="金牌" dataDxfId="3"/>
    <tableColumn id="4" name="银牌" dataDxfId="2"/>
    <tableColumn id="5" name="铜牌" dataDxfId="1"/>
    <tableColumn id="6" name="总数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11"/>
  </cols>
  <sheetData>
    <row r="1" spans="1:12" x14ac:dyDescent="0.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1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x14ac:dyDescent="0.1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1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x14ac:dyDescent="0.1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1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x14ac:dyDescent="0.1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x14ac:dyDescent="0.1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x14ac:dyDescent="0.1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x14ac:dyDescent="0.1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1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1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x14ac:dyDescent="0.1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x14ac:dyDescent="0.1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1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1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x14ac:dyDescent="0.1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x14ac:dyDescent="0.1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23" sqref="L23"/>
    </sheetView>
  </sheetViews>
  <sheetFormatPr defaultRowHeight="12.9" x14ac:dyDescent="0.15"/>
  <cols>
    <col min="1" max="1" width="8.75" bestFit="1" customWidth="1"/>
    <col min="2" max="2" width="13.625" bestFit="1" customWidth="1"/>
    <col min="6" max="6" width="8.75" bestFit="1" customWidth="1"/>
    <col min="7" max="7" width="4.625" customWidth="1"/>
  </cols>
  <sheetData>
    <row r="1" spans="1:9" ht="28.55" customHeight="1" x14ac:dyDescent="0.15">
      <c r="A1" s="9"/>
      <c r="B1" s="9"/>
      <c r="C1" s="9"/>
      <c r="D1" s="9"/>
      <c r="E1" s="9"/>
      <c r="F1" s="9"/>
      <c r="H1" s="4" t="s">
        <v>20</v>
      </c>
    </row>
    <row r="2" spans="1:9" ht="20.05" customHeight="1" x14ac:dyDescent="0.15">
      <c r="A2" s="5" t="s">
        <v>23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7" t="s">
        <v>21</v>
      </c>
      <c r="I2" s="7" t="s">
        <v>22</v>
      </c>
    </row>
    <row r="3" spans="1:9" x14ac:dyDescent="0.15">
      <c r="A3" s="6">
        <f t="array" ref="A3">INDEX(MMULT(N(NewNum&lt;TRANSPOSE(NewNum)),ROW(表1[])^0)+1,ROW()-2)</f>
        <v>1</v>
      </c>
      <c r="B3" s="2" t="s">
        <v>0</v>
      </c>
      <c r="C3" s="1">
        <v>30</v>
      </c>
      <c r="D3" s="1">
        <v>16</v>
      </c>
      <c r="E3" s="1">
        <v>5</v>
      </c>
      <c r="F3" s="1">
        <v>51</v>
      </c>
      <c r="H3" s="8" t="str">
        <f t="array" aca="1" ref="H3" ca="1">OFFSET($B$2,RIGHT(SMALL(MMULT(N(NewNum&lt;TRANSPOSE(NewNum)),ROW(表1[])^0)*100000+ROW(表1[])-2,ROW(A1)),5),)</f>
        <v>中国</v>
      </c>
      <c r="I3" s="8">
        <f ca="1">VLOOKUP($H3,$B:$F,5,0)</f>
        <v>51</v>
      </c>
    </row>
    <row r="4" spans="1:9" x14ac:dyDescent="0.15">
      <c r="A4" s="6">
        <f t="array" ref="A4">INDEX(MMULT(N(NewNum&lt;TRANSPOSE(NewNum)),ROW(表1[])^0)+1,ROW()-2)</f>
        <v>2</v>
      </c>
      <c r="B4" s="2" t="s">
        <v>1</v>
      </c>
      <c r="C4" s="1">
        <v>19</v>
      </c>
      <c r="D4" s="1">
        <v>13</v>
      </c>
      <c r="E4" s="1">
        <v>10</v>
      </c>
      <c r="F4" s="1">
        <v>42</v>
      </c>
      <c r="H4" s="8" t="str">
        <f t="array" aca="1" ref="H4" ca="1">OFFSET($B$2,RIGHT(SMALL(MMULT(N(NewNum&lt;TRANSPOSE(NewNum)),ROW(表1[])^0)*100000+ROW(表1[])-2,ROW(A2)),5),)</f>
        <v>俄罗斯</v>
      </c>
      <c r="I4" s="8">
        <f t="shared" ref="I4:I17" ca="1" si="0">VLOOKUP($H4,$B:$F,5,0)</f>
        <v>42</v>
      </c>
    </row>
    <row r="5" spans="1:9" x14ac:dyDescent="0.15">
      <c r="A5" s="6">
        <f t="array" ref="A5">INDEX(MMULT(N(NewNum&lt;TRANSPOSE(NewNum)),ROW(表1[])^0)+1,ROW()-2)</f>
        <v>4</v>
      </c>
      <c r="B5" s="2" t="s">
        <v>3</v>
      </c>
      <c r="C5" s="1">
        <v>9</v>
      </c>
      <c r="D5" s="1">
        <v>9</v>
      </c>
      <c r="E5" s="1">
        <v>11</v>
      </c>
      <c r="F5" s="1">
        <v>29</v>
      </c>
      <c r="H5" s="8" t="str">
        <f t="array" aca="1" ref="H5" ca="1">OFFSET($B$2,RIGHT(SMALL(MMULT(N(NewNum&lt;TRANSPOSE(NewNum)),ROW(表1[])^0)*100000+ROW(表1[])-2,ROW(A3)),5),)</f>
        <v>韩国</v>
      </c>
      <c r="I5" s="8">
        <f t="shared" ca="1" si="0"/>
        <v>19</v>
      </c>
    </row>
    <row r="6" spans="1:9" x14ac:dyDescent="0.15">
      <c r="A6" s="6">
        <f t="array" ref="A6">INDEX(MMULT(N(NewNum&lt;TRANSPOSE(NewNum)),ROW(表1[])^0)+1,ROW()-2)</f>
        <v>5</v>
      </c>
      <c r="B6" s="2" t="s">
        <v>4</v>
      </c>
      <c r="C6" s="1">
        <v>8</v>
      </c>
      <c r="D6" s="1">
        <v>13</v>
      </c>
      <c r="E6" s="1">
        <v>8</v>
      </c>
      <c r="F6" s="1">
        <v>29</v>
      </c>
      <c r="H6" s="8" t="str">
        <f t="array" aca="1" ref="H6" ca="1">OFFSET($B$2,RIGHT(SMALL(MMULT(N(NewNum&lt;TRANSPOSE(NewNum)),ROW(表1[])^0)*100000+ROW(表1[])-2,ROW(A4)),5),)</f>
        <v>乌克兰</v>
      </c>
      <c r="I6" s="8">
        <f t="shared" ca="1" si="0"/>
        <v>29</v>
      </c>
    </row>
    <row r="7" spans="1:9" x14ac:dyDescent="0.15">
      <c r="A7" s="6">
        <f t="array" ref="A7">INDEX(MMULT(N(NewNum&lt;TRANSPOSE(NewNum)),ROW(表1[])^0)+1,ROW()-2)</f>
        <v>12</v>
      </c>
      <c r="B7" s="2" t="s">
        <v>11</v>
      </c>
      <c r="C7" s="1">
        <v>4</v>
      </c>
      <c r="D7" s="1">
        <v>8</v>
      </c>
      <c r="E7" s="1">
        <v>9</v>
      </c>
      <c r="F7" s="1">
        <v>21</v>
      </c>
      <c r="H7" s="8" t="str">
        <f t="array" aca="1" ref="H7" ca="1">OFFSET($B$2,RIGHT(SMALL(MMULT(N(NewNum&lt;TRANSPOSE(NewNum)),ROW(表1[])^0)*100000+ROW(表1[])-2,ROW(A5)),5),)</f>
        <v>澳大利亚</v>
      </c>
      <c r="I7" s="8">
        <f t="shared" ca="1" si="0"/>
        <v>29</v>
      </c>
    </row>
    <row r="8" spans="1:9" x14ac:dyDescent="0.15">
      <c r="A8" s="6">
        <f t="array" ref="A8">INDEX(MMULT(N(NewNum&lt;TRANSPOSE(NewNum)),ROW(表1[])^0)+1,ROW()-2)</f>
        <v>3</v>
      </c>
      <c r="B8" s="2" t="s">
        <v>2</v>
      </c>
      <c r="C8" s="1">
        <v>10</v>
      </c>
      <c r="D8" s="1">
        <v>4</v>
      </c>
      <c r="E8" s="1">
        <v>5</v>
      </c>
      <c r="F8" s="1">
        <v>19</v>
      </c>
      <c r="H8" s="8" t="str">
        <f t="array" aca="1" ref="H8" ca="1">OFFSET($B$2,RIGHT(SMALL(MMULT(N(NewNum&lt;TRANSPOSE(NewNum)),ROW(表1[])^0)*100000+ROW(表1[])-2,ROW(A6)),5),)</f>
        <v>日本</v>
      </c>
      <c r="I8" s="8">
        <f t="shared" ca="1" si="0"/>
        <v>15</v>
      </c>
    </row>
    <row r="9" spans="1:9" x14ac:dyDescent="0.15">
      <c r="A9" s="6">
        <f t="array" ref="A9">INDEX(MMULT(N(NewNum&lt;TRANSPOSE(NewNum)),ROW(表1[])^0)+1,ROW()-2)</f>
        <v>8</v>
      </c>
      <c r="B9" s="2" t="s">
        <v>7</v>
      </c>
      <c r="C9" s="1">
        <v>6</v>
      </c>
      <c r="D9" s="1">
        <v>7</v>
      </c>
      <c r="E9" s="1">
        <v>6</v>
      </c>
      <c r="F9" s="1">
        <v>19</v>
      </c>
      <c r="H9" s="8" t="str">
        <f t="array" aca="1" ref="H9" ca="1">OFFSET($B$2,RIGHT(SMALL(MMULT(N(NewNum&lt;TRANSPOSE(NewNum)),ROW(表1[])^0)*100000+ROW(表1[])-2,ROW(A7)),5),)</f>
        <v>匈牙利</v>
      </c>
      <c r="I9" s="8">
        <f t="shared" ca="1" si="0"/>
        <v>15</v>
      </c>
    </row>
    <row r="10" spans="1:9" x14ac:dyDescent="0.15">
      <c r="A10" s="6">
        <f t="array" ref="A10">INDEX(MMULT(N(NewNum&lt;TRANSPOSE(NewNum)),ROW(表1[])^0)+1,ROW()-2)</f>
        <v>13</v>
      </c>
      <c r="B10" s="2" t="s">
        <v>12</v>
      </c>
      <c r="C10" s="1">
        <v>4</v>
      </c>
      <c r="D10" s="1">
        <v>8</v>
      </c>
      <c r="E10" s="1">
        <v>7</v>
      </c>
      <c r="F10" s="1">
        <v>19</v>
      </c>
      <c r="H10" s="8" t="str">
        <f t="array" aca="1" ref="H10" ca="1">OFFSET($B$2,RIGHT(SMALL(MMULT(N(NewNum&lt;TRANSPOSE(NewNum)),ROW(表1[])^0)*100000+ROW(表1[])-2,ROW(A8)),5),)</f>
        <v>意大利</v>
      </c>
      <c r="I10" s="8">
        <f t="shared" ca="1" si="0"/>
        <v>19</v>
      </c>
    </row>
    <row r="11" spans="1:9" x14ac:dyDescent="0.15">
      <c r="A11" s="6">
        <f t="array" ref="A11">INDEX(MMULT(N(NewNum&lt;TRANSPOSE(NewNum)),ROW(表1[])^0)+1,ROW()-2)</f>
        <v>6</v>
      </c>
      <c r="B11" s="2" t="s">
        <v>5</v>
      </c>
      <c r="C11" s="1">
        <v>7</v>
      </c>
      <c r="D11" s="1">
        <v>5</v>
      </c>
      <c r="E11" s="1">
        <v>3</v>
      </c>
      <c r="F11" s="1">
        <v>15</v>
      </c>
      <c r="H11" s="8" t="str">
        <f t="array" aca="1" ref="H11" ca="1">OFFSET($B$2,RIGHT(SMALL(MMULT(N(NewNum&lt;TRANSPOSE(NewNum)),ROW(表1[])^0)*100000+ROW(表1[])-2,ROW(A9)),5),)</f>
        <v>古巴</v>
      </c>
      <c r="I11" s="8">
        <f t="shared" ca="1" si="0"/>
        <v>14</v>
      </c>
    </row>
    <row r="12" spans="1:9" x14ac:dyDescent="0.15">
      <c r="A12" s="6">
        <f t="array" ref="A12">INDEX(MMULT(N(NewNum&lt;TRANSPOSE(NewNum)),ROW(表1[])^0)+1,ROW()-2)</f>
        <v>7</v>
      </c>
      <c r="B12" s="2" t="s">
        <v>6</v>
      </c>
      <c r="C12" s="1">
        <v>7</v>
      </c>
      <c r="D12" s="1">
        <v>3</v>
      </c>
      <c r="E12" s="1">
        <v>5</v>
      </c>
      <c r="F12" s="1">
        <v>15</v>
      </c>
      <c r="H12" s="8" t="str">
        <f t="array" aca="1" ref="H12" ca="1">OFFSET($B$2,RIGHT(SMALL(MMULT(N(NewNum&lt;TRANSPOSE(NewNum)),ROW(表1[])^0)*100000+ROW(表1[])-2,ROW(A10)),5),)</f>
        <v>阿塞拜疆</v>
      </c>
      <c r="I12" s="8">
        <f t="shared" ca="1" si="0"/>
        <v>8</v>
      </c>
    </row>
    <row r="13" spans="1:9" x14ac:dyDescent="0.15">
      <c r="A13" s="6">
        <f t="array" ref="A13">INDEX(MMULT(N(NewNum&lt;TRANSPOSE(NewNum)),ROW(表1[])^0)+1,ROW()-2)</f>
        <v>9</v>
      </c>
      <c r="B13" s="2" t="s">
        <v>8</v>
      </c>
      <c r="C13" s="1">
        <v>6</v>
      </c>
      <c r="D13" s="1">
        <v>6</v>
      </c>
      <c r="E13" s="1">
        <v>2</v>
      </c>
      <c r="F13" s="1">
        <v>14</v>
      </c>
      <c r="H13" s="8" t="str">
        <f t="array" aca="1" ref="H13" ca="1">OFFSET($B$2,RIGHT(SMALL(MMULT(N(NewNum&lt;TRANSPOSE(NewNum)),ROW(表1[])^0)*100000+ROW(表1[])-2,ROW(A11)),5),)</f>
        <v>法国</v>
      </c>
      <c r="I13" s="8">
        <f t="shared" ca="1" si="0"/>
        <v>14</v>
      </c>
    </row>
    <row r="14" spans="1:9" x14ac:dyDescent="0.15">
      <c r="A14" s="6">
        <f t="array" ref="A14">INDEX(MMULT(N(NewNum&lt;TRANSPOSE(NewNum)),ROW(表1[])^0)+1,ROW()-2)</f>
        <v>11</v>
      </c>
      <c r="B14" s="2" t="s">
        <v>10</v>
      </c>
      <c r="C14" s="1">
        <v>5</v>
      </c>
      <c r="D14" s="1">
        <v>2</v>
      </c>
      <c r="E14" s="1">
        <v>7</v>
      </c>
      <c r="F14" s="1">
        <v>14</v>
      </c>
      <c r="H14" s="8" t="str">
        <f t="array" aca="1" ref="H14" ca="1">OFFSET($B$2,RIGHT(SMALL(MMULT(N(NewNum&lt;TRANSPOSE(NewNum)),ROW(表1[])^0)*100000+ROW(表1[])-2,ROW(A12)),5),)</f>
        <v>美国</v>
      </c>
      <c r="I14" s="8">
        <f t="shared" ca="1" si="0"/>
        <v>21</v>
      </c>
    </row>
    <row r="15" spans="1:9" x14ac:dyDescent="0.15">
      <c r="A15" s="6">
        <f t="array" ref="A15">INDEX(MMULT(N(NewNum&lt;TRANSPOSE(NewNum)),ROW(表1[])^0)+1,ROW()-2)</f>
        <v>15</v>
      </c>
      <c r="B15" s="2" t="s">
        <v>14</v>
      </c>
      <c r="C15" s="1">
        <v>4</v>
      </c>
      <c r="D15" s="1">
        <v>1</v>
      </c>
      <c r="E15" s="1">
        <v>8</v>
      </c>
      <c r="F15" s="1">
        <v>13</v>
      </c>
      <c r="H15" s="8" t="str">
        <f t="array" aca="1" ref="H15" ca="1">OFFSET($B$2,RIGHT(SMALL(MMULT(N(NewNum&lt;TRANSPOSE(NewNum)),ROW(表1[])^0)*100000+ROW(表1[])-2,ROW(A13)),5),)</f>
        <v>德国</v>
      </c>
      <c r="I15" s="8">
        <f t="shared" ca="1" si="0"/>
        <v>19</v>
      </c>
    </row>
    <row r="16" spans="1:9" x14ac:dyDescent="0.15">
      <c r="A16" s="6">
        <f t="array" ref="A16">INDEX(MMULT(N(NewNum&lt;TRANSPOSE(NewNum)),ROW(表1[])^0)+1,ROW()-2)</f>
        <v>14</v>
      </c>
      <c r="B16" s="2" t="s">
        <v>13</v>
      </c>
      <c r="C16" s="1">
        <v>4</v>
      </c>
      <c r="D16" s="1">
        <v>2</v>
      </c>
      <c r="E16" s="1">
        <v>5</v>
      </c>
      <c r="F16" s="1">
        <v>11</v>
      </c>
      <c r="H16" s="8" t="str">
        <f t="array" aca="1" ref="H16" ca="1">OFFSET($B$2,RIGHT(SMALL(MMULT(N(NewNum&lt;TRANSPOSE(NewNum)),ROW(表1[])^0)*100000+ROW(表1[])-2,ROW(A14)),5),)</f>
        <v>英国</v>
      </c>
      <c r="I16" s="8">
        <f t="shared" ca="1" si="0"/>
        <v>11</v>
      </c>
    </row>
    <row r="17" spans="1:9" x14ac:dyDescent="0.15">
      <c r="A17" s="6">
        <f t="array" ref="A17">INDEX(MMULT(N(NewNum&lt;TRANSPOSE(NewNum)),ROW(表1[])^0)+1,ROW()-2)</f>
        <v>10</v>
      </c>
      <c r="B17" s="2" t="s">
        <v>9</v>
      </c>
      <c r="C17" s="1">
        <v>6</v>
      </c>
      <c r="D17" s="1">
        <v>2</v>
      </c>
      <c r="E17" s="1">
        <v>0</v>
      </c>
      <c r="F17" s="1">
        <v>8</v>
      </c>
      <c r="H17" s="8" t="str">
        <f t="array" aca="1" ref="H17" ca="1">OFFSET($B$2,RIGHT(SMALL(MMULT(N(NewNum&lt;TRANSPOSE(NewNum)),ROW(表1[])^0)*100000+ROW(表1[])-2,ROW(A15)),5),)</f>
        <v>加拿大</v>
      </c>
      <c r="I17" s="8">
        <f t="shared" ca="1" si="0"/>
        <v>13</v>
      </c>
    </row>
    <row r="18" spans="1:9" ht="13.6" x14ac:dyDescent="0.15">
      <c r="G18" t="s">
        <v>24</v>
      </c>
    </row>
  </sheetData>
  <mergeCells count="1">
    <mergeCell ref="A1:F1"/>
  </mergeCells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版权声明</vt:lpstr>
      <vt:lpstr>奖牌榜</vt:lpstr>
      <vt:lpstr>Sheet2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20.6 按各个奖牌数量进行名次降序排列.</dc:title>
  <dc:subject/>
  <dc:creator>Excel Home</dc:creator>
  <dc:description>《Excel 2010应用大全》示例</dc:description>
  <cp:lastModifiedBy>zhouql</cp:lastModifiedBy>
  <dcterms:created xsi:type="dcterms:W3CDTF">2010-08-26T17:08:56Z</dcterms:created>
  <dcterms:modified xsi:type="dcterms:W3CDTF">2015-03-08T01:49:02Z</dcterms:modified>
  <cp:category/>
</cp:coreProperties>
</file>