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0" yWindow="41" windowWidth="11710" windowHeight="6643"/>
  </bookViews>
  <sheets>
    <sheet name="版权声明" sheetId="7" r:id="rId1"/>
    <sheet name="设备明细" sheetId="4" r:id="rId2"/>
    <sheet name="服务器" sheetId="5" r:id="rId3"/>
    <sheet name="微机" sheetId="6" r:id="rId4"/>
  </sheets>
  <definedNames>
    <definedName name="_xlnm._FilterDatabase" localSheetId="1" hidden="1">设备明细!$A$1:$H$14</definedName>
    <definedName name="ShtName">MID(CELL("FileName",!A1),FIND("]",CELL("FileName",!A1))+1,255)</definedName>
    <definedName name="Z_792E2B20_A059_11D5_8C35_0001027F2064_.wvu.FilterData" localSheetId="1" hidden="1">设备明细!$A$1:$H$14</definedName>
  </definedNames>
  <calcPr calcId="152511"/>
</workbook>
</file>

<file path=xl/calcChain.xml><?xml version="1.0" encoding="utf-8"?>
<calcChain xmlns="http://schemas.openxmlformats.org/spreadsheetml/2006/main">
  <c r="A3" i="6" l="1" a="1"/>
  <c r="A3" i="6" s="1"/>
  <c r="A4" i="6" a="1"/>
  <c r="A4" i="6" s="1"/>
  <c r="A5" i="6" a="1"/>
  <c r="A5" i="6" s="1"/>
  <c r="A6" i="6" a="1"/>
  <c r="A6" i="6" s="1"/>
  <c r="A7" i="6" a="1"/>
  <c r="A7" i="6" s="1"/>
  <c r="A8" i="6" a="1"/>
  <c r="A8" i="6" s="1"/>
  <c r="A9" i="6" a="1"/>
  <c r="A9" i="6" s="1"/>
  <c r="A2" i="6" a="1"/>
  <c r="A2" i="6" s="1"/>
  <c r="A3" i="5" a="1"/>
  <c r="A3" i="5" s="1"/>
  <c r="C3" i="5" s="1"/>
  <c r="A4" i="5" a="1"/>
  <c r="A4" i="5" s="1"/>
  <c r="B4" i="5" s="1"/>
  <c r="A5" i="5" a="1"/>
  <c r="A5" i="5" s="1"/>
  <c r="C5" i="5" s="1"/>
  <c r="A6" i="5" a="1"/>
  <c r="A6" i="5" s="1"/>
  <c r="B6" i="5" s="1"/>
  <c r="A7" i="5" a="1"/>
  <c r="A7" i="5" s="1"/>
  <c r="C7" i="5" s="1"/>
  <c r="A8" i="5" a="1"/>
  <c r="A8" i="5" s="1"/>
  <c r="B8" i="5" s="1"/>
  <c r="A2" i="5" a="1"/>
  <c r="A2" i="5" s="1"/>
  <c r="B2" i="5" s="1"/>
  <c r="B8" i="6" l="1"/>
  <c r="E8" i="6"/>
  <c r="C8" i="6"/>
  <c r="G8" i="6"/>
  <c r="B6" i="6"/>
  <c r="E6" i="6"/>
  <c r="C6" i="6"/>
  <c r="G6" i="6"/>
  <c r="B4" i="6"/>
  <c r="E4" i="6"/>
  <c r="C4" i="6"/>
  <c r="G4" i="6"/>
  <c r="B9" i="6"/>
  <c r="D9" i="6"/>
  <c r="F9" i="6"/>
  <c r="H9" i="6"/>
  <c r="C9" i="6"/>
  <c r="E9" i="6"/>
  <c r="G9" i="6"/>
  <c r="B7" i="6"/>
  <c r="D7" i="6"/>
  <c r="F7" i="6"/>
  <c r="H7" i="6"/>
  <c r="C7" i="6"/>
  <c r="E7" i="6"/>
  <c r="G7" i="6"/>
  <c r="B5" i="6"/>
  <c r="D5" i="6"/>
  <c r="F5" i="6"/>
  <c r="H5" i="6"/>
  <c r="C5" i="6"/>
  <c r="E5" i="6"/>
  <c r="G5" i="6"/>
  <c r="B3" i="6"/>
  <c r="D3" i="6"/>
  <c r="F3" i="6"/>
  <c r="H3" i="6"/>
  <c r="C3" i="6"/>
  <c r="E3" i="6"/>
  <c r="G3" i="6"/>
  <c r="H8" i="6"/>
  <c r="F8" i="6"/>
  <c r="D8" i="6"/>
  <c r="H6" i="6"/>
  <c r="F6" i="6"/>
  <c r="D6" i="6"/>
  <c r="H4" i="6"/>
  <c r="F4" i="6"/>
  <c r="D4" i="6"/>
  <c r="H2" i="6"/>
  <c r="F2" i="6"/>
  <c r="D2" i="6"/>
  <c r="B2" i="6"/>
  <c r="G2" i="6"/>
  <c r="E2" i="6"/>
  <c r="C2" i="6"/>
  <c r="G8" i="5"/>
  <c r="E8" i="5"/>
  <c r="C8" i="5"/>
  <c r="H7" i="5"/>
  <c r="F7" i="5"/>
  <c r="D7" i="5"/>
  <c r="B7" i="5"/>
  <c r="G6" i="5"/>
  <c r="E6" i="5"/>
  <c r="C6" i="5"/>
  <c r="H5" i="5"/>
  <c r="F5" i="5"/>
  <c r="D5" i="5"/>
  <c r="B5" i="5"/>
  <c r="G4" i="5"/>
  <c r="E4" i="5"/>
  <c r="C4" i="5"/>
  <c r="H3" i="5"/>
  <c r="F3" i="5"/>
  <c r="D3" i="5"/>
  <c r="B3" i="5"/>
  <c r="G2" i="5"/>
  <c r="E2" i="5"/>
  <c r="C2" i="5"/>
  <c r="H8" i="5"/>
  <c r="F8" i="5"/>
  <c r="D8" i="5"/>
  <c r="G7" i="5"/>
  <c r="E7" i="5"/>
  <c r="H6" i="5"/>
  <c r="F6" i="5"/>
  <c r="D6" i="5"/>
  <c r="G5" i="5"/>
  <c r="E5" i="5"/>
  <c r="H4" i="5"/>
  <c r="F4" i="5"/>
  <c r="D4" i="5"/>
  <c r="G3" i="5"/>
  <c r="E3" i="5"/>
  <c r="H2" i="5"/>
  <c r="F2" i="5"/>
  <c r="D2" i="5"/>
</calcChain>
</file>

<file path=xl/sharedStrings.xml><?xml version="1.0" encoding="utf-8"?>
<sst xmlns="http://schemas.openxmlformats.org/spreadsheetml/2006/main" count="95" uniqueCount="34">
  <si>
    <t>设备类型</t>
  </si>
  <si>
    <t>设备型号</t>
  </si>
  <si>
    <t>使用人</t>
  </si>
  <si>
    <t>微机</t>
  </si>
  <si>
    <t>培训部</t>
  </si>
  <si>
    <t>IBM 300GL 6563-43C</t>
  </si>
  <si>
    <t>服务器</t>
  </si>
  <si>
    <t>IBM NF 5000</t>
  </si>
  <si>
    <t>IBM 300GL 6563-86C</t>
  </si>
  <si>
    <t>设备配置</t>
    <phoneticPr fontId="2" type="noConversion"/>
  </si>
  <si>
    <t>房间号</t>
    <phoneticPr fontId="2" type="noConversion"/>
  </si>
  <si>
    <t>状态</t>
    <phoneticPr fontId="2" type="noConversion"/>
  </si>
  <si>
    <t>备注</t>
    <phoneticPr fontId="2" type="noConversion"/>
  </si>
  <si>
    <t>C1-102</t>
    <phoneticPr fontId="2" type="noConversion"/>
  </si>
  <si>
    <t>C1-101</t>
    <phoneticPr fontId="2" type="noConversion"/>
  </si>
  <si>
    <t>COMPAQ PL 1600</t>
    <phoneticPr fontId="2" type="noConversion"/>
  </si>
  <si>
    <t>COMPAQ PL 3000</t>
    <phoneticPr fontId="2" type="noConversion"/>
  </si>
  <si>
    <r>
      <t>网上银行</t>
    </r>
    <r>
      <rPr>
        <sz val="9"/>
        <color indexed="62"/>
        <rFont val="Arial"/>
        <family val="2"/>
      </rPr>
      <t>eBank</t>
    </r>
    <r>
      <rPr>
        <sz val="9"/>
        <color indexed="62"/>
        <rFont val="宋体"/>
        <family val="3"/>
        <charset val="134"/>
      </rPr>
      <t>培训环境</t>
    </r>
    <phoneticPr fontId="2" type="noConversion"/>
  </si>
  <si>
    <t>固定</t>
    <phoneticPr fontId="2" type="noConversion"/>
  </si>
  <si>
    <t>网络教学服务器</t>
    <phoneticPr fontId="2" type="noConversion"/>
  </si>
  <si>
    <t>C -B</t>
    <phoneticPr fontId="2" type="noConversion"/>
  </si>
  <si>
    <t>Netifity5100/8658-31Y</t>
    <phoneticPr fontId="2" type="noConversion"/>
  </si>
  <si>
    <t>培训信息库</t>
    <phoneticPr fontId="2" type="noConversion"/>
  </si>
  <si>
    <t>Netifity5100/8658-51Y</t>
    <phoneticPr fontId="2" type="noConversion"/>
  </si>
  <si>
    <t>新编号</t>
  </si>
  <si>
    <t>P4 2.4G/1G/10G/3C905B/14"</t>
  </si>
  <si>
    <t>P4 1.8G/1G/10G/3COM/15"</t>
  </si>
  <si>
    <t>P4 2.4G/2G/9GB*2/CDROM</t>
  </si>
  <si>
    <t>P4 2.4G / 2GB / 9GB*2 / CDROM</t>
  </si>
  <si>
    <t>P4 2.4G/18.2G*2/2G/CDROM</t>
  </si>
  <si>
    <t>P4 2.4G/4G/18G/CDROM</t>
  </si>
  <si>
    <t>P4 2.4G/18.2G*2/4G/CDROM</t>
  </si>
  <si>
    <t>技术部</t>
    <phoneticPr fontId="2" type="noConversion"/>
  </si>
  <si>
    <t>技术部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</si>
</sst>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11"/>
      <color indexed="8"/>
      <name val="Arial"/>
      <family val="2"/>
    </font>
    <font>
      <u/>
      <sz val="12"/>
      <color indexed="12"/>
      <name val="宋体"/>
      <family val="3"/>
      <charset val="134"/>
    </font>
    <font>
      <sz val="9"/>
      <color indexed="62"/>
      <name val="Arial"/>
      <family val="2"/>
    </font>
    <font>
      <sz val="9"/>
      <color indexed="62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12"/>
      <color indexed="62"/>
      <name val="Arial"/>
      <family val="2"/>
    </font>
    <font>
      <sz val="9"/>
      <name val="宋体"/>
      <family val="3"/>
      <charset val="134"/>
    </font>
    <font>
      <b/>
      <sz val="9"/>
      <color theme="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 tint="0.39997558519241921"/>
        <bgColor theme="6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2" applyFont="1" applyFill="1" applyBorder="1" applyAlignment="1" applyProtection="1">
      <alignment horizontal="center" vertical="center"/>
    </xf>
    <xf numFmtId="0" fontId="6" fillId="0" borderId="1" xfId="3" applyFont="1" applyFill="1" applyBorder="1" applyAlignment="1" applyProtection="1">
      <alignment horizontal="center" vertical="center" wrapText="1"/>
      <protection locked="0"/>
    </xf>
    <xf numFmtId="0" fontId="5" fillId="0" borderId="1" xfId="2" applyFont="1" applyFill="1" applyBorder="1" applyAlignment="1" applyProtection="1">
      <alignment horizontal="center" vertical="center"/>
      <protection locked="0"/>
    </xf>
    <xf numFmtId="0" fontId="7" fillId="0" borderId="0" xfId="2" applyFont="1" applyFill="1" applyBorder="1" applyAlignment="1" applyProtection="1">
      <alignment horizontal="center" vertical="center"/>
    </xf>
    <xf numFmtId="0" fontId="5" fillId="0" borderId="1" xfId="2" applyFont="1" applyFill="1" applyBorder="1" applyAlignment="1" applyProtection="1">
      <alignment horizontal="center" vertical="center"/>
    </xf>
    <xf numFmtId="0" fontId="4" fillId="0" borderId="1" xfId="2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2" applyFont="1" applyFill="1" applyBorder="1" applyAlignment="1" applyProtection="1">
      <alignment horizontal="center" vertical="center"/>
      <protection locked="0"/>
    </xf>
    <xf numFmtId="0" fontId="7" fillId="0" borderId="1" xfId="2" applyFont="1" applyFill="1" applyBorder="1" applyAlignment="1" applyProtection="1">
      <alignment horizontal="center" vertical="center"/>
    </xf>
    <xf numFmtId="0" fontId="5" fillId="0" borderId="0" xfId="1" applyFont="1" applyFill="1" applyBorder="1" applyAlignment="1" applyProtection="1">
      <alignment horizontal="center" vertical="center" wrapText="1"/>
      <protection locked="0"/>
    </xf>
    <xf numFmtId="0" fontId="4" fillId="0" borderId="1" xfId="2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center" wrapText="1"/>
      <protection locked="0"/>
    </xf>
    <xf numFmtId="0" fontId="4" fillId="0" borderId="0" xfId="2" applyFont="1" applyFill="1" applyBorder="1" applyAlignment="1" applyProtection="1">
      <alignment horizontal="center" vertical="center"/>
      <protection locked="0"/>
    </xf>
    <xf numFmtId="0" fontId="5" fillId="0" borderId="0" xfId="2" applyFont="1" applyFill="1" applyBorder="1" applyAlignment="1" applyProtection="1">
      <alignment horizontal="center" vertical="center"/>
      <protection locked="0"/>
    </xf>
    <xf numFmtId="0" fontId="4" fillId="0" borderId="0" xfId="2" applyNumberFormat="1" applyFont="1" applyFill="1" applyBorder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center" vertical="center"/>
    </xf>
    <xf numFmtId="0" fontId="4" fillId="0" borderId="0" xfId="1" applyNumberFormat="1" applyFont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vertical="center" wrapText="1"/>
    </xf>
    <xf numFmtId="0" fontId="4" fillId="0" borderId="0" xfId="2" applyNumberFormat="1" applyFont="1" applyBorder="1" applyAlignment="1">
      <alignment horizontal="center" vertical="center"/>
    </xf>
    <xf numFmtId="0" fontId="9" fillId="2" borderId="0" xfId="1" applyNumberFormat="1" applyFont="1" applyFill="1" applyBorder="1" applyAlignment="1">
      <alignment horizontal="center" vertical="center"/>
    </xf>
    <xf numFmtId="0" fontId="7" fillId="0" borderId="0" xfId="2" applyNumberFormat="1" applyFont="1" applyBorder="1" applyAlignment="1">
      <alignment horizontal="center" vertical="center"/>
    </xf>
    <xf numFmtId="0" fontId="9" fillId="3" borderId="0" xfId="1" applyNumberFormat="1" applyFont="1" applyFill="1" applyBorder="1" applyAlignment="1">
      <alignment horizontal="center" vertical="center"/>
    </xf>
    <xf numFmtId="0" fontId="1" fillId="4" borderId="0" xfId="4" applyFill="1">
      <alignment vertical="center"/>
    </xf>
    <xf numFmtId="0" fontId="1" fillId="5" borderId="0" xfId="4" applyFill="1">
      <alignment vertical="center"/>
    </xf>
  </cellXfs>
  <cellStyles count="5">
    <cellStyle name="常规" xfId="0" builtinId="0"/>
    <cellStyle name="常规 2" xfId="4"/>
    <cellStyle name="常规_Sheet1" xfId="1"/>
    <cellStyle name="常规_培训部设备" xfId="2"/>
    <cellStyle name="超链接" xfId="3" builtin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2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H14" totalsRowShown="0" headerRowDxfId="11" dataDxfId="9" headerRowBorderDxfId="10" tableBorderDxfId="8" headerRowCellStyle="常规_Sheet1">
  <autoFilter ref="A1:H14"/>
  <tableColumns count="8">
    <tableColumn id="1" name="新编号" dataDxfId="7" dataCellStyle="常规_Sheet1"/>
    <tableColumn id="2" name="设备类型" dataDxfId="6" dataCellStyle="常规_Sheet1"/>
    <tableColumn id="3" name="设备型号" dataDxfId="5" dataCellStyle="常规_Sheet1"/>
    <tableColumn id="4" name="设备配置" dataDxfId="4" dataCellStyle="常规_Sheet1"/>
    <tableColumn id="5" name="房间号" dataDxfId="3" dataCellStyle="常规_Sheet1"/>
    <tableColumn id="6" name="使用人" dataDxfId="2" dataCellStyle="常规_Sheet1"/>
    <tableColumn id="7" name="状态" dataDxfId="1" dataCellStyle="常规_Sheet1"/>
    <tableColumn id="8" name="备注" dataDxfId="0" dataCellStyle="常规_培训部设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33"/>
  </cols>
  <sheetData>
    <row r="1" spans="1:12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2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2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12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2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1:12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1:12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1:12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1:12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2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2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1:12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2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spans="1:12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2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2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12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1:12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1:12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Zeros="0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ColWidth="9" defaultRowHeight="14.95" customHeight="1" x14ac:dyDescent="0.25"/>
  <cols>
    <col min="1" max="1" width="9.109375" style="24" customWidth="1"/>
    <col min="2" max="2" width="9.21875" style="1" customWidth="1"/>
    <col min="3" max="3" width="17.6640625" style="1" customWidth="1"/>
    <col min="4" max="4" width="25.33203125" style="1" customWidth="1"/>
    <col min="5" max="5" width="7.6640625" style="22" customWidth="1"/>
    <col min="6" max="6" width="7.88671875" style="22" customWidth="1"/>
    <col min="7" max="7" width="6.33203125" style="22" customWidth="1"/>
    <col min="8" max="8" width="17.88671875" style="22" customWidth="1"/>
    <col min="9" max="16384" width="9" style="1"/>
  </cols>
  <sheetData>
    <row r="1" spans="1:8" ht="23.95" customHeight="1" x14ac:dyDescent="0.25">
      <c r="A1" s="16" t="s">
        <v>24</v>
      </c>
      <c r="B1" s="17" t="s">
        <v>0</v>
      </c>
      <c r="C1" s="17" t="s">
        <v>1</v>
      </c>
      <c r="D1" s="17" t="s">
        <v>9</v>
      </c>
      <c r="E1" s="17" t="s">
        <v>10</v>
      </c>
      <c r="F1" s="17" t="s">
        <v>2</v>
      </c>
      <c r="G1" s="17" t="s">
        <v>11</v>
      </c>
      <c r="H1" s="17" t="s">
        <v>12</v>
      </c>
    </row>
    <row r="2" spans="1:8" s="4" customFormat="1" ht="14.95" customHeight="1" x14ac:dyDescent="0.25">
      <c r="A2" s="15">
        <v>10400</v>
      </c>
      <c r="B2" s="8" t="s">
        <v>3</v>
      </c>
      <c r="C2" s="9" t="s">
        <v>5</v>
      </c>
      <c r="D2" s="9" t="s">
        <v>25</v>
      </c>
      <c r="E2" s="10" t="s">
        <v>14</v>
      </c>
      <c r="F2" s="7" t="s">
        <v>33</v>
      </c>
      <c r="G2" s="12"/>
      <c r="H2" s="11"/>
    </row>
    <row r="3" spans="1:8" s="4" customFormat="1" ht="14.95" customHeight="1" x14ac:dyDescent="0.25">
      <c r="A3" s="15">
        <v>10671</v>
      </c>
      <c r="B3" s="8" t="s">
        <v>6</v>
      </c>
      <c r="C3" s="9" t="s">
        <v>15</v>
      </c>
      <c r="D3" s="9" t="s">
        <v>27</v>
      </c>
      <c r="E3" s="10" t="s">
        <v>13</v>
      </c>
      <c r="F3" s="7" t="s">
        <v>32</v>
      </c>
      <c r="G3" s="2"/>
      <c r="H3" s="3"/>
    </row>
    <row r="4" spans="1:8" s="4" customFormat="1" ht="14.95" customHeight="1" x14ac:dyDescent="0.25">
      <c r="A4" s="15">
        <v>10676</v>
      </c>
      <c r="B4" s="8" t="s">
        <v>6</v>
      </c>
      <c r="C4" s="9" t="s">
        <v>16</v>
      </c>
      <c r="D4" s="9" t="s">
        <v>30</v>
      </c>
      <c r="E4" s="10" t="s">
        <v>13</v>
      </c>
      <c r="F4" s="7" t="s">
        <v>4</v>
      </c>
      <c r="G4" s="7"/>
      <c r="H4" s="3" t="s">
        <v>17</v>
      </c>
    </row>
    <row r="5" spans="1:8" ht="14.95" customHeight="1" x14ac:dyDescent="0.25">
      <c r="A5" s="15">
        <v>10679</v>
      </c>
      <c r="B5" s="8" t="s">
        <v>6</v>
      </c>
      <c r="C5" s="9" t="s">
        <v>7</v>
      </c>
      <c r="D5" s="9" t="s">
        <v>28</v>
      </c>
      <c r="E5" s="10" t="s">
        <v>13</v>
      </c>
      <c r="F5" s="7" t="s">
        <v>4</v>
      </c>
      <c r="G5" s="7" t="s">
        <v>18</v>
      </c>
      <c r="H5" s="3" t="s">
        <v>19</v>
      </c>
    </row>
    <row r="6" spans="1:8" ht="14.95" customHeight="1" x14ac:dyDescent="0.25">
      <c r="A6" s="15">
        <v>10685</v>
      </c>
      <c r="B6" s="8" t="s">
        <v>6</v>
      </c>
      <c r="C6" s="9" t="s">
        <v>15</v>
      </c>
      <c r="D6" s="9" t="s">
        <v>27</v>
      </c>
      <c r="E6" s="10" t="s">
        <v>13</v>
      </c>
      <c r="F6" s="7" t="s">
        <v>4</v>
      </c>
      <c r="G6" s="2"/>
      <c r="H6" s="3"/>
    </row>
    <row r="7" spans="1:8" s="4" customFormat="1" ht="14.95" customHeight="1" x14ac:dyDescent="0.25">
      <c r="A7" s="15">
        <v>10739</v>
      </c>
      <c r="B7" s="8" t="s">
        <v>3</v>
      </c>
      <c r="C7" s="9" t="s">
        <v>8</v>
      </c>
      <c r="D7" s="9" t="s">
        <v>26</v>
      </c>
      <c r="E7" s="10" t="s">
        <v>20</v>
      </c>
      <c r="F7" s="7" t="s">
        <v>4</v>
      </c>
      <c r="G7" s="7"/>
      <c r="H7" s="11"/>
    </row>
    <row r="8" spans="1:8" s="4" customFormat="1" ht="14.95" customHeight="1" x14ac:dyDescent="0.25">
      <c r="A8" s="15">
        <v>10853</v>
      </c>
      <c r="B8" s="8" t="s">
        <v>3</v>
      </c>
      <c r="C8" s="9" t="s">
        <v>8</v>
      </c>
      <c r="D8" s="9" t="s">
        <v>26</v>
      </c>
      <c r="E8" s="10" t="s">
        <v>20</v>
      </c>
      <c r="F8" s="7" t="s">
        <v>4</v>
      </c>
      <c r="G8" s="7"/>
      <c r="H8" s="11"/>
    </row>
    <row r="9" spans="1:8" s="4" customFormat="1" ht="14.95" customHeight="1" x14ac:dyDescent="0.25">
      <c r="A9" s="15">
        <v>10859</v>
      </c>
      <c r="B9" s="8" t="s">
        <v>3</v>
      </c>
      <c r="C9" s="9" t="s">
        <v>8</v>
      </c>
      <c r="D9" s="9" t="s">
        <v>26</v>
      </c>
      <c r="E9" s="10" t="s">
        <v>20</v>
      </c>
      <c r="F9" s="7" t="s">
        <v>4</v>
      </c>
      <c r="G9" s="7"/>
      <c r="H9" s="11"/>
    </row>
    <row r="10" spans="1:8" s="4" customFormat="1" ht="14.95" customHeight="1" x14ac:dyDescent="0.25">
      <c r="A10" s="15">
        <v>10860</v>
      </c>
      <c r="B10" s="8" t="s">
        <v>3</v>
      </c>
      <c r="C10" s="9" t="s">
        <v>8</v>
      </c>
      <c r="D10" s="9" t="s">
        <v>26</v>
      </c>
      <c r="E10" s="10" t="s">
        <v>20</v>
      </c>
      <c r="F10" s="7" t="s">
        <v>4</v>
      </c>
      <c r="G10" s="7"/>
      <c r="H10" s="11"/>
    </row>
    <row r="11" spans="1:8" s="4" customFormat="1" ht="14.95" customHeight="1" x14ac:dyDescent="0.25">
      <c r="A11" s="15">
        <v>10864</v>
      </c>
      <c r="B11" s="8" t="s">
        <v>3</v>
      </c>
      <c r="C11" s="9" t="s">
        <v>8</v>
      </c>
      <c r="D11" s="9" t="s">
        <v>26</v>
      </c>
      <c r="E11" s="10" t="s">
        <v>20</v>
      </c>
      <c r="F11" s="7" t="s">
        <v>4</v>
      </c>
      <c r="G11" s="7"/>
      <c r="H11" s="11"/>
    </row>
    <row r="12" spans="1:8" s="4" customFormat="1" ht="14.95" customHeight="1" x14ac:dyDescent="0.25">
      <c r="A12" s="15">
        <v>10867</v>
      </c>
      <c r="B12" s="8" t="s">
        <v>3</v>
      </c>
      <c r="C12" s="9" t="s">
        <v>8</v>
      </c>
      <c r="D12" s="9" t="s">
        <v>26</v>
      </c>
      <c r="E12" s="10" t="s">
        <v>20</v>
      </c>
      <c r="F12" s="7" t="s">
        <v>4</v>
      </c>
      <c r="G12" s="7"/>
      <c r="H12" s="11"/>
    </row>
    <row r="13" spans="1:8" s="4" customFormat="1" ht="14.95" customHeight="1" x14ac:dyDescent="0.25">
      <c r="A13" s="15">
        <v>11132</v>
      </c>
      <c r="B13" s="8" t="s">
        <v>6</v>
      </c>
      <c r="C13" s="9" t="s">
        <v>21</v>
      </c>
      <c r="D13" s="9" t="s">
        <v>29</v>
      </c>
      <c r="E13" s="10" t="s">
        <v>13</v>
      </c>
      <c r="F13" s="7" t="s">
        <v>32</v>
      </c>
      <c r="G13" s="7" t="s">
        <v>18</v>
      </c>
      <c r="H13" s="3" t="s">
        <v>22</v>
      </c>
    </row>
    <row r="14" spans="1:8" s="4" customFormat="1" ht="15.65" x14ac:dyDescent="0.25">
      <c r="A14" s="14">
        <v>11318</v>
      </c>
      <c r="B14" s="5" t="s">
        <v>6</v>
      </c>
      <c r="C14" s="6" t="s">
        <v>23</v>
      </c>
      <c r="D14" s="6" t="s">
        <v>31</v>
      </c>
      <c r="E14" s="10" t="s">
        <v>13</v>
      </c>
      <c r="F14" s="7" t="s">
        <v>32</v>
      </c>
      <c r="G14" s="7" t="s">
        <v>18</v>
      </c>
      <c r="H14" s="11"/>
    </row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18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ColWidth="9" defaultRowHeight="14.95" customHeight="1" x14ac:dyDescent="0.25"/>
  <cols>
    <col min="1" max="1" width="9.109375" style="24" customWidth="1"/>
    <col min="2" max="2" width="9.21875" style="1" customWidth="1"/>
    <col min="3" max="3" width="17.6640625" style="1" customWidth="1"/>
    <col min="4" max="4" width="25.33203125" style="1" customWidth="1"/>
    <col min="5" max="5" width="7.6640625" style="22" customWidth="1"/>
    <col min="6" max="6" width="7.88671875" style="22" customWidth="1"/>
    <col min="7" max="7" width="6.33203125" style="22" customWidth="1"/>
    <col min="8" max="8" width="17.88671875" style="22" customWidth="1"/>
    <col min="9" max="16384" width="9" style="1"/>
  </cols>
  <sheetData>
    <row r="1" spans="1:8" ht="23.95" customHeight="1" x14ac:dyDescent="0.25">
      <c r="A1" s="29" t="s">
        <v>24</v>
      </c>
      <c r="B1" s="29" t="s">
        <v>0</v>
      </c>
      <c r="C1" s="29" t="s">
        <v>1</v>
      </c>
      <c r="D1" s="29" t="s">
        <v>9</v>
      </c>
      <c r="E1" s="29" t="s">
        <v>10</v>
      </c>
      <c r="F1" s="29" t="s">
        <v>2</v>
      </c>
      <c r="G1" s="29" t="s">
        <v>11</v>
      </c>
      <c r="H1" s="29" t="s">
        <v>12</v>
      </c>
    </row>
    <row r="2" spans="1:8" s="4" customFormat="1" ht="14.95" customHeight="1" x14ac:dyDescent="0.25">
      <c r="A2" s="26" t="str">
        <f t="array" aca="1" ref="A2" ca="1">IF(COUNTIF(设备明细!$B:$B,ShtName)&lt;(ROW()-1),"",INDEX(设备明细!$A:$A,SMALL(IF(表1[]=ShtName,ROW(表1[])),ROW()-1)))</f>
        <v/>
      </c>
      <c r="B2" s="27" t="str">
        <f ca="1">IF($A2="","",VLOOKUP($A2,表1[],COLUMN(),0))&amp;""</f>
        <v/>
      </c>
      <c r="C2" s="27" t="str">
        <f ca="1">IF($A2="","",VLOOKUP($A2,表1[],COLUMN(),0))&amp;""</f>
        <v/>
      </c>
      <c r="D2" s="27" t="str">
        <f ca="1">IF($A2="","",VLOOKUP($A2,表1[],COLUMN(),0))&amp;""</f>
        <v/>
      </c>
      <c r="E2" s="27" t="str">
        <f ca="1">IF($A2="","",VLOOKUP($A2,表1[],COLUMN(),0))&amp;""</f>
        <v/>
      </c>
      <c r="F2" s="27" t="str">
        <f ca="1">IF($A2="","",VLOOKUP($A2,表1[],COLUMN(),0))&amp;""</f>
        <v/>
      </c>
      <c r="G2" s="27" t="str">
        <f ca="1">IF($A2="","",VLOOKUP($A2,表1[],COLUMN(),0))&amp;""</f>
        <v/>
      </c>
      <c r="H2" s="27" t="str">
        <f ca="1">IF($A2="","",VLOOKUP($A2,表1[],COLUMN(),0))&amp;""</f>
        <v/>
      </c>
    </row>
    <row r="3" spans="1:8" s="4" customFormat="1" ht="14.95" customHeight="1" x14ac:dyDescent="0.25">
      <c r="A3" s="26" t="str">
        <f t="array" aca="1" ref="A3" ca="1">IF(COUNTIF(设备明细!$B:$B,ShtName)&lt;(ROW()-1),"",INDEX(设备明细!$A:$A,SMALL(IF(表1[]=ShtName,ROW(表1[])),ROW()-1)))</f>
        <v/>
      </c>
      <c r="B3" s="27" t="str">
        <f ca="1">IF($A3="","",VLOOKUP($A3,表1[],COLUMN(),0))&amp;""</f>
        <v/>
      </c>
      <c r="C3" s="27" t="str">
        <f ca="1">IF($A3="","",VLOOKUP($A3,表1[],COLUMN(),0))&amp;""</f>
        <v/>
      </c>
      <c r="D3" s="27" t="str">
        <f ca="1">IF($A3="","",VLOOKUP($A3,表1[],COLUMN(),0))&amp;""</f>
        <v/>
      </c>
      <c r="E3" s="27" t="str">
        <f ca="1">IF($A3="","",VLOOKUP($A3,表1[],COLUMN(),0))&amp;""</f>
        <v/>
      </c>
      <c r="F3" s="27" t="str">
        <f ca="1">IF($A3="","",VLOOKUP($A3,表1[],COLUMN(),0))&amp;""</f>
        <v/>
      </c>
      <c r="G3" s="27" t="str">
        <f ca="1">IF($A3="","",VLOOKUP($A3,表1[],COLUMN(),0))&amp;""</f>
        <v/>
      </c>
      <c r="H3" s="27" t="str">
        <f ca="1">IF($A3="","",VLOOKUP($A3,表1[],COLUMN(),0))&amp;""</f>
        <v/>
      </c>
    </row>
    <row r="4" spans="1:8" s="4" customFormat="1" ht="14.95" customHeight="1" x14ac:dyDescent="0.25">
      <c r="A4" s="26" t="str">
        <f t="array" aca="1" ref="A4" ca="1">IF(COUNTIF(设备明细!$B:$B,ShtName)&lt;(ROW()-1),"",INDEX(设备明细!$A:$A,SMALL(IF(表1[]=ShtName,ROW(表1[])),ROW()-1)))</f>
        <v/>
      </c>
      <c r="B4" s="27" t="str">
        <f ca="1">IF($A4="","",VLOOKUP($A4,表1[],COLUMN(),0))&amp;""</f>
        <v/>
      </c>
      <c r="C4" s="27" t="str">
        <f ca="1">IF($A4="","",VLOOKUP($A4,表1[],COLUMN(),0))&amp;""</f>
        <v/>
      </c>
      <c r="D4" s="27" t="str">
        <f ca="1">IF($A4="","",VLOOKUP($A4,表1[],COLUMN(),0))&amp;""</f>
        <v/>
      </c>
      <c r="E4" s="27" t="str">
        <f ca="1">IF($A4="","",VLOOKUP($A4,表1[],COLUMN(),0))&amp;""</f>
        <v/>
      </c>
      <c r="F4" s="27" t="str">
        <f ca="1">IF($A4="","",VLOOKUP($A4,表1[],COLUMN(),0))&amp;""</f>
        <v/>
      </c>
      <c r="G4" s="27" t="str">
        <f ca="1">IF($A4="","",VLOOKUP($A4,表1[],COLUMN(),0))&amp;""</f>
        <v/>
      </c>
      <c r="H4" s="27" t="str">
        <f ca="1">IF($A4="","",VLOOKUP($A4,表1[],COLUMN(),0))&amp;""</f>
        <v/>
      </c>
    </row>
    <row r="5" spans="1:8" ht="14.95" customHeight="1" x14ac:dyDescent="0.25">
      <c r="A5" s="26" t="str">
        <f t="array" aca="1" ref="A5" ca="1">IF(COUNTIF(设备明细!$B:$B,ShtName)&lt;(ROW()-1),"",INDEX(设备明细!$A:$A,SMALL(IF(表1[]=ShtName,ROW(表1[])),ROW()-1)))</f>
        <v/>
      </c>
      <c r="B5" s="27" t="str">
        <f ca="1">IF($A5="","",VLOOKUP($A5,表1[],COLUMN(),0))&amp;""</f>
        <v/>
      </c>
      <c r="C5" s="27" t="str">
        <f ca="1">IF($A5="","",VLOOKUP($A5,表1[],COLUMN(),0))&amp;""</f>
        <v/>
      </c>
      <c r="D5" s="27" t="str">
        <f ca="1">IF($A5="","",VLOOKUP($A5,表1[],COLUMN(),0))&amp;""</f>
        <v/>
      </c>
      <c r="E5" s="27" t="str">
        <f ca="1">IF($A5="","",VLOOKUP($A5,表1[],COLUMN(),0))&amp;""</f>
        <v/>
      </c>
      <c r="F5" s="27" t="str">
        <f ca="1">IF($A5="","",VLOOKUP($A5,表1[],COLUMN(),0))&amp;""</f>
        <v/>
      </c>
      <c r="G5" s="27" t="str">
        <f ca="1">IF($A5="","",VLOOKUP($A5,表1[],COLUMN(),0))&amp;""</f>
        <v/>
      </c>
      <c r="H5" s="27" t="str">
        <f ca="1">IF($A5="","",VLOOKUP($A5,表1[],COLUMN(),0))&amp;""</f>
        <v/>
      </c>
    </row>
    <row r="6" spans="1:8" ht="14.95" customHeight="1" x14ac:dyDescent="0.25">
      <c r="A6" s="26" t="str">
        <f t="array" aca="1" ref="A6" ca="1">IF(COUNTIF(设备明细!$B:$B,ShtName)&lt;(ROW()-1),"",INDEX(设备明细!$A:$A,SMALL(IF(表1[]=ShtName,ROW(表1[])),ROW()-1)))</f>
        <v/>
      </c>
      <c r="B6" s="27" t="str">
        <f ca="1">IF($A6="","",VLOOKUP($A6,表1[],COLUMN(),0))&amp;""</f>
        <v/>
      </c>
      <c r="C6" s="27" t="str">
        <f ca="1">IF($A6="","",VLOOKUP($A6,表1[],COLUMN(),0))&amp;""</f>
        <v/>
      </c>
      <c r="D6" s="27" t="str">
        <f ca="1">IF($A6="","",VLOOKUP($A6,表1[],COLUMN(),0))&amp;""</f>
        <v/>
      </c>
      <c r="E6" s="27" t="str">
        <f ca="1">IF($A6="","",VLOOKUP($A6,表1[],COLUMN(),0))&amp;""</f>
        <v/>
      </c>
      <c r="F6" s="27" t="str">
        <f ca="1">IF($A6="","",VLOOKUP($A6,表1[],COLUMN(),0))&amp;""</f>
        <v/>
      </c>
      <c r="G6" s="27" t="str">
        <f ca="1">IF($A6="","",VLOOKUP($A6,表1[],COLUMN(),0))&amp;""</f>
        <v/>
      </c>
      <c r="H6" s="27" t="str">
        <f ca="1">IF($A6="","",VLOOKUP($A6,表1[],COLUMN(),0))&amp;""</f>
        <v/>
      </c>
    </row>
    <row r="7" spans="1:8" s="4" customFormat="1" ht="14.95" customHeight="1" x14ac:dyDescent="0.25">
      <c r="A7" s="26" t="str">
        <f t="array" aca="1" ref="A7" ca="1">IF(COUNTIF(设备明细!$B:$B,ShtName)&lt;(ROW()-1),"",INDEX(设备明细!$A:$A,SMALL(IF(表1[]=ShtName,ROW(表1[])),ROW()-1)))</f>
        <v/>
      </c>
      <c r="B7" s="27" t="str">
        <f ca="1">IF($A7="","",VLOOKUP($A7,表1[],COLUMN(),0))&amp;""</f>
        <v/>
      </c>
      <c r="C7" s="27" t="str">
        <f ca="1">IF($A7="","",VLOOKUP($A7,表1[],COLUMN(),0))&amp;""</f>
        <v/>
      </c>
      <c r="D7" s="27" t="str">
        <f ca="1">IF($A7="","",VLOOKUP($A7,表1[],COLUMN(),0))&amp;""</f>
        <v/>
      </c>
      <c r="E7" s="27" t="str">
        <f ca="1">IF($A7="","",VLOOKUP($A7,表1[],COLUMN(),0))&amp;""</f>
        <v/>
      </c>
      <c r="F7" s="27" t="str">
        <f ca="1">IF($A7="","",VLOOKUP($A7,表1[],COLUMN(),0))&amp;""</f>
        <v/>
      </c>
      <c r="G7" s="27" t="str">
        <f ca="1">IF($A7="","",VLOOKUP($A7,表1[],COLUMN(),0))&amp;""</f>
        <v/>
      </c>
      <c r="H7" s="27" t="str">
        <f ca="1">IF($A7="","",VLOOKUP($A7,表1[],COLUMN(),0))&amp;""</f>
        <v/>
      </c>
    </row>
    <row r="8" spans="1:8" s="4" customFormat="1" ht="14.95" customHeight="1" x14ac:dyDescent="0.25">
      <c r="A8" s="26" t="str">
        <f t="array" aca="1" ref="A8" ca="1">IF(COUNTIF(设备明细!$B:$B,ShtName)&lt;(ROW()-1),"",INDEX(设备明细!$A:$A,SMALL(IF(表1[]=ShtName,ROW(表1[])),ROW()-1)))</f>
        <v/>
      </c>
      <c r="B8" s="27" t="str">
        <f ca="1">IF($A8="","",VLOOKUP($A8,表1[],COLUMN(),0))&amp;""</f>
        <v/>
      </c>
      <c r="C8" s="27" t="str">
        <f ca="1">IF($A8="","",VLOOKUP($A8,表1[],COLUMN(),0))&amp;""</f>
        <v/>
      </c>
      <c r="D8" s="27" t="str">
        <f ca="1">IF($A8="","",VLOOKUP($A8,表1[],COLUMN(),0))&amp;""</f>
        <v/>
      </c>
      <c r="E8" s="27" t="str">
        <f ca="1">IF($A8="","",VLOOKUP($A8,表1[],COLUMN(),0))&amp;""</f>
        <v/>
      </c>
      <c r="F8" s="27" t="str">
        <f ca="1">IF($A8="","",VLOOKUP($A8,表1[],COLUMN(),0))&amp;""</f>
        <v/>
      </c>
      <c r="G8" s="27" t="str">
        <f ca="1">IF($A8="","",VLOOKUP($A8,表1[],COLUMN(),0))&amp;""</f>
        <v/>
      </c>
      <c r="H8" s="27" t="str">
        <f ca="1">IF($A8="","",VLOOKUP($A8,表1[],COLUMN(),0))&amp;""</f>
        <v/>
      </c>
    </row>
    <row r="9" spans="1:8" s="4" customFormat="1" ht="14.95" customHeight="1" x14ac:dyDescent="0.25">
      <c r="A9" s="26"/>
      <c r="B9" s="19"/>
      <c r="C9" s="20"/>
      <c r="D9" s="20"/>
      <c r="E9" s="21"/>
      <c r="F9" s="13"/>
      <c r="G9" s="13"/>
      <c r="H9" s="22"/>
    </row>
    <row r="10" spans="1:8" s="4" customFormat="1" ht="14.95" customHeight="1" x14ac:dyDescent="0.25">
      <c r="A10" s="26"/>
      <c r="B10" s="19"/>
      <c r="C10" s="20"/>
      <c r="D10" s="20"/>
      <c r="E10" s="21"/>
      <c r="F10" s="13"/>
      <c r="G10" s="13"/>
      <c r="H10" s="22"/>
    </row>
    <row r="11" spans="1:8" s="4" customFormat="1" ht="14.95" customHeight="1" x14ac:dyDescent="0.25">
      <c r="A11" s="18"/>
      <c r="B11" s="19"/>
      <c r="C11" s="20"/>
      <c r="D11" s="20"/>
      <c r="E11" s="21"/>
      <c r="F11" s="13"/>
      <c r="G11" s="13"/>
      <c r="H11" s="22"/>
    </row>
    <row r="12" spans="1:8" s="4" customFormat="1" ht="14.95" customHeight="1" x14ac:dyDescent="0.25">
      <c r="A12" s="18"/>
      <c r="B12" s="19"/>
      <c r="C12" s="20"/>
      <c r="D12" s="20"/>
      <c r="E12" s="21"/>
      <c r="F12" s="13"/>
      <c r="G12" s="13"/>
      <c r="H12" s="22"/>
    </row>
    <row r="13" spans="1:8" s="4" customFormat="1" ht="14.95" customHeight="1" x14ac:dyDescent="0.25">
      <c r="A13" s="18"/>
      <c r="B13" s="19"/>
      <c r="C13" s="20"/>
      <c r="D13" s="20"/>
      <c r="E13" s="21"/>
      <c r="F13" s="13"/>
      <c r="G13" s="13"/>
      <c r="H13" s="23"/>
    </row>
    <row r="14" spans="1:8" s="4" customFormat="1" ht="15.65" x14ac:dyDescent="0.25">
      <c r="A14" s="24"/>
      <c r="B14" s="25"/>
      <c r="C14" s="1"/>
      <c r="D14" s="1"/>
      <c r="E14" s="21"/>
      <c r="F14" s="13"/>
      <c r="G14" s="13"/>
      <c r="H14" s="2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defaultColWidth="9" defaultRowHeight="14.95" customHeight="1" x14ac:dyDescent="0.25"/>
  <cols>
    <col min="1" max="1" width="9.109375" style="24" customWidth="1"/>
    <col min="2" max="2" width="9.21875" style="1" customWidth="1"/>
    <col min="3" max="3" width="17.6640625" style="1" customWidth="1"/>
    <col min="4" max="4" width="25.33203125" style="1" customWidth="1"/>
    <col min="5" max="5" width="7.6640625" style="22" customWidth="1"/>
    <col min="6" max="6" width="7.88671875" style="22" customWidth="1"/>
    <col min="7" max="7" width="6.33203125" style="22" customWidth="1"/>
    <col min="8" max="8" width="17.88671875" style="22" customWidth="1"/>
    <col min="9" max="16384" width="9" style="1"/>
  </cols>
  <sheetData>
    <row r="1" spans="1:8" ht="23.95" customHeight="1" x14ac:dyDescent="0.25">
      <c r="A1" s="31" t="s">
        <v>24</v>
      </c>
      <c r="B1" s="31" t="s">
        <v>0</v>
      </c>
      <c r="C1" s="31" t="s">
        <v>1</v>
      </c>
      <c r="D1" s="31" t="s">
        <v>9</v>
      </c>
      <c r="E1" s="31" t="s">
        <v>10</v>
      </c>
      <c r="F1" s="31" t="s">
        <v>2</v>
      </c>
      <c r="G1" s="31" t="s">
        <v>11</v>
      </c>
      <c r="H1" s="31" t="s">
        <v>12</v>
      </c>
    </row>
    <row r="2" spans="1:8" s="4" customFormat="1" ht="14.95" customHeight="1" x14ac:dyDescent="0.25">
      <c r="A2" s="26" t="str">
        <f t="array" aca="1" ref="A2" ca="1">IF(COUNTIF(设备明细!$B:$B,ShtName)&lt;(ROW()-1),"",INDEX(设备明细!$A:$A,SMALL(IF(表1[]=ShtName,ROW(表1[])),ROW()-1)))</f>
        <v/>
      </c>
      <c r="B2" s="27" t="str">
        <f ca="1">IF($A2="","",VLOOKUP($A2,表1[],COLUMN(),0))&amp;""</f>
        <v/>
      </c>
      <c r="C2" s="26" t="str">
        <f ca="1">IF($A2="","",VLOOKUP($A2,表1[],COLUMN(),0))&amp;""</f>
        <v/>
      </c>
      <c r="D2" s="26" t="str">
        <f ca="1">IF($A2="","",VLOOKUP($A2,表1[],COLUMN(),0))&amp;""</f>
        <v/>
      </c>
      <c r="E2" s="26" t="str">
        <f ca="1">IF($A2="","",VLOOKUP($A2,表1[],COLUMN(),0))&amp;""</f>
        <v/>
      </c>
      <c r="F2" s="27" t="str">
        <f ca="1">IF($A2="","",VLOOKUP($A2,表1[],COLUMN(),0))&amp;""</f>
        <v/>
      </c>
      <c r="G2" s="30" t="str">
        <f ca="1">IF($A2="","",VLOOKUP($A2,表1[],COLUMN(),0))&amp;""</f>
        <v/>
      </c>
      <c r="H2" s="28" t="str">
        <f ca="1">IF($A2="","",VLOOKUP($A2,表1[],COLUMN(),0))&amp;""</f>
        <v/>
      </c>
    </row>
    <row r="3" spans="1:8" s="4" customFormat="1" ht="14.95" customHeight="1" x14ac:dyDescent="0.25">
      <c r="A3" s="26" t="str">
        <f t="array" aca="1" ref="A3" ca="1">IF(COUNTIF(设备明细!$B:$B,ShtName)&lt;(ROW()-1),"",INDEX(设备明细!$A:$A,SMALL(IF(表1[]=ShtName,ROW(表1[])),ROW()-1)))</f>
        <v/>
      </c>
      <c r="B3" s="27" t="str">
        <f ca="1">IF($A3="","",VLOOKUP($A3,表1[],COLUMN(),0))&amp;""</f>
        <v/>
      </c>
      <c r="C3" s="26" t="str">
        <f ca="1">IF($A3="","",VLOOKUP($A3,表1[],COLUMN(),0))&amp;""</f>
        <v/>
      </c>
      <c r="D3" s="26" t="str">
        <f ca="1">IF($A3="","",VLOOKUP($A3,表1[],COLUMN(),0))&amp;""</f>
        <v/>
      </c>
      <c r="E3" s="26" t="str">
        <f ca="1">IF($A3="","",VLOOKUP($A3,表1[],COLUMN(),0))&amp;""</f>
        <v/>
      </c>
      <c r="F3" s="27" t="str">
        <f ca="1">IF($A3="","",VLOOKUP($A3,表1[],COLUMN(),0))&amp;""</f>
        <v/>
      </c>
      <c r="G3" s="30" t="str">
        <f ca="1">IF($A3="","",VLOOKUP($A3,表1[],COLUMN(),0))&amp;""</f>
        <v/>
      </c>
      <c r="H3" s="28" t="str">
        <f ca="1">IF($A3="","",VLOOKUP($A3,表1[],COLUMN(),0))&amp;""</f>
        <v/>
      </c>
    </row>
    <row r="4" spans="1:8" s="4" customFormat="1" ht="14.95" customHeight="1" x14ac:dyDescent="0.25">
      <c r="A4" s="26" t="str">
        <f t="array" aca="1" ref="A4" ca="1">IF(COUNTIF(设备明细!$B:$B,ShtName)&lt;(ROW()-1),"",INDEX(设备明细!$A:$A,SMALL(IF(表1[]=ShtName,ROW(表1[])),ROW()-1)))</f>
        <v/>
      </c>
      <c r="B4" s="27" t="str">
        <f ca="1">IF($A4="","",VLOOKUP($A4,表1[],COLUMN(),0))&amp;""</f>
        <v/>
      </c>
      <c r="C4" s="26" t="str">
        <f ca="1">IF($A4="","",VLOOKUP($A4,表1[],COLUMN(),0))&amp;""</f>
        <v/>
      </c>
      <c r="D4" s="26" t="str">
        <f ca="1">IF($A4="","",VLOOKUP($A4,表1[],COLUMN(),0))&amp;""</f>
        <v/>
      </c>
      <c r="E4" s="26" t="str">
        <f ca="1">IF($A4="","",VLOOKUP($A4,表1[],COLUMN(),0))&amp;""</f>
        <v/>
      </c>
      <c r="F4" s="27" t="str">
        <f ca="1">IF($A4="","",VLOOKUP($A4,表1[],COLUMN(),0))&amp;""</f>
        <v/>
      </c>
      <c r="G4" s="30" t="str">
        <f ca="1">IF($A4="","",VLOOKUP($A4,表1[],COLUMN(),0))&amp;""</f>
        <v/>
      </c>
      <c r="H4" s="28" t="str">
        <f ca="1">IF($A4="","",VLOOKUP($A4,表1[],COLUMN(),0))&amp;""</f>
        <v/>
      </c>
    </row>
    <row r="5" spans="1:8" ht="14.95" customHeight="1" x14ac:dyDescent="0.25">
      <c r="A5" s="26" t="str">
        <f t="array" aca="1" ref="A5" ca="1">IF(COUNTIF(设备明细!$B:$B,ShtName)&lt;(ROW()-1),"",INDEX(设备明细!$A:$A,SMALL(IF(表1[]=ShtName,ROW(表1[])),ROW()-1)))</f>
        <v/>
      </c>
      <c r="B5" s="27" t="str">
        <f ca="1">IF($A5="","",VLOOKUP($A5,表1[],COLUMN(),0))&amp;""</f>
        <v/>
      </c>
      <c r="C5" s="26" t="str">
        <f ca="1">IF($A5="","",VLOOKUP($A5,表1[],COLUMN(),0))&amp;""</f>
        <v/>
      </c>
      <c r="D5" s="26" t="str">
        <f ca="1">IF($A5="","",VLOOKUP($A5,表1[],COLUMN(),0))&amp;""</f>
        <v/>
      </c>
      <c r="E5" s="26" t="str">
        <f ca="1">IF($A5="","",VLOOKUP($A5,表1[],COLUMN(),0))&amp;""</f>
        <v/>
      </c>
      <c r="F5" s="27" t="str">
        <f ca="1">IF($A5="","",VLOOKUP($A5,表1[],COLUMN(),0))&amp;""</f>
        <v/>
      </c>
      <c r="G5" s="30" t="str">
        <f ca="1">IF($A5="","",VLOOKUP($A5,表1[],COLUMN(),0))&amp;""</f>
        <v/>
      </c>
      <c r="H5" s="28" t="str">
        <f ca="1">IF($A5="","",VLOOKUP($A5,表1[],COLUMN(),0))&amp;""</f>
        <v/>
      </c>
    </row>
    <row r="6" spans="1:8" ht="14.95" customHeight="1" x14ac:dyDescent="0.25">
      <c r="A6" s="26" t="str">
        <f t="array" aca="1" ref="A6" ca="1">IF(COUNTIF(设备明细!$B:$B,ShtName)&lt;(ROW()-1),"",INDEX(设备明细!$A:$A,SMALL(IF(表1[]=ShtName,ROW(表1[])),ROW()-1)))</f>
        <v/>
      </c>
      <c r="B6" s="27" t="str">
        <f ca="1">IF($A6="","",VLOOKUP($A6,表1[],COLUMN(),0))&amp;""</f>
        <v/>
      </c>
      <c r="C6" s="26" t="str">
        <f ca="1">IF($A6="","",VLOOKUP($A6,表1[],COLUMN(),0))&amp;""</f>
        <v/>
      </c>
      <c r="D6" s="26" t="str">
        <f ca="1">IF($A6="","",VLOOKUP($A6,表1[],COLUMN(),0))&amp;""</f>
        <v/>
      </c>
      <c r="E6" s="26" t="str">
        <f ca="1">IF($A6="","",VLOOKUP($A6,表1[],COLUMN(),0))&amp;""</f>
        <v/>
      </c>
      <c r="F6" s="27" t="str">
        <f ca="1">IF($A6="","",VLOOKUP($A6,表1[],COLUMN(),0))&amp;""</f>
        <v/>
      </c>
      <c r="G6" s="30" t="str">
        <f ca="1">IF($A6="","",VLOOKUP($A6,表1[],COLUMN(),0))&amp;""</f>
        <v/>
      </c>
      <c r="H6" s="28" t="str">
        <f ca="1">IF($A6="","",VLOOKUP($A6,表1[],COLUMN(),0))&amp;""</f>
        <v/>
      </c>
    </row>
    <row r="7" spans="1:8" s="4" customFormat="1" ht="14.95" customHeight="1" x14ac:dyDescent="0.25">
      <c r="A7" s="26" t="str">
        <f t="array" aca="1" ref="A7" ca="1">IF(COUNTIF(设备明细!$B:$B,ShtName)&lt;(ROW()-1),"",INDEX(设备明细!$A:$A,SMALL(IF(表1[]=ShtName,ROW(表1[])),ROW()-1)))</f>
        <v/>
      </c>
      <c r="B7" s="27" t="str">
        <f ca="1">IF($A7="","",VLOOKUP($A7,表1[],COLUMN(),0))&amp;""</f>
        <v/>
      </c>
      <c r="C7" s="26" t="str">
        <f ca="1">IF($A7="","",VLOOKUP($A7,表1[],COLUMN(),0))&amp;""</f>
        <v/>
      </c>
      <c r="D7" s="26" t="str">
        <f ca="1">IF($A7="","",VLOOKUP($A7,表1[],COLUMN(),0))&amp;""</f>
        <v/>
      </c>
      <c r="E7" s="26" t="str">
        <f ca="1">IF($A7="","",VLOOKUP($A7,表1[],COLUMN(),0))&amp;""</f>
        <v/>
      </c>
      <c r="F7" s="27" t="str">
        <f ca="1">IF($A7="","",VLOOKUP($A7,表1[],COLUMN(),0))&amp;""</f>
        <v/>
      </c>
      <c r="G7" s="30" t="str">
        <f ca="1">IF($A7="","",VLOOKUP($A7,表1[],COLUMN(),0))&amp;""</f>
        <v/>
      </c>
      <c r="H7" s="28" t="str">
        <f ca="1">IF($A7="","",VLOOKUP($A7,表1[],COLUMN(),0))&amp;""</f>
        <v/>
      </c>
    </row>
    <row r="8" spans="1:8" s="4" customFormat="1" ht="14.95" customHeight="1" x14ac:dyDescent="0.25">
      <c r="A8" s="26" t="str">
        <f t="array" aca="1" ref="A8" ca="1">IF(COUNTIF(设备明细!$B:$B,ShtName)&lt;(ROW()-1),"",INDEX(设备明细!$A:$A,SMALL(IF(表1[]=ShtName,ROW(表1[])),ROW()-1)))</f>
        <v/>
      </c>
      <c r="B8" s="27" t="str">
        <f ca="1">IF($A8="","",VLOOKUP($A8,表1[],COLUMN(),0))&amp;""</f>
        <v/>
      </c>
      <c r="C8" s="26" t="str">
        <f ca="1">IF($A8="","",VLOOKUP($A8,表1[],COLUMN(),0))&amp;""</f>
        <v/>
      </c>
      <c r="D8" s="26" t="str">
        <f ca="1">IF($A8="","",VLOOKUP($A8,表1[],COLUMN(),0))&amp;""</f>
        <v/>
      </c>
      <c r="E8" s="26" t="str">
        <f ca="1">IF($A8="","",VLOOKUP($A8,表1[],COLUMN(),0))&amp;""</f>
        <v/>
      </c>
      <c r="F8" s="27" t="str">
        <f ca="1">IF($A8="","",VLOOKUP($A8,表1[],COLUMN(),0))&amp;""</f>
        <v/>
      </c>
      <c r="G8" s="30" t="str">
        <f ca="1">IF($A8="","",VLOOKUP($A8,表1[],COLUMN(),0))&amp;""</f>
        <v/>
      </c>
      <c r="H8" s="28" t="str">
        <f ca="1">IF($A8="","",VLOOKUP($A8,表1[],COLUMN(),0))&amp;""</f>
        <v/>
      </c>
    </row>
    <row r="9" spans="1:8" s="4" customFormat="1" ht="14.95" customHeight="1" x14ac:dyDescent="0.25">
      <c r="A9" s="26" t="str">
        <f t="array" aca="1" ref="A9" ca="1">IF(COUNTIF(设备明细!$B:$B,ShtName)&lt;(ROW()-1),"",INDEX(设备明细!$A:$A,SMALL(IF(表1[]=ShtName,ROW(表1[])),ROW()-1)))</f>
        <v/>
      </c>
      <c r="B9" s="27" t="str">
        <f ca="1">IF($A9="","",VLOOKUP($A9,表1[],COLUMN(),0))&amp;""</f>
        <v/>
      </c>
      <c r="C9" s="26" t="str">
        <f ca="1">IF($A9="","",VLOOKUP($A9,表1[],COLUMN(),0))&amp;""</f>
        <v/>
      </c>
      <c r="D9" s="26" t="str">
        <f ca="1">IF($A9="","",VLOOKUP($A9,表1[],COLUMN(),0))&amp;""</f>
        <v/>
      </c>
      <c r="E9" s="26" t="str">
        <f ca="1">IF($A9="","",VLOOKUP($A9,表1[],COLUMN(),0))&amp;""</f>
        <v/>
      </c>
      <c r="F9" s="27" t="str">
        <f ca="1">IF($A9="","",VLOOKUP($A9,表1[],COLUMN(),0))&amp;""</f>
        <v/>
      </c>
      <c r="G9" s="30" t="str">
        <f ca="1">IF($A9="","",VLOOKUP($A9,表1[],COLUMN(),0))&amp;""</f>
        <v/>
      </c>
      <c r="H9" s="28" t="str">
        <f ca="1">IF($A9="","",VLOOKUP($A9,表1[],COLUMN(),0))&amp;""</f>
        <v/>
      </c>
    </row>
    <row r="10" spans="1:8" s="4" customFormat="1" ht="14.95" customHeight="1" x14ac:dyDescent="0.25">
      <c r="A10" s="26"/>
      <c r="B10" s="27"/>
      <c r="C10" s="26"/>
      <c r="D10" s="26"/>
      <c r="E10" s="26"/>
      <c r="F10" s="27"/>
      <c r="G10" s="30"/>
      <c r="H10" s="28"/>
    </row>
    <row r="11" spans="1:8" s="4" customFormat="1" ht="14.95" customHeight="1" x14ac:dyDescent="0.25">
      <c r="A11" s="18"/>
      <c r="B11" s="19"/>
      <c r="C11" s="20"/>
      <c r="D11" s="20"/>
      <c r="E11" s="21"/>
      <c r="F11" s="13"/>
      <c r="G11" s="13"/>
      <c r="H11" s="22"/>
    </row>
    <row r="12" spans="1:8" s="4" customFormat="1" ht="14.95" customHeight="1" x14ac:dyDescent="0.25">
      <c r="A12" s="18"/>
      <c r="B12" s="19"/>
      <c r="C12" s="20"/>
      <c r="D12" s="20"/>
      <c r="E12" s="21"/>
      <c r="F12" s="13"/>
      <c r="G12" s="13"/>
      <c r="H12" s="22"/>
    </row>
    <row r="13" spans="1:8" s="4" customFormat="1" ht="14.95" customHeight="1" x14ac:dyDescent="0.25">
      <c r="A13" s="18"/>
      <c r="B13" s="19"/>
      <c r="C13" s="20"/>
      <c r="D13" s="20"/>
      <c r="E13" s="21"/>
      <c r="F13" s="13"/>
      <c r="G13" s="13"/>
      <c r="H13" s="23"/>
    </row>
    <row r="14" spans="1:8" s="4" customFormat="1" ht="15.65" x14ac:dyDescent="0.25">
      <c r="A14" s="24"/>
      <c r="B14" s="25"/>
      <c r="C14" s="1"/>
      <c r="D14" s="1"/>
      <c r="E14" s="21"/>
      <c r="F14" s="13"/>
      <c r="G14" s="13"/>
      <c r="H14" s="2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设备明细</vt:lpstr>
      <vt:lpstr>服务器</vt:lpstr>
      <vt:lpstr>微机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20.7 按设备类别实现总表拆分到分表.</dc:title>
  <dc:subject/>
  <dc:creator>Excel Home</dc:creator>
  <dc:description>《Excel 2010应用大全》示例</dc:description>
  <cp:lastModifiedBy>zhouql</cp:lastModifiedBy>
  <dcterms:created xsi:type="dcterms:W3CDTF">2002-11-22T03:51:15Z</dcterms:created>
  <dcterms:modified xsi:type="dcterms:W3CDTF">2015-03-08T01:49:03Z</dcterms:modified>
  <cp:category/>
</cp:coreProperties>
</file>