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1\"/>
    </mc:Choice>
  </mc:AlternateContent>
  <bookViews>
    <workbookView xWindow="122" yWindow="14" windowWidth="14957" windowHeight="8898"/>
  </bookViews>
  <sheets>
    <sheet name="版权声明" sheetId="2" r:id="rId1"/>
    <sheet name="人员信息表" sheetId="1" r:id="rId2"/>
  </sheets>
  <definedNames>
    <definedName name="_xlnm._FilterDatabase" localSheetId="1" hidden="1">人员信息表!$D:$E</definedName>
    <definedName name="_xlnm.Extract" localSheetId="1">人员信息表!$D$15:$D$15</definedName>
  </definedNames>
  <calcPr calcId="152511"/>
</workbook>
</file>

<file path=xl/calcChain.xml><?xml version="1.0" encoding="utf-8"?>
<calcChain xmlns="http://schemas.openxmlformats.org/spreadsheetml/2006/main">
  <c r="D16" i="1" l="1" a="1"/>
  <c r="D16" i="1" s="1"/>
  <c r="D17" i="1" s="1" a="1"/>
  <c r="D17" i="1" s="1"/>
  <c r="E17" i="1" s="1"/>
  <c r="E16" i="1" l="1"/>
  <c r="D18" i="1" a="1"/>
  <c r="D18" i="1" s="1"/>
  <c r="E18" i="1" s="1"/>
  <c r="D19" i="1" l="1" a="1"/>
  <c r="D19" i="1" s="1"/>
  <c r="E19" i="1" s="1"/>
  <c r="H9" i="1" l="1" a="1"/>
  <c r="H9" i="1" s="1"/>
  <c r="I9" i="1" s="1"/>
  <c r="D20" i="1" a="1"/>
  <c r="D20" i="1" s="1"/>
  <c r="E20" i="1" s="1"/>
</calcChain>
</file>

<file path=xl/sharedStrings.xml><?xml version="1.0" encoding="utf-8"?>
<sst xmlns="http://schemas.openxmlformats.org/spreadsheetml/2006/main" count="52" uniqueCount="36">
  <si>
    <t>序号</t>
    <phoneticPr fontId="1" type="noConversion"/>
  </si>
  <si>
    <t>何梦蝶</t>
  </si>
  <si>
    <t>吴晓丹</t>
  </si>
  <si>
    <t>部门</t>
    <phoneticPr fontId="1" type="noConversion"/>
  </si>
  <si>
    <t>信息部</t>
    <phoneticPr fontId="1" type="noConversion"/>
  </si>
  <si>
    <t>开发部</t>
    <phoneticPr fontId="1" type="noConversion"/>
  </si>
  <si>
    <t>培训部</t>
    <phoneticPr fontId="1" type="noConversion"/>
  </si>
  <si>
    <t>管理部</t>
    <phoneticPr fontId="1" type="noConversion"/>
  </si>
  <si>
    <t>产品部</t>
    <phoneticPr fontId="1" type="noConversion"/>
  </si>
  <si>
    <t>郑婷</t>
    <phoneticPr fontId="1" type="noConversion"/>
  </si>
  <si>
    <t>刘莉芳</t>
    <phoneticPr fontId="1" type="noConversion"/>
  </si>
  <si>
    <t>陈芳华</t>
    <phoneticPr fontId="1" type="noConversion"/>
  </si>
  <si>
    <t>吴晓丹</t>
    <phoneticPr fontId="1" type="noConversion"/>
  </si>
  <si>
    <t>培训名称</t>
  </si>
  <si>
    <t>技术部</t>
    <phoneticPr fontId="1" type="noConversion"/>
  </si>
  <si>
    <t>孙小样</t>
    <phoneticPr fontId="1" type="noConversion"/>
  </si>
  <si>
    <t>类别</t>
  </si>
  <si>
    <t>管理</t>
  </si>
  <si>
    <t>领导管理艺术培训</t>
  </si>
  <si>
    <t>企业内审员培训</t>
  </si>
  <si>
    <t>技术</t>
  </si>
  <si>
    <t>Flash Builder开发培训</t>
  </si>
  <si>
    <t>Oracle 系统优化及管理培训</t>
  </si>
  <si>
    <t>Java基础开发培训</t>
  </si>
  <si>
    <t>Linux操作系统基础培训</t>
  </si>
  <si>
    <t>项目管理与实施培训</t>
  </si>
  <si>
    <t>Android系统开发培训</t>
  </si>
  <si>
    <t>Lotus Notes管理培训</t>
  </si>
  <si>
    <t>Solaris system Admin</t>
  </si>
  <si>
    <t>时间管理讲座</t>
  </si>
  <si>
    <t>课时</t>
    <phoneticPr fontId="1" type="noConversion"/>
  </si>
  <si>
    <t>部门</t>
    <phoneticPr fontId="1" type="noConversion"/>
  </si>
  <si>
    <t>讲师</t>
    <phoneticPr fontId="1" type="noConversion"/>
  </si>
  <si>
    <t>李嘉轩</t>
    <phoneticPr fontId="1" type="noConversion"/>
  </si>
  <si>
    <t>技术部</t>
    <phoneticPr fontId="1" type="noConversion"/>
  </si>
  <si>
    <t>系统部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</si>
</sst>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theme="1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3" borderId="0" xfId="1" applyFill="1">
      <alignment vertical="center"/>
    </xf>
    <xf numFmtId="0" fontId="4" fillId="4" borderId="0" xfId="1" applyFill="1">
      <alignment vertical="center"/>
    </xf>
  </cellXfs>
  <cellStyles count="2">
    <cellStyle name="常规" xfId="0" builtinId="0"/>
    <cellStyle name="常规 2" xfId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406318</xdr:colOff>
      <xdr:row>0</xdr:row>
      <xdr:rowOff>0</xdr:rowOff>
    </xdr:from>
    <xdr:ext cx="3168817" cy="514350"/>
    <xdr:sp macro="" textlink="">
      <xdr:nvSpPr>
        <xdr:cNvPr id="2" name="矩形 1"/>
        <xdr:cNvSpPr/>
      </xdr:nvSpPr>
      <xdr:spPr>
        <a:xfrm>
          <a:off x="768268" y="0"/>
          <a:ext cx="3168817" cy="514350"/>
        </a:xfrm>
        <a:prstGeom prst="rect">
          <a:avLst/>
        </a:prstGeom>
        <a:noFill/>
      </xdr:spPr>
      <xdr:txBody>
        <a:bodyPr wrap="none" lIns="91440" tIns="45720" rIns="91440" bIns="45720">
          <a:no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altLang="zh-CN" sz="20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微软雅黑" pitchFamily="34" charset="-122"/>
              <a:ea typeface="微软雅黑" pitchFamily="34" charset="-122"/>
            </a:rPr>
            <a:t>2010</a:t>
          </a:r>
          <a:r>
            <a:rPr lang="zh-CN" altLang="en-US" sz="20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微软雅黑" pitchFamily="34" charset="-122"/>
              <a:ea typeface="微软雅黑" pitchFamily="34" charset="-122"/>
            </a:rPr>
            <a:t>年度培训明细表</a:t>
          </a:r>
        </a:p>
      </xdr:txBody>
    </xdr:sp>
    <xdr:clientData/>
  </xdr:oneCellAnchor>
  <xdr:twoCellAnchor>
    <xdr:from>
      <xdr:col>5</xdr:col>
      <xdr:colOff>466725</xdr:colOff>
      <xdr:row>0</xdr:row>
      <xdr:rowOff>104775</xdr:rowOff>
    </xdr:from>
    <xdr:to>
      <xdr:col>8</xdr:col>
      <xdr:colOff>152400</xdr:colOff>
      <xdr:row>0</xdr:row>
      <xdr:rowOff>361950</xdr:rowOff>
    </xdr:to>
    <xdr:sp macro="" textlink="">
      <xdr:nvSpPr>
        <xdr:cNvPr id="4" name="线形标注 2(带边框和强调线) 3"/>
        <xdr:cNvSpPr/>
      </xdr:nvSpPr>
      <xdr:spPr>
        <a:xfrm>
          <a:off x="4476750" y="104775"/>
          <a:ext cx="1390650" cy="257175"/>
        </a:xfrm>
        <a:prstGeom prst="accentBorderCallout2">
          <a:avLst>
            <a:gd name="adj1" fmla="val 18750"/>
            <a:gd name="adj2" fmla="val -8333"/>
            <a:gd name="adj3" fmla="val 18750"/>
            <a:gd name="adj4" fmla="val -16667"/>
            <a:gd name="adj5" fmla="val 175224"/>
            <a:gd name="adj6" fmla="val -23162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筛选条件：</a:t>
          </a:r>
          <a:r>
            <a:rPr lang="en-US" altLang="zh-CN" sz="1100"/>
            <a:t>&gt;=5</a:t>
          </a:r>
          <a:r>
            <a:rPr lang="zh-CN" altLang="en-US" sz="1100"/>
            <a:t>课时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表1" displayName="表1" ref="A2:F13" totalsRowShown="0" headerRowDxfId="7" dataDxfId="6">
  <autoFilter ref="A2:F13">
    <filterColumn colId="5">
      <customFilters>
        <customFilter operator="greaterThanOrEqual" val="5"/>
      </customFilters>
    </filterColumn>
  </autoFilter>
  <tableColumns count="6">
    <tableColumn id="1" name="序号" dataDxfId="5"/>
    <tableColumn id="5" name="类别" dataDxfId="4"/>
    <tableColumn id="6" name="培训名称" dataDxfId="3"/>
    <tableColumn id="2" name="部门" dataDxfId="2"/>
    <tableColumn id="3" name="讲师" dataDxfId="1"/>
    <tableColumn id="7" name="课时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13"/>
  </cols>
  <sheetData>
    <row r="1" spans="1:12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2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showZeros="0" workbookViewId="0">
      <selection activeCell="E16" sqref="E16"/>
    </sheetView>
  </sheetViews>
  <sheetFormatPr defaultRowHeight="16.3" x14ac:dyDescent="0.25"/>
  <cols>
    <col min="1" max="1" width="4.77734375" style="1" bestFit="1" customWidth="1"/>
    <col min="2" max="2" width="8.77734375" style="1" bestFit="1" customWidth="1"/>
    <col min="3" max="3" width="21.33203125" style="1" bestFit="1" customWidth="1"/>
    <col min="4" max="4" width="8.77734375" style="1" bestFit="1" customWidth="1"/>
    <col min="5" max="5" width="9" style="1"/>
    <col min="6" max="6" width="8.77734375" style="1" bestFit="1" customWidth="1"/>
    <col min="7" max="7" width="4.6640625" style="1" customWidth="1"/>
    <col min="8" max="8" width="9" style="1"/>
    <col min="9" max="9" width="6.44140625" customWidth="1"/>
  </cols>
  <sheetData>
    <row r="1" spans="1:9" ht="39.1" customHeight="1" x14ac:dyDescent="0.25">
      <c r="A1" s="11"/>
      <c r="B1" s="11"/>
      <c r="C1" s="11"/>
      <c r="D1" s="11"/>
      <c r="E1" s="11"/>
      <c r="F1" s="11"/>
    </row>
    <row r="2" spans="1:9" ht="21.1" customHeight="1" x14ac:dyDescent="0.25">
      <c r="A2" s="4" t="s">
        <v>0</v>
      </c>
      <c r="B2" s="4" t="s">
        <v>16</v>
      </c>
      <c r="C2" s="4" t="s">
        <v>13</v>
      </c>
      <c r="D2" s="4" t="s">
        <v>3</v>
      </c>
      <c r="E2" s="4" t="s">
        <v>32</v>
      </c>
      <c r="F2" s="4" t="s">
        <v>30</v>
      </c>
    </row>
    <row r="3" spans="1:9" hidden="1" x14ac:dyDescent="0.25">
      <c r="A3" s="2">
        <v>1</v>
      </c>
      <c r="B3" s="2" t="s">
        <v>17</v>
      </c>
      <c r="C3" s="2" t="s">
        <v>18</v>
      </c>
      <c r="D3" s="3" t="s">
        <v>6</v>
      </c>
      <c r="E3" s="3" t="s">
        <v>9</v>
      </c>
      <c r="F3" s="5">
        <v>4</v>
      </c>
    </row>
    <row r="4" spans="1:9" hidden="1" x14ac:dyDescent="0.25">
      <c r="A4" s="2">
        <v>2</v>
      </c>
      <c r="B4" s="2" t="s">
        <v>17</v>
      </c>
      <c r="C4" s="2" t="s">
        <v>19</v>
      </c>
      <c r="D4" s="3" t="s">
        <v>6</v>
      </c>
      <c r="E4" s="3" t="s">
        <v>9</v>
      </c>
      <c r="F4" s="5">
        <v>3</v>
      </c>
    </row>
    <row r="5" spans="1:9" x14ac:dyDescent="0.25">
      <c r="A5" s="2">
        <v>3</v>
      </c>
      <c r="B5" s="2" t="s">
        <v>20</v>
      </c>
      <c r="C5" s="2" t="s">
        <v>21</v>
      </c>
      <c r="D5" s="2" t="s">
        <v>5</v>
      </c>
      <c r="E5" s="2" t="s">
        <v>1</v>
      </c>
      <c r="F5" s="2">
        <v>7</v>
      </c>
    </row>
    <row r="6" spans="1:9" x14ac:dyDescent="0.25">
      <c r="A6" s="2">
        <v>4</v>
      </c>
      <c r="B6" s="2" t="s">
        <v>20</v>
      </c>
      <c r="C6" s="2" t="s">
        <v>22</v>
      </c>
      <c r="D6" s="2" t="s">
        <v>4</v>
      </c>
      <c r="E6" s="2" t="s">
        <v>12</v>
      </c>
      <c r="F6" s="2">
        <v>14</v>
      </c>
    </row>
    <row r="7" spans="1:9" x14ac:dyDescent="0.25">
      <c r="A7" s="2">
        <v>5</v>
      </c>
      <c r="B7" s="2" t="s">
        <v>20</v>
      </c>
      <c r="C7" s="2" t="s">
        <v>23</v>
      </c>
      <c r="D7" s="2" t="s">
        <v>5</v>
      </c>
      <c r="E7" s="2" t="s">
        <v>1</v>
      </c>
      <c r="F7" s="2">
        <v>6</v>
      </c>
    </row>
    <row r="8" spans="1:9" x14ac:dyDescent="0.25">
      <c r="A8" s="2">
        <v>6</v>
      </c>
      <c r="B8" s="2" t="s">
        <v>20</v>
      </c>
      <c r="C8" s="2" t="s">
        <v>24</v>
      </c>
      <c r="D8" s="2" t="s">
        <v>34</v>
      </c>
      <c r="E8" s="2" t="s">
        <v>9</v>
      </c>
      <c r="F8" s="2">
        <v>7</v>
      </c>
    </row>
    <row r="9" spans="1:9" hidden="1" x14ac:dyDescent="0.25">
      <c r="A9" s="2">
        <v>7</v>
      </c>
      <c r="B9" s="2" t="s">
        <v>17</v>
      </c>
      <c r="C9" s="2" t="s">
        <v>25</v>
      </c>
      <c r="D9" s="2" t="s">
        <v>8</v>
      </c>
      <c r="E9" s="2" t="s">
        <v>10</v>
      </c>
      <c r="F9" s="2">
        <v>4</v>
      </c>
      <c r="H9" s="8" t="str">
        <f t="array" aca="1" ref="H9" ca="1">OFFSET($D$2,MIN(IF((COUNTIF($D$15:$D19,$D$3:$D$13)=0)*(SUBTOTAL(3,OFFSET($D$2,ROW($D$3:$D$13)-2,))=1),ROW($D$3:$D$13)-2,65530)),)&amp;""</f>
        <v/>
      </c>
      <c r="I9" s="6">
        <f ca="1">SUMIFS($F$3:$F$13,$D$3:$D$13,$H9,$E$3:$E$13,#REF!)</f>
        <v>0</v>
      </c>
    </row>
    <row r="10" spans="1:9" x14ac:dyDescent="0.25">
      <c r="A10" s="2">
        <v>8</v>
      </c>
      <c r="B10" s="2" t="s">
        <v>20</v>
      </c>
      <c r="C10" s="2" t="s">
        <v>26</v>
      </c>
      <c r="D10" s="2" t="s">
        <v>14</v>
      </c>
      <c r="E10" s="2" t="s">
        <v>15</v>
      </c>
      <c r="F10" s="2">
        <v>6</v>
      </c>
      <c r="H10" s="2"/>
    </row>
    <row r="11" spans="1:9" hidden="1" x14ac:dyDescent="0.25">
      <c r="A11" s="2">
        <v>9</v>
      </c>
      <c r="B11" s="2" t="s">
        <v>20</v>
      </c>
      <c r="C11" s="2" t="s">
        <v>27</v>
      </c>
      <c r="D11" s="2" t="s">
        <v>4</v>
      </c>
      <c r="E11" s="2" t="s">
        <v>2</v>
      </c>
      <c r="F11" s="2">
        <v>3</v>
      </c>
      <c r="H11" s="9"/>
    </row>
    <row r="12" spans="1:9" x14ac:dyDescent="0.25">
      <c r="A12" s="2">
        <v>10</v>
      </c>
      <c r="B12" s="2" t="s">
        <v>20</v>
      </c>
      <c r="C12" s="2" t="s">
        <v>28</v>
      </c>
      <c r="D12" s="2" t="s">
        <v>35</v>
      </c>
      <c r="E12" s="2" t="s">
        <v>33</v>
      </c>
      <c r="F12" s="2">
        <v>5</v>
      </c>
    </row>
    <row r="13" spans="1:9" hidden="1" x14ac:dyDescent="0.25">
      <c r="A13" s="2">
        <v>11</v>
      </c>
      <c r="B13" s="2" t="s">
        <v>17</v>
      </c>
      <c r="C13" s="2" t="s">
        <v>29</v>
      </c>
      <c r="D13" s="2" t="s">
        <v>7</v>
      </c>
      <c r="E13" s="2" t="s">
        <v>11</v>
      </c>
      <c r="F13" s="2">
        <v>3</v>
      </c>
    </row>
    <row r="15" spans="1:9" x14ac:dyDescent="0.25">
      <c r="D15" s="10" t="s">
        <v>31</v>
      </c>
      <c r="E15" s="10" t="s">
        <v>30</v>
      </c>
    </row>
    <row r="16" spans="1:9" x14ac:dyDescent="0.25">
      <c r="D16" s="7" t="str">
        <f t="array" aca="1" ref="D16" ca="1">OFFSET($D$2,MIN(IF((COUNTIF($D$15:$D15,$D$3:$D$13)=0)*(SUBTOTAL(3,OFFSET($D$2,ROW($D$3:$D$13)-2,))=1),ROW($D$3:$D$13)-2,65530)),)&amp;""</f>
        <v>开发部</v>
      </c>
      <c r="E16" s="6">
        <f ca="1">SUMPRODUCT(($D$3:$D$13=$D16)*(SUBTOTAL(3,OFFSET($D$2,ROW($D$3:$D$13)-2,))=1),$F$3:$F$13)</f>
        <v>13</v>
      </c>
    </row>
    <row r="17" spans="4:5" x14ac:dyDescent="0.25">
      <c r="D17" s="7" t="str">
        <f t="array" aca="1" ref="D17" ca="1">OFFSET($D$2,MIN(IF((COUNTIF($D$15:$D16,$D$3:$D$13)=0)*(SUBTOTAL(3,OFFSET($D$2,ROW($D$3:$D$13)-2,))=1),ROW($D$3:$D$13)-2,65530)),)&amp;""</f>
        <v>信息部</v>
      </c>
      <c r="E17" s="6">
        <f t="shared" ref="E17:E20" ca="1" si="0">SUMPRODUCT(($D$3:$D$13=$D17)*(SUBTOTAL(3,OFFSET($D$2,ROW($D$3:$D$13)-2,))=1),$F$3:$F$13)</f>
        <v>14</v>
      </c>
    </row>
    <row r="18" spans="4:5" x14ac:dyDescent="0.25">
      <c r="D18" s="7" t="str">
        <f t="array" aca="1" ref="D18" ca="1">OFFSET($D$2,MIN(IF((COUNTIF($D$15:$D17,$D$3:$D$13)=0)*(SUBTOTAL(3,OFFSET($D$2,ROW($D$3:$D$13)-2,))=1),ROW($D$3:$D$13)-2,65530)),)&amp;""</f>
        <v>技术部</v>
      </c>
      <c r="E18" s="6">
        <f t="shared" ca="1" si="0"/>
        <v>13</v>
      </c>
    </row>
    <row r="19" spans="4:5" x14ac:dyDescent="0.25">
      <c r="D19" s="7" t="str">
        <f t="array" aca="1" ref="D19" ca="1">OFFSET($D$2,MIN(IF((COUNTIF($D$15:$D18,$D$3:$D$13)=0)*(SUBTOTAL(3,OFFSET($D$2,ROW($D$3:$D$13)-2,))=1),ROW($D$3:$D$13)-2,65530)),)&amp;""</f>
        <v>系统部</v>
      </c>
      <c r="E19" s="6">
        <f t="shared" ca="1" si="0"/>
        <v>5</v>
      </c>
    </row>
    <row r="20" spans="4:5" x14ac:dyDescent="0.25">
      <c r="D20" s="7" t="str">
        <f t="array" aca="1" ref="D20" ca="1">OFFSET($D$2,MIN(IF((COUNTIF($D$15:$D19,$D$3:$D$13)=0)*(SUBTOTAL(3,OFFSET($D$2,ROW($D$3:$D$13)-2,))=1),ROW($D$3:$D$13)-2,65530)),)&amp;""</f>
        <v/>
      </c>
      <c r="E20" s="6">
        <f t="shared" ca="1" si="0"/>
        <v>0</v>
      </c>
    </row>
  </sheetData>
  <mergeCells count="1">
    <mergeCell ref="A1:F1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版权声明</vt:lpstr>
      <vt:lpstr>人员信息表</vt:lpstr>
      <vt:lpstr>人员信息表!提取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21.2 筛选条件下提取不重复记录.</dc:title>
  <dc:subject/>
  <dc:creator>Excel Home</dc:creator>
  <dc:description>《Excel 2010应用大全》示例</dc:description>
  <cp:lastModifiedBy>zhouql</cp:lastModifiedBy>
  <dcterms:created xsi:type="dcterms:W3CDTF">2007-05-15T12:36:56Z</dcterms:created>
  <dcterms:modified xsi:type="dcterms:W3CDTF">2015-03-08T01:49:06Z</dcterms:modified>
  <cp:category/>
</cp:coreProperties>
</file>