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475" yWindow="122" windowWidth="9768" windowHeight="7784"/>
  </bookViews>
  <sheets>
    <sheet name="版权声明" sheetId="9" r:id="rId1"/>
    <sheet name="原始数据" sheetId="3" r:id="rId2"/>
    <sheet name="创建表后的数据表" sheetId="2" r:id="rId3"/>
    <sheet name="套用格式" sheetId="7" r:id="rId4"/>
    <sheet name="自定义样式" sheetId="8" r:id="rId5"/>
  </sheets>
  <calcPr calcId="152511"/>
</workbook>
</file>

<file path=xl/calcChain.xml><?xml version="1.0" encoding="utf-8"?>
<calcChain xmlns="http://schemas.openxmlformats.org/spreadsheetml/2006/main">
  <c r="F19" i="8" l="1"/>
  <c r="E19" i="8"/>
  <c r="F19" i="7"/>
  <c r="E19" i="7"/>
  <c r="E19" i="2"/>
  <c r="F19" i="2"/>
</calcChain>
</file>

<file path=xl/sharedStrings.xml><?xml version="1.0" encoding="utf-8"?>
<sst xmlns="http://schemas.openxmlformats.org/spreadsheetml/2006/main" count="299" uniqueCount="59">
  <si>
    <t>CO</t>
  </si>
  <si>
    <t>工单号</t>
  </si>
  <si>
    <t>产品码</t>
  </si>
  <si>
    <t>款号</t>
  </si>
  <si>
    <t>订单数量</t>
  </si>
  <si>
    <t>C012376-003</t>
  </si>
  <si>
    <t>C02-106</t>
  </si>
  <si>
    <t>FG61</t>
  </si>
  <si>
    <t>37303</t>
  </si>
  <si>
    <t>C012376-005</t>
  </si>
  <si>
    <t>C02-108</t>
  </si>
  <si>
    <t>37501</t>
  </si>
  <si>
    <t>C012376-006</t>
  </si>
  <si>
    <t>C02-109</t>
  </si>
  <si>
    <t>37504</t>
  </si>
  <si>
    <t>C012376-007</t>
  </si>
  <si>
    <t>C02-110</t>
  </si>
  <si>
    <t>37505</t>
  </si>
  <si>
    <t>C012376-008</t>
  </si>
  <si>
    <t>C02-111</t>
  </si>
  <si>
    <t>32123</t>
  </si>
  <si>
    <t>C012376-009</t>
  </si>
  <si>
    <t>C02-112</t>
  </si>
  <si>
    <t>32124</t>
  </si>
  <si>
    <t>C012376-011</t>
  </si>
  <si>
    <t>C02-114</t>
  </si>
  <si>
    <t>32301</t>
  </si>
  <si>
    <t>C012376-012</t>
  </si>
  <si>
    <t>C02-115</t>
  </si>
  <si>
    <t>32302</t>
  </si>
  <si>
    <t>C012376-013</t>
  </si>
  <si>
    <t>C02-116</t>
  </si>
  <si>
    <t>32303</t>
  </si>
  <si>
    <t>C012376-014</t>
  </si>
  <si>
    <t>C02-117</t>
  </si>
  <si>
    <t>32304</t>
  </si>
  <si>
    <t>C012376-021</t>
  </si>
  <si>
    <t>C02-124</t>
  </si>
  <si>
    <t>32612</t>
  </si>
  <si>
    <t>C012376-023</t>
  </si>
  <si>
    <t>C02-126</t>
  </si>
  <si>
    <t>32614</t>
  </si>
  <si>
    <t>C012819-001</t>
  </si>
  <si>
    <t>D02-004</t>
  </si>
  <si>
    <t>37120</t>
  </si>
  <si>
    <t>C012819-002</t>
  </si>
  <si>
    <t>D02-005</t>
  </si>
  <si>
    <t>37121</t>
  </si>
  <si>
    <t>C012819-003</t>
  </si>
  <si>
    <t>D02-006</t>
  </si>
  <si>
    <t>37122</t>
  </si>
  <si>
    <t>C012819-004</t>
  </si>
  <si>
    <t>D02-007</t>
  </si>
  <si>
    <t>37123</t>
  </si>
  <si>
    <t>C012819-005</t>
  </si>
  <si>
    <t>D02-008</t>
  </si>
  <si>
    <t>37124</t>
  </si>
  <si>
    <t>汇总</t>
  </si>
  <si>
    <t>订单金额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</si>
</sst>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1"/>
      <name val="Arial Unicode MS"/>
      <family val="2"/>
      <charset val="134"/>
    </font>
    <font>
      <b/>
      <sz val="11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1" applyFill="1">
      <alignment vertical="center"/>
    </xf>
    <xf numFmtId="0" fontId="7" fillId="3" borderId="0" xfId="1" applyFill="1">
      <alignment vertical="center"/>
    </xf>
  </cellXfs>
  <cellStyles count="2">
    <cellStyle name="常规" xfId="0" builtinId="0"/>
    <cellStyle name="常规 2" xfId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176" formatCode="#,##0.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fgColor auto="1"/>
          <bgColor theme="3" tint="0.59996337778862885"/>
        </patternFill>
      </fill>
    </dxf>
    <dxf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 style="thin">
          <color theme="3" tint="0.39994506668294322"/>
        </vertical>
        <horizontal style="thin">
          <color theme="3" tint="0.39994506668294322"/>
        </horizontal>
      </border>
    </dxf>
  </dxfs>
  <tableStyles count="1" defaultTableStyle="TableStyleMedium2" defaultPivotStyle="PivotStyleLight16">
    <tableStyle name="常用" pivot="0" count="3">
      <tableStyleElement type="wholeTable" dxfId="44"/>
      <tableStyleElement type="headerRow" dxfId="43"/>
      <tableStyleElement type="total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F19" totalsRowCount="1" headerRowDxfId="41" dataDxfId="40">
  <autoFilter ref="A1:F18"/>
  <tableColumns count="6">
    <tableColumn id="1" name="CO" totalsRowLabel="汇总" dataDxfId="39" totalsRowDxfId="38"/>
    <tableColumn id="2" name="工单号" dataDxfId="37" totalsRowDxfId="36"/>
    <tableColumn id="3" name="产品码" dataDxfId="35" totalsRowDxfId="34"/>
    <tableColumn id="4" name="款号" dataDxfId="33" totalsRowDxfId="32"/>
    <tableColumn id="5" name="订单数量" totalsRowFunction="sum" dataDxfId="31" totalsRowDxfId="30"/>
    <tableColumn id="6" name="订单金额" totalsRowFunction="sum" dataDxfId="29" totalsRow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:F19" totalsRowCount="1" headerRowDxfId="27" dataDxfId="26">
  <autoFilter ref="A1:F18"/>
  <tableColumns count="6">
    <tableColumn id="1" name="CO" totalsRowLabel="汇总" dataDxfId="25" totalsRowDxfId="24"/>
    <tableColumn id="2" name="工单号" dataDxfId="23" totalsRowDxfId="22"/>
    <tableColumn id="3" name="产品码" dataDxfId="21" totalsRowDxfId="20"/>
    <tableColumn id="4" name="款号" dataDxfId="19" totalsRowDxfId="18"/>
    <tableColumn id="5" name="订单数量" totalsRowFunction="sum" dataDxfId="17" totalsRowDxfId="16"/>
    <tableColumn id="6" name="订单金额" totalsRowFunction="sum" dataDxfId="15" totalsRowDxfId="1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表1_5" displayName="表1_5" ref="A1:F19" totalsRowCount="1" headerRowDxfId="13" dataDxfId="12">
  <autoFilter ref="A1:F18"/>
  <tableColumns count="6">
    <tableColumn id="1" name="CO" totalsRowLabel="汇总" dataDxfId="11" totalsRowDxfId="10"/>
    <tableColumn id="2" name="工单号" dataDxfId="9" totalsRowDxfId="8"/>
    <tableColumn id="3" name="产品码" dataDxfId="7" totalsRowDxfId="6"/>
    <tableColumn id="4" name="款号" dataDxfId="5" totalsRowDxfId="4"/>
    <tableColumn id="5" name="订单数量" totalsRowFunction="sum" dataDxfId="3" totalsRowDxfId="2"/>
    <tableColumn id="6" name="订单金额" totalsRowFunction="sum" dataDxfId="1" totalsRowDxfId="0"/>
  </tableColumns>
  <tableStyleInfo name="常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9"/>
  </cols>
  <sheetData>
    <row r="1" spans="1:12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F11" sqref="F11"/>
    </sheetView>
  </sheetViews>
  <sheetFormatPr defaultColWidth="9" defaultRowHeight="17.7" x14ac:dyDescent="0.25"/>
  <cols>
    <col min="1" max="1" width="14.33203125" style="1" bestFit="1" customWidth="1"/>
    <col min="2" max="2" width="9.44140625" style="1" bestFit="1" customWidth="1"/>
    <col min="3" max="3" width="7.77734375" style="1" bestFit="1" customWidth="1"/>
    <col min="4" max="4" width="7.33203125" style="1" bestFit="1" customWidth="1"/>
    <col min="5" max="5" width="9.77734375" style="1" bestFit="1" customWidth="1"/>
    <col min="6" max="6" width="10" style="2" bestFit="1" customWidth="1"/>
    <col min="7" max="16384" width="9" style="1"/>
  </cols>
  <sheetData>
    <row r="1" spans="1:6" s="7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58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81</v>
      </c>
      <c r="F2" s="2">
        <v>632.50469999999996</v>
      </c>
    </row>
    <row r="3" spans="1:6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250</v>
      </c>
      <c r="F3" s="2">
        <v>1952.175</v>
      </c>
    </row>
    <row r="4" spans="1:6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38</v>
      </c>
      <c r="F4" s="2">
        <v>296.73059999999998</v>
      </c>
    </row>
    <row r="5" spans="1:6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57</v>
      </c>
      <c r="F5" s="2">
        <v>445.09589999999997</v>
      </c>
    </row>
    <row r="6" spans="1:6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59</v>
      </c>
      <c r="F6" s="2">
        <v>460.7133</v>
      </c>
    </row>
    <row r="7" spans="1:6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36</v>
      </c>
      <c r="F7" s="2">
        <v>281.11320000000001</v>
      </c>
    </row>
    <row r="8" spans="1:6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25</v>
      </c>
      <c r="F8" s="2">
        <v>195.2175</v>
      </c>
    </row>
    <row r="9" spans="1:6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85</v>
      </c>
      <c r="F9" s="2">
        <v>663.73950000000002</v>
      </c>
    </row>
    <row r="10" spans="1:6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50</v>
      </c>
      <c r="F10" s="2">
        <v>390.435</v>
      </c>
    </row>
    <row r="11" spans="1:6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58</v>
      </c>
      <c r="F11" s="2">
        <v>452.90460000000002</v>
      </c>
    </row>
    <row r="12" spans="1:6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30</v>
      </c>
      <c r="F12" s="2">
        <v>234.261</v>
      </c>
    </row>
    <row r="13" spans="1:6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60</v>
      </c>
      <c r="F13" s="2">
        <v>468.52199999999999</v>
      </c>
    </row>
    <row r="14" spans="1:6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304</v>
      </c>
      <c r="F14" s="2">
        <v>2373.8447999999999</v>
      </c>
    </row>
    <row r="15" spans="1:6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899</v>
      </c>
      <c r="F15" s="2">
        <v>7020.0213000000003</v>
      </c>
    </row>
    <row r="16" spans="1:6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678</v>
      </c>
      <c r="F16" s="2">
        <v>5294.2986000000001</v>
      </c>
    </row>
    <row r="17" spans="1:6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812</v>
      </c>
      <c r="F17" s="2">
        <v>6340.6643999999997</v>
      </c>
    </row>
    <row r="18" spans="1:6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617</v>
      </c>
      <c r="F18" s="2">
        <v>4817.9678999999996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G16" sqref="G16"/>
    </sheetView>
  </sheetViews>
  <sheetFormatPr defaultColWidth="9" defaultRowHeight="17.7" x14ac:dyDescent="0.25"/>
  <cols>
    <col min="1" max="1" width="14.33203125" style="1" bestFit="1" customWidth="1"/>
    <col min="2" max="2" width="12.109375" style="1" bestFit="1" customWidth="1"/>
    <col min="3" max="3" width="10" style="1" customWidth="1"/>
    <col min="4" max="4" width="9.44140625" style="1" customWidth="1"/>
    <col min="5" max="5" width="10.88671875" style="1" customWidth="1"/>
    <col min="6" max="6" width="12.44140625" style="2" customWidth="1"/>
    <col min="7" max="16384" width="9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58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81</v>
      </c>
      <c r="F2" s="2">
        <v>632.50469999999996</v>
      </c>
    </row>
    <row r="3" spans="1:6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250</v>
      </c>
      <c r="F3" s="2">
        <v>1952.175</v>
      </c>
    </row>
    <row r="4" spans="1:6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38</v>
      </c>
      <c r="F4" s="2">
        <v>296.73059999999998</v>
      </c>
    </row>
    <row r="5" spans="1:6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57</v>
      </c>
      <c r="F5" s="2">
        <v>445.09589999999997</v>
      </c>
    </row>
    <row r="6" spans="1:6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59</v>
      </c>
      <c r="F6" s="2">
        <v>460.7133</v>
      </c>
    </row>
    <row r="7" spans="1:6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36</v>
      </c>
      <c r="F7" s="2">
        <v>281.11320000000001</v>
      </c>
    </row>
    <row r="8" spans="1:6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25</v>
      </c>
      <c r="F8" s="2">
        <v>195.2175</v>
      </c>
    </row>
    <row r="9" spans="1:6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85</v>
      </c>
      <c r="F9" s="2">
        <v>663.73950000000002</v>
      </c>
    </row>
    <row r="10" spans="1:6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50</v>
      </c>
      <c r="F10" s="2">
        <v>390.435</v>
      </c>
    </row>
    <row r="11" spans="1:6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58</v>
      </c>
      <c r="F11" s="2">
        <v>452.90460000000002</v>
      </c>
    </row>
    <row r="12" spans="1:6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30</v>
      </c>
      <c r="F12" s="2">
        <v>234.261</v>
      </c>
    </row>
    <row r="13" spans="1:6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60</v>
      </c>
      <c r="F13" s="2">
        <v>468.52199999999999</v>
      </c>
    </row>
    <row r="14" spans="1:6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304</v>
      </c>
      <c r="F14" s="2">
        <v>2373.8447999999999</v>
      </c>
    </row>
    <row r="15" spans="1:6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899</v>
      </c>
      <c r="F15" s="2">
        <v>7020.0213000000003</v>
      </c>
    </row>
    <row r="16" spans="1:6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678</v>
      </c>
      <c r="F16" s="2">
        <v>5294.2986000000001</v>
      </c>
    </row>
    <row r="17" spans="1:6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812</v>
      </c>
      <c r="F17" s="2">
        <v>6340.6643999999997</v>
      </c>
    </row>
    <row r="18" spans="1:6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617</v>
      </c>
      <c r="F18" s="2">
        <v>4817.9678999999996</v>
      </c>
    </row>
    <row r="19" spans="1:6" x14ac:dyDescent="0.25">
      <c r="A19" s="1" t="s">
        <v>57</v>
      </c>
      <c r="E19" s="1">
        <f>SUBTOTAL(109,表1[订单数量])</f>
        <v>4139</v>
      </c>
      <c r="F19" s="2">
        <f>SUBTOTAL(109,表1[订单金额])</f>
        <v>32320.209299999999</v>
      </c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D17" sqref="D17"/>
    </sheetView>
  </sheetViews>
  <sheetFormatPr defaultColWidth="9" defaultRowHeight="17.7" x14ac:dyDescent="0.25"/>
  <cols>
    <col min="1" max="1" width="14.33203125" style="1" bestFit="1" customWidth="1"/>
    <col min="2" max="2" width="12.109375" style="1" bestFit="1" customWidth="1"/>
    <col min="3" max="3" width="10" style="1" customWidth="1"/>
    <col min="4" max="4" width="9.44140625" style="1" customWidth="1"/>
    <col min="5" max="5" width="10.88671875" style="1" customWidth="1"/>
    <col min="6" max="6" width="12.44140625" style="2" customWidth="1"/>
    <col min="7" max="16384" width="9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58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81</v>
      </c>
      <c r="F2" s="2">
        <v>632.50469999999996</v>
      </c>
    </row>
    <row r="3" spans="1:6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250</v>
      </c>
      <c r="F3" s="2">
        <v>1952.175</v>
      </c>
    </row>
    <row r="4" spans="1:6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38</v>
      </c>
      <c r="F4" s="2">
        <v>296.73059999999998</v>
      </c>
    </row>
    <row r="5" spans="1:6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57</v>
      </c>
      <c r="F5" s="2">
        <v>445.09589999999997</v>
      </c>
    </row>
    <row r="6" spans="1:6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59</v>
      </c>
      <c r="F6" s="2">
        <v>460.7133</v>
      </c>
    </row>
    <row r="7" spans="1:6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36</v>
      </c>
      <c r="F7" s="2">
        <v>281.11320000000001</v>
      </c>
    </row>
    <row r="8" spans="1:6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25</v>
      </c>
      <c r="F8" s="2">
        <v>195.2175</v>
      </c>
    </row>
    <row r="9" spans="1:6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85</v>
      </c>
      <c r="F9" s="2">
        <v>663.73950000000002</v>
      </c>
    </row>
    <row r="10" spans="1:6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50</v>
      </c>
      <c r="F10" s="2">
        <v>390.435</v>
      </c>
    </row>
    <row r="11" spans="1:6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58</v>
      </c>
      <c r="F11" s="2">
        <v>452.90460000000002</v>
      </c>
    </row>
    <row r="12" spans="1:6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30</v>
      </c>
      <c r="F12" s="2">
        <v>234.261</v>
      </c>
    </row>
    <row r="13" spans="1:6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60</v>
      </c>
      <c r="F13" s="2">
        <v>468.52199999999999</v>
      </c>
    </row>
    <row r="14" spans="1:6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304</v>
      </c>
      <c r="F14" s="2">
        <v>2373.8447999999999</v>
      </c>
    </row>
    <row r="15" spans="1:6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899</v>
      </c>
      <c r="F15" s="2">
        <v>7020.0213000000003</v>
      </c>
    </row>
    <row r="16" spans="1:6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678</v>
      </c>
      <c r="F16" s="2">
        <v>5294.2986000000001</v>
      </c>
    </row>
    <row r="17" spans="1:6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812</v>
      </c>
      <c r="F17" s="2">
        <v>6340.6643999999997</v>
      </c>
    </row>
    <row r="18" spans="1:6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617</v>
      </c>
      <c r="F18" s="2">
        <v>4817.9678999999996</v>
      </c>
    </row>
    <row r="19" spans="1:6" x14ac:dyDescent="0.25">
      <c r="A19" s="1" t="s">
        <v>57</v>
      </c>
      <c r="E19" s="1">
        <f>SUBTOTAL(109,表1_4[订单数量])</f>
        <v>4139</v>
      </c>
      <c r="F19" s="2">
        <f>SUBTOTAL(109,表1_4[订单金额])</f>
        <v>32320.209299999999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H17" sqref="H17"/>
    </sheetView>
  </sheetViews>
  <sheetFormatPr defaultColWidth="9" defaultRowHeight="17.7" x14ac:dyDescent="0.25"/>
  <cols>
    <col min="1" max="1" width="14.33203125" style="1" bestFit="1" customWidth="1"/>
    <col min="2" max="2" width="12.109375" style="1" bestFit="1" customWidth="1"/>
    <col min="3" max="3" width="10" style="1" customWidth="1"/>
    <col min="4" max="4" width="9.44140625" style="1" customWidth="1"/>
    <col min="5" max="5" width="10.88671875" style="1" customWidth="1"/>
    <col min="6" max="6" width="12.44140625" style="2" customWidth="1"/>
    <col min="7" max="16384" width="9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58</v>
      </c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81</v>
      </c>
      <c r="F2" s="2">
        <v>632.50469999999996</v>
      </c>
    </row>
    <row r="3" spans="1:6" x14ac:dyDescent="0.25">
      <c r="A3" s="1" t="s">
        <v>9</v>
      </c>
      <c r="B3" s="1" t="s">
        <v>10</v>
      </c>
      <c r="C3" s="1" t="s">
        <v>7</v>
      </c>
      <c r="D3" s="1" t="s">
        <v>11</v>
      </c>
      <c r="E3" s="1">
        <v>250</v>
      </c>
      <c r="F3" s="2">
        <v>1952.175</v>
      </c>
    </row>
    <row r="4" spans="1:6" x14ac:dyDescent="0.25">
      <c r="A4" s="1" t="s">
        <v>12</v>
      </c>
      <c r="B4" s="1" t="s">
        <v>13</v>
      </c>
      <c r="C4" s="1" t="s">
        <v>7</v>
      </c>
      <c r="D4" s="1" t="s">
        <v>14</v>
      </c>
      <c r="E4" s="1">
        <v>38</v>
      </c>
      <c r="F4" s="2">
        <v>296.73059999999998</v>
      </c>
    </row>
    <row r="5" spans="1:6" x14ac:dyDescent="0.25">
      <c r="A5" s="1" t="s">
        <v>15</v>
      </c>
      <c r="B5" s="1" t="s">
        <v>16</v>
      </c>
      <c r="C5" s="1" t="s">
        <v>7</v>
      </c>
      <c r="D5" s="1" t="s">
        <v>17</v>
      </c>
      <c r="E5" s="1">
        <v>57</v>
      </c>
      <c r="F5" s="2">
        <v>445.09589999999997</v>
      </c>
    </row>
    <row r="6" spans="1:6" x14ac:dyDescent="0.25">
      <c r="A6" s="1" t="s">
        <v>18</v>
      </c>
      <c r="B6" s="1" t="s">
        <v>19</v>
      </c>
      <c r="C6" s="1" t="s">
        <v>7</v>
      </c>
      <c r="D6" s="1" t="s">
        <v>20</v>
      </c>
      <c r="E6" s="1">
        <v>59</v>
      </c>
      <c r="F6" s="2">
        <v>460.7133</v>
      </c>
    </row>
    <row r="7" spans="1:6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36</v>
      </c>
      <c r="F7" s="2">
        <v>281.11320000000001</v>
      </c>
    </row>
    <row r="8" spans="1:6" x14ac:dyDescent="0.25">
      <c r="A8" s="1" t="s">
        <v>24</v>
      </c>
      <c r="B8" s="1" t="s">
        <v>25</v>
      </c>
      <c r="C8" s="1" t="s">
        <v>7</v>
      </c>
      <c r="D8" s="1" t="s">
        <v>26</v>
      </c>
      <c r="E8" s="1">
        <v>25</v>
      </c>
      <c r="F8" s="2">
        <v>195.2175</v>
      </c>
    </row>
    <row r="9" spans="1:6" x14ac:dyDescent="0.25">
      <c r="A9" s="1" t="s">
        <v>27</v>
      </c>
      <c r="B9" s="1" t="s">
        <v>28</v>
      </c>
      <c r="C9" s="1" t="s">
        <v>7</v>
      </c>
      <c r="D9" s="1" t="s">
        <v>29</v>
      </c>
      <c r="E9" s="1">
        <v>85</v>
      </c>
      <c r="F9" s="2">
        <v>663.73950000000002</v>
      </c>
    </row>
    <row r="10" spans="1:6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50</v>
      </c>
      <c r="F10" s="2">
        <v>390.435</v>
      </c>
    </row>
    <row r="11" spans="1:6" x14ac:dyDescent="0.25">
      <c r="A11" s="1" t="s">
        <v>33</v>
      </c>
      <c r="B11" s="1" t="s">
        <v>34</v>
      </c>
      <c r="C11" s="1" t="s">
        <v>7</v>
      </c>
      <c r="D11" s="1" t="s">
        <v>35</v>
      </c>
      <c r="E11" s="1">
        <v>58</v>
      </c>
      <c r="F11" s="2">
        <v>452.90460000000002</v>
      </c>
    </row>
    <row r="12" spans="1:6" x14ac:dyDescent="0.25">
      <c r="A12" s="1" t="s">
        <v>36</v>
      </c>
      <c r="B12" s="1" t="s">
        <v>37</v>
      </c>
      <c r="C12" s="1" t="s">
        <v>7</v>
      </c>
      <c r="D12" s="1" t="s">
        <v>38</v>
      </c>
      <c r="E12" s="1">
        <v>30</v>
      </c>
      <c r="F12" s="2">
        <v>234.261</v>
      </c>
    </row>
    <row r="13" spans="1:6" x14ac:dyDescent="0.25">
      <c r="A13" s="1" t="s">
        <v>39</v>
      </c>
      <c r="B13" s="1" t="s">
        <v>40</v>
      </c>
      <c r="C13" s="1" t="s">
        <v>7</v>
      </c>
      <c r="D13" s="1" t="s">
        <v>41</v>
      </c>
      <c r="E13" s="1">
        <v>60</v>
      </c>
      <c r="F13" s="2">
        <v>468.52199999999999</v>
      </c>
    </row>
    <row r="14" spans="1:6" x14ac:dyDescent="0.25">
      <c r="A14" s="1" t="s">
        <v>42</v>
      </c>
      <c r="B14" s="1" t="s">
        <v>43</v>
      </c>
      <c r="C14" s="1" t="s">
        <v>7</v>
      </c>
      <c r="D14" s="1" t="s">
        <v>44</v>
      </c>
      <c r="E14" s="1">
        <v>304</v>
      </c>
      <c r="F14" s="2">
        <v>2373.8447999999999</v>
      </c>
    </row>
    <row r="15" spans="1:6" x14ac:dyDescent="0.25">
      <c r="A15" s="1" t="s">
        <v>45</v>
      </c>
      <c r="B15" s="1" t="s">
        <v>46</v>
      </c>
      <c r="C15" s="1" t="s">
        <v>7</v>
      </c>
      <c r="D15" s="1" t="s">
        <v>47</v>
      </c>
      <c r="E15" s="1">
        <v>899</v>
      </c>
      <c r="F15" s="2">
        <v>7020.0213000000003</v>
      </c>
    </row>
    <row r="16" spans="1:6" x14ac:dyDescent="0.25">
      <c r="A16" s="1" t="s">
        <v>48</v>
      </c>
      <c r="B16" s="1" t="s">
        <v>49</v>
      </c>
      <c r="C16" s="1" t="s">
        <v>7</v>
      </c>
      <c r="D16" s="1" t="s">
        <v>50</v>
      </c>
      <c r="E16" s="1">
        <v>678</v>
      </c>
      <c r="F16" s="2">
        <v>5294.2986000000001</v>
      </c>
    </row>
    <row r="17" spans="1:6" x14ac:dyDescent="0.25">
      <c r="A17" s="1" t="s">
        <v>51</v>
      </c>
      <c r="B17" s="1" t="s">
        <v>52</v>
      </c>
      <c r="C17" s="1" t="s">
        <v>7</v>
      </c>
      <c r="D17" s="1" t="s">
        <v>53</v>
      </c>
      <c r="E17" s="1">
        <v>812</v>
      </c>
      <c r="F17" s="2">
        <v>6340.6643999999997</v>
      </c>
    </row>
    <row r="18" spans="1:6" x14ac:dyDescent="0.25">
      <c r="A18" s="1" t="s">
        <v>54</v>
      </c>
      <c r="B18" s="1" t="s">
        <v>55</v>
      </c>
      <c r="C18" s="1" t="s">
        <v>7</v>
      </c>
      <c r="D18" s="1" t="s">
        <v>56</v>
      </c>
      <c r="E18" s="1">
        <v>617</v>
      </c>
      <c r="F18" s="2">
        <v>4817.9678999999996</v>
      </c>
    </row>
    <row r="19" spans="1:6" x14ac:dyDescent="0.25">
      <c r="A19" s="1" t="s">
        <v>57</v>
      </c>
      <c r="E19" s="1">
        <f>SUBTOTAL(109,表1_5[订单数量])</f>
        <v>4139</v>
      </c>
      <c r="F19" s="2">
        <f>SUBTOTAL(109,表1_5[订单金额])</f>
        <v>32320.209299999999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原始数据</vt:lpstr>
      <vt:lpstr>创建表后的数据表</vt:lpstr>
      <vt:lpstr>套用格式</vt:lpstr>
      <vt:lpstr>自定义样式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27.8 表.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2015-03-08T01:49:35Z</dcterms:modified>
  <cp:category/>
</cp:coreProperties>
</file>