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2" i="1" l="1"/>
  <c r="G21" i="1"/>
  <c r="G5" i="1"/>
  <c r="K6" i="1"/>
  <c r="K7" i="1"/>
  <c r="K8" i="1"/>
  <c r="K9" i="1"/>
  <c r="K10" i="1"/>
  <c r="K11" i="1"/>
  <c r="J25" i="1" s="1"/>
  <c r="K12" i="1"/>
  <c r="K13" i="1"/>
  <c r="K14" i="1"/>
  <c r="K15" i="1"/>
  <c r="J6" i="1"/>
  <c r="J7" i="1"/>
  <c r="J8" i="1"/>
  <c r="J9" i="1"/>
  <c r="J10" i="1"/>
  <c r="J11" i="1"/>
  <c r="I25" i="1" s="1"/>
  <c r="J12" i="1"/>
  <c r="J13" i="1"/>
  <c r="J14" i="1"/>
  <c r="J15" i="1"/>
  <c r="I6" i="1"/>
  <c r="I7" i="1"/>
  <c r="I8" i="1"/>
  <c r="I9" i="1"/>
  <c r="I10" i="1"/>
  <c r="I11" i="1"/>
  <c r="H25" i="1" s="1"/>
  <c r="I12" i="1"/>
  <c r="I13" i="1"/>
  <c r="I14" i="1"/>
  <c r="I15" i="1"/>
  <c r="H6" i="1"/>
  <c r="H7" i="1"/>
  <c r="H8" i="1"/>
  <c r="H9" i="1"/>
  <c r="H10" i="1"/>
  <c r="H11" i="1"/>
  <c r="G25" i="1" s="1"/>
  <c r="H12" i="1"/>
  <c r="H13" i="1"/>
  <c r="H14" i="1"/>
  <c r="H15" i="1"/>
  <c r="H5" i="1"/>
  <c r="I5" i="1"/>
  <c r="J5" i="1"/>
  <c r="K5" i="1"/>
  <c r="G6" i="1"/>
  <c r="G7" i="1"/>
  <c r="G8" i="1"/>
  <c r="G9" i="1"/>
  <c r="G10" i="1"/>
  <c r="G11" i="1"/>
  <c r="F25" i="1" s="1"/>
  <c r="G12" i="1"/>
  <c r="G13" i="1"/>
  <c r="G14" i="1"/>
  <c r="G15" i="1"/>
  <c r="M6" i="1"/>
  <c r="M7" i="1"/>
  <c r="M8" i="1"/>
  <c r="M9" i="1"/>
  <c r="M10" i="1"/>
  <c r="M11" i="1"/>
  <c r="L25" i="1" s="1"/>
  <c r="M12" i="1"/>
  <c r="M13" i="1"/>
  <c r="M14" i="1"/>
  <c r="M15" i="1"/>
  <c r="M5" i="1"/>
  <c r="L6" i="1"/>
  <c r="L7" i="1"/>
  <c r="L8" i="1"/>
  <c r="L9" i="1"/>
  <c r="L10" i="1"/>
  <c r="L11" i="1"/>
  <c r="K25" i="1" s="1"/>
  <c r="L12" i="1"/>
  <c r="L13" i="1"/>
  <c r="L14" i="1"/>
  <c r="L15" i="1"/>
  <c r="L5" i="1"/>
  <c r="N5" i="1" l="1"/>
  <c r="O5" i="1" s="1"/>
  <c r="P5" i="1" s="1"/>
  <c r="N12" i="1"/>
  <c r="O12" i="1" s="1"/>
  <c r="P12" i="1" s="1"/>
  <c r="N8" i="1"/>
  <c r="O8" i="1" s="1"/>
  <c r="P8" i="1" s="1"/>
  <c r="N15" i="1"/>
  <c r="O15" i="1" s="1"/>
  <c r="P15" i="1" s="1"/>
  <c r="N11" i="1"/>
  <c r="N14" i="1"/>
  <c r="O14" i="1" s="1"/>
  <c r="P14" i="1" s="1"/>
  <c r="N10" i="1"/>
  <c r="O10" i="1" s="1"/>
  <c r="P10" i="1" s="1"/>
  <c r="N6" i="1"/>
  <c r="O6" i="1" s="1"/>
  <c r="P6" i="1" s="1"/>
  <c r="N7" i="1"/>
  <c r="O7" i="1" s="1"/>
  <c r="P7" i="1" s="1"/>
  <c r="N13" i="1"/>
  <c r="O13" i="1" s="1"/>
  <c r="P13" i="1" s="1"/>
  <c r="N9" i="1"/>
  <c r="O9" i="1" s="1"/>
  <c r="P9" i="1" s="1"/>
  <c r="O11" i="1" l="1"/>
  <c r="Q11" i="1" s="1"/>
  <c r="H29" i="1" s="1"/>
  <c r="H26" i="1"/>
  <c r="Q6" i="1"/>
  <c r="Q15" i="1"/>
  <c r="Q9" i="1"/>
  <c r="Q10" i="1"/>
  <c r="Q8" i="1"/>
  <c r="Q13" i="1"/>
  <c r="Q14" i="1"/>
  <c r="Q12" i="1"/>
  <c r="Q7" i="1"/>
  <c r="Q5" i="1"/>
  <c r="P11" i="1" l="1"/>
  <c r="H27" i="1" s="1"/>
  <c r="H28" i="1"/>
</calcChain>
</file>

<file path=xl/sharedStrings.xml><?xml version="1.0" encoding="utf-8"?>
<sst xmlns="http://schemas.openxmlformats.org/spreadsheetml/2006/main" count="53" uniqueCount="32">
  <si>
    <t>MARKSHEET</t>
  </si>
  <si>
    <t>S.NO</t>
  </si>
  <si>
    <t>NAME</t>
  </si>
  <si>
    <t>ROLL NO</t>
  </si>
  <si>
    <t>CLASS</t>
  </si>
  <si>
    <t>ENGLISH</t>
  </si>
  <si>
    <t>MATHS</t>
  </si>
  <si>
    <t>E.V.S</t>
  </si>
  <si>
    <t>HINDI</t>
  </si>
  <si>
    <t>G.K</t>
  </si>
  <si>
    <t>TOTAL</t>
  </si>
  <si>
    <t>%</t>
  </si>
  <si>
    <t>GRADE</t>
  </si>
  <si>
    <t>PASS/FAIL</t>
  </si>
  <si>
    <t>PIHU</t>
  </si>
  <si>
    <t>PRIYA</t>
  </si>
  <si>
    <t>ASHIKA</t>
  </si>
  <si>
    <t>NANDINI</t>
  </si>
  <si>
    <t>NISHA</t>
  </si>
  <si>
    <t>MOHINI</t>
  </si>
  <si>
    <t>PALAK</t>
  </si>
  <si>
    <t>AANYA</t>
  </si>
  <si>
    <t xml:space="preserve"> KHUSHI</t>
  </si>
  <si>
    <t>VIVEK</t>
  </si>
  <si>
    <t>SOURAV</t>
  </si>
  <si>
    <t>7th</t>
  </si>
  <si>
    <t>prac(15)</t>
  </si>
  <si>
    <t>PRO(15)</t>
  </si>
  <si>
    <t>RESULT</t>
  </si>
  <si>
    <t>EVS</t>
  </si>
  <si>
    <t>PRAC(15)</t>
  </si>
  <si>
    <t>PASS?FAIL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</si>
</sst>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24"/>
      <color theme="1"/>
      <name val="Bahnschrift SemiBold"/>
      <family val="2"/>
    </font>
    <font>
      <sz val="11"/>
      <color theme="1"/>
      <name val="Bahnschrift SemiBold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11" borderId="0" xfId="0" applyFill="1" applyBorder="1"/>
    <xf numFmtId="0" fontId="0" fillId="11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9"/>
  <sheetViews>
    <sheetView tabSelected="1" topLeftCell="A4" workbookViewId="0">
      <selection activeCell="C4" sqref="C4:R15"/>
    </sheetView>
  </sheetViews>
  <sheetFormatPr defaultRowHeight="15" x14ac:dyDescent="0.25"/>
  <sheetData>
    <row r="1" spans="3:18" x14ac:dyDescent="0.25">
      <c r="F1" s="1" t="s">
        <v>0</v>
      </c>
      <c r="G1" s="1"/>
      <c r="H1" s="1"/>
      <c r="I1" s="1"/>
      <c r="J1" s="1"/>
      <c r="K1" s="1"/>
      <c r="L1" s="1"/>
      <c r="M1" s="1"/>
    </row>
    <row r="2" spans="3:18" ht="15" customHeight="1" x14ac:dyDescent="0.25">
      <c r="F2" s="1"/>
      <c r="G2" s="1"/>
      <c r="H2" s="1"/>
      <c r="I2" s="1"/>
      <c r="J2" s="1"/>
      <c r="K2" s="1"/>
      <c r="L2" s="1"/>
      <c r="M2" s="1"/>
    </row>
    <row r="3" spans="3:18" x14ac:dyDescent="0.25">
      <c r="F3" s="1"/>
      <c r="G3" s="1"/>
      <c r="H3" s="1"/>
      <c r="I3" s="1"/>
      <c r="J3" s="1"/>
      <c r="K3" s="1"/>
      <c r="L3" s="1"/>
      <c r="M3" s="1"/>
    </row>
    <row r="4" spans="3:18" x14ac:dyDescent="0.25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26</v>
      </c>
      <c r="M4" s="3" t="s">
        <v>27</v>
      </c>
      <c r="N4" s="3" t="s">
        <v>10</v>
      </c>
      <c r="O4" s="3" t="s">
        <v>11</v>
      </c>
      <c r="P4" s="3" t="s">
        <v>12</v>
      </c>
      <c r="Q4" s="4" t="s">
        <v>13</v>
      </c>
      <c r="R4" s="4"/>
    </row>
    <row r="5" spans="3:18" x14ac:dyDescent="0.25">
      <c r="C5" s="5">
        <v>1</v>
      </c>
      <c r="D5" s="6" t="s">
        <v>14</v>
      </c>
      <c r="E5" s="7">
        <v>1</v>
      </c>
      <c r="F5" s="8" t="s">
        <v>25</v>
      </c>
      <c r="G5" s="9">
        <f ca="1">RANDBETWEEN(27,90)</f>
        <v>58</v>
      </c>
      <c r="H5" s="9">
        <f t="shared" ref="H5:K16" ca="1" si="0">RANDBETWEEN(27,90)</f>
        <v>79</v>
      </c>
      <c r="I5" s="9">
        <f t="shared" ca="1" si="0"/>
        <v>40</v>
      </c>
      <c r="J5" s="9">
        <f t="shared" ca="1" si="0"/>
        <v>83</v>
      </c>
      <c r="K5" s="9">
        <f t="shared" ca="1" si="0"/>
        <v>86</v>
      </c>
      <c r="L5" s="9">
        <f ca="1">RANDBETWEEN(13,15)</f>
        <v>14</v>
      </c>
      <c r="M5" s="9">
        <f ca="1">RANDBETWEEN(13,15)</f>
        <v>15</v>
      </c>
      <c r="N5" s="10">
        <f ca="1">SUM(G5:M5)</f>
        <v>375</v>
      </c>
      <c r="O5" s="11">
        <f ca="1">(N5/7)</f>
        <v>53.571428571428569</v>
      </c>
      <c r="P5" s="12" t="str">
        <f ca="1">IF(O5&gt;50,"A",IF(O5&lt;50,"B"))</f>
        <v>A</v>
      </c>
      <c r="Q5" s="13" t="str">
        <f ca="1">IF(O5&gt;40,"PASS",IF(O5&lt;40,"FAIL"))</f>
        <v>PASS</v>
      </c>
      <c r="R5" s="14"/>
    </row>
    <row r="6" spans="3:18" x14ac:dyDescent="0.25">
      <c r="C6" s="5">
        <v>2</v>
      </c>
      <c r="D6" s="6" t="s">
        <v>15</v>
      </c>
      <c r="E6" s="7">
        <v>2</v>
      </c>
      <c r="F6" s="8" t="s">
        <v>25</v>
      </c>
      <c r="G6" s="9">
        <f t="shared" ref="G6:G15" ca="1" si="1">RANDBETWEEN(27,90)</f>
        <v>71</v>
      </c>
      <c r="H6" s="9">
        <f t="shared" ca="1" si="0"/>
        <v>75</v>
      </c>
      <c r="I6" s="9">
        <f t="shared" ca="1" si="0"/>
        <v>82</v>
      </c>
      <c r="J6" s="9">
        <f t="shared" ca="1" si="0"/>
        <v>72</v>
      </c>
      <c r="K6" s="9">
        <f t="shared" ca="1" si="0"/>
        <v>53</v>
      </c>
      <c r="L6" s="9">
        <f t="shared" ref="L6:M15" ca="1" si="2">RANDBETWEEN(13,15)</f>
        <v>13</v>
      </c>
      <c r="M6" s="9">
        <f t="shared" ca="1" si="2"/>
        <v>13</v>
      </c>
      <c r="N6" s="10">
        <f t="shared" ref="N6:N15" ca="1" si="3">SUM(G6:M6)</f>
        <v>379</v>
      </c>
      <c r="O6" s="11">
        <f t="shared" ref="O6:O15" ca="1" si="4">(N6/7)</f>
        <v>54.142857142857146</v>
      </c>
      <c r="P6" s="12" t="str">
        <f t="shared" ref="P6:P15" ca="1" si="5">IF(O6&gt;50,"A",IF(O6&lt;50,"B"))</f>
        <v>A</v>
      </c>
      <c r="Q6" s="13" t="str">
        <f t="shared" ref="Q6:Q15" ca="1" si="6">IF(O6&gt;40,"PASS",IF(O6&lt;40,"FAIL"))</f>
        <v>PASS</v>
      </c>
      <c r="R6" s="14"/>
    </row>
    <row r="7" spans="3:18" x14ac:dyDescent="0.25">
      <c r="C7" s="5">
        <v>3</v>
      </c>
      <c r="D7" s="6" t="s">
        <v>16</v>
      </c>
      <c r="E7" s="7">
        <v>3</v>
      </c>
      <c r="F7" s="8" t="s">
        <v>25</v>
      </c>
      <c r="G7" s="9">
        <f t="shared" ca="1" si="1"/>
        <v>62</v>
      </c>
      <c r="H7" s="9">
        <f t="shared" ca="1" si="0"/>
        <v>37</v>
      </c>
      <c r="I7" s="9">
        <f t="shared" ca="1" si="0"/>
        <v>46</v>
      </c>
      <c r="J7" s="9">
        <f t="shared" ca="1" si="0"/>
        <v>33</v>
      </c>
      <c r="K7" s="9">
        <f t="shared" ca="1" si="0"/>
        <v>34</v>
      </c>
      <c r="L7" s="9">
        <f t="shared" ca="1" si="2"/>
        <v>15</v>
      </c>
      <c r="M7" s="9">
        <f t="shared" ca="1" si="2"/>
        <v>15</v>
      </c>
      <c r="N7" s="10">
        <f t="shared" ca="1" si="3"/>
        <v>242</v>
      </c>
      <c r="O7" s="11">
        <f t="shared" ca="1" si="4"/>
        <v>34.571428571428569</v>
      </c>
      <c r="P7" s="12" t="str">
        <f t="shared" ca="1" si="5"/>
        <v>B</v>
      </c>
      <c r="Q7" s="13" t="str">
        <f t="shared" ca="1" si="6"/>
        <v>FAIL</v>
      </c>
      <c r="R7" s="14"/>
    </row>
    <row r="8" spans="3:18" x14ac:dyDescent="0.25">
      <c r="C8" s="5">
        <v>4</v>
      </c>
      <c r="D8" s="6" t="s">
        <v>17</v>
      </c>
      <c r="E8" s="7">
        <v>4</v>
      </c>
      <c r="F8" s="8" t="s">
        <v>25</v>
      </c>
      <c r="G8" s="9">
        <f t="shared" ca="1" si="1"/>
        <v>32</v>
      </c>
      <c r="H8" s="9">
        <f t="shared" ca="1" si="0"/>
        <v>27</v>
      </c>
      <c r="I8" s="9">
        <f t="shared" ca="1" si="0"/>
        <v>43</v>
      </c>
      <c r="J8" s="9">
        <f t="shared" ca="1" si="0"/>
        <v>76</v>
      </c>
      <c r="K8" s="9">
        <f t="shared" ca="1" si="0"/>
        <v>60</v>
      </c>
      <c r="L8" s="9">
        <f t="shared" ca="1" si="2"/>
        <v>13</v>
      </c>
      <c r="M8" s="9">
        <f t="shared" ca="1" si="2"/>
        <v>15</v>
      </c>
      <c r="N8" s="10">
        <f t="shared" ca="1" si="3"/>
        <v>266</v>
      </c>
      <c r="O8" s="11">
        <f t="shared" ca="1" si="4"/>
        <v>38</v>
      </c>
      <c r="P8" s="12" t="str">
        <f t="shared" ca="1" si="5"/>
        <v>B</v>
      </c>
      <c r="Q8" s="13" t="str">
        <f t="shared" ca="1" si="6"/>
        <v>FAIL</v>
      </c>
      <c r="R8" s="14"/>
    </row>
    <row r="9" spans="3:18" x14ac:dyDescent="0.25">
      <c r="C9" s="5">
        <v>5</v>
      </c>
      <c r="D9" s="6" t="s">
        <v>18</v>
      </c>
      <c r="E9" s="7">
        <v>5</v>
      </c>
      <c r="F9" s="8" t="s">
        <v>25</v>
      </c>
      <c r="G9" s="9">
        <f t="shared" ca="1" si="1"/>
        <v>43</v>
      </c>
      <c r="H9" s="9">
        <f t="shared" ca="1" si="0"/>
        <v>33</v>
      </c>
      <c r="I9" s="9">
        <f t="shared" ca="1" si="0"/>
        <v>78</v>
      </c>
      <c r="J9" s="9">
        <f t="shared" ca="1" si="0"/>
        <v>38</v>
      </c>
      <c r="K9" s="9">
        <f t="shared" ca="1" si="0"/>
        <v>40</v>
      </c>
      <c r="L9" s="9">
        <f t="shared" ca="1" si="2"/>
        <v>13</v>
      </c>
      <c r="M9" s="9">
        <f t="shared" ca="1" si="2"/>
        <v>15</v>
      </c>
      <c r="N9" s="10">
        <f t="shared" ca="1" si="3"/>
        <v>260</v>
      </c>
      <c r="O9" s="11">
        <f t="shared" ca="1" si="4"/>
        <v>37.142857142857146</v>
      </c>
      <c r="P9" s="12" t="str">
        <f t="shared" ca="1" si="5"/>
        <v>B</v>
      </c>
      <c r="Q9" s="13" t="str">
        <f t="shared" ca="1" si="6"/>
        <v>FAIL</v>
      </c>
      <c r="R9" s="14"/>
    </row>
    <row r="10" spans="3:18" x14ac:dyDescent="0.25">
      <c r="C10" s="5">
        <v>6</v>
      </c>
      <c r="D10" s="6" t="s">
        <v>19</v>
      </c>
      <c r="E10" s="7">
        <v>6</v>
      </c>
      <c r="F10" s="8" t="s">
        <v>25</v>
      </c>
      <c r="G10" s="9">
        <f t="shared" ca="1" si="1"/>
        <v>63</v>
      </c>
      <c r="H10" s="9">
        <f t="shared" ca="1" si="0"/>
        <v>64</v>
      </c>
      <c r="I10" s="9">
        <f t="shared" ca="1" si="0"/>
        <v>43</v>
      </c>
      <c r="J10" s="9">
        <f t="shared" ca="1" si="0"/>
        <v>38</v>
      </c>
      <c r="K10" s="9">
        <f t="shared" ca="1" si="0"/>
        <v>63</v>
      </c>
      <c r="L10" s="9">
        <f t="shared" ca="1" si="2"/>
        <v>14</v>
      </c>
      <c r="M10" s="9">
        <f t="shared" ca="1" si="2"/>
        <v>15</v>
      </c>
      <c r="N10" s="10">
        <f t="shared" ca="1" si="3"/>
        <v>300</v>
      </c>
      <c r="O10" s="11">
        <f t="shared" ca="1" si="4"/>
        <v>42.857142857142854</v>
      </c>
      <c r="P10" s="12" t="str">
        <f t="shared" ca="1" si="5"/>
        <v>B</v>
      </c>
      <c r="Q10" s="13" t="str">
        <f t="shared" ca="1" si="6"/>
        <v>PASS</v>
      </c>
      <c r="R10" s="14"/>
    </row>
    <row r="11" spans="3:18" x14ac:dyDescent="0.25">
      <c r="C11" s="5">
        <v>7</v>
      </c>
      <c r="D11" s="6" t="s">
        <v>20</v>
      </c>
      <c r="E11" s="7">
        <v>7</v>
      </c>
      <c r="F11" s="8" t="s">
        <v>25</v>
      </c>
      <c r="G11" s="9">
        <f t="shared" ca="1" si="1"/>
        <v>51</v>
      </c>
      <c r="H11" s="9">
        <f t="shared" ca="1" si="0"/>
        <v>62</v>
      </c>
      <c r="I11" s="9">
        <f t="shared" ca="1" si="0"/>
        <v>37</v>
      </c>
      <c r="J11" s="9">
        <f t="shared" ca="1" si="0"/>
        <v>32</v>
      </c>
      <c r="K11" s="9">
        <f t="shared" ca="1" si="0"/>
        <v>80</v>
      </c>
      <c r="L11" s="9">
        <f t="shared" ca="1" si="2"/>
        <v>14</v>
      </c>
      <c r="M11" s="9">
        <f t="shared" ca="1" si="2"/>
        <v>15</v>
      </c>
      <c r="N11" s="10">
        <f t="shared" ca="1" si="3"/>
        <v>291</v>
      </c>
      <c r="O11" s="11">
        <f t="shared" ca="1" si="4"/>
        <v>41.571428571428569</v>
      </c>
      <c r="P11" s="12" t="str">
        <f t="shared" ca="1" si="5"/>
        <v>B</v>
      </c>
      <c r="Q11" s="13" t="str">
        <f t="shared" ca="1" si="6"/>
        <v>PASS</v>
      </c>
      <c r="R11" s="14"/>
    </row>
    <row r="12" spans="3:18" x14ac:dyDescent="0.25">
      <c r="C12" s="5">
        <v>8</v>
      </c>
      <c r="D12" s="6" t="s">
        <v>21</v>
      </c>
      <c r="E12" s="7">
        <v>8</v>
      </c>
      <c r="F12" s="8" t="s">
        <v>25</v>
      </c>
      <c r="G12" s="9">
        <f t="shared" ca="1" si="1"/>
        <v>66</v>
      </c>
      <c r="H12" s="9">
        <f t="shared" ca="1" si="0"/>
        <v>81</v>
      </c>
      <c r="I12" s="9">
        <f t="shared" ca="1" si="0"/>
        <v>51</v>
      </c>
      <c r="J12" s="9">
        <f t="shared" ca="1" si="0"/>
        <v>43</v>
      </c>
      <c r="K12" s="9">
        <f t="shared" ca="1" si="0"/>
        <v>78</v>
      </c>
      <c r="L12" s="9">
        <f t="shared" ca="1" si="2"/>
        <v>13</v>
      </c>
      <c r="M12" s="9">
        <f t="shared" ca="1" si="2"/>
        <v>13</v>
      </c>
      <c r="N12" s="10">
        <f t="shared" ca="1" si="3"/>
        <v>345</v>
      </c>
      <c r="O12" s="11">
        <f t="shared" ca="1" si="4"/>
        <v>49.285714285714285</v>
      </c>
      <c r="P12" s="12" t="str">
        <f t="shared" ca="1" si="5"/>
        <v>B</v>
      </c>
      <c r="Q12" s="13" t="str">
        <f t="shared" ca="1" si="6"/>
        <v>PASS</v>
      </c>
      <c r="R12" s="14"/>
    </row>
    <row r="13" spans="3:18" x14ac:dyDescent="0.25">
      <c r="C13" s="5">
        <v>9</v>
      </c>
      <c r="D13" s="6" t="s">
        <v>22</v>
      </c>
      <c r="E13" s="7">
        <v>9</v>
      </c>
      <c r="F13" s="8" t="s">
        <v>25</v>
      </c>
      <c r="G13" s="9">
        <f t="shared" ca="1" si="1"/>
        <v>64</v>
      </c>
      <c r="H13" s="9">
        <f t="shared" ca="1" si="0"/>
        <v>47</v>
      </c>
      <c r="I13" s="9">
        <f t="shared" ca="1" si="0"/>
        <v>32</v>
      </c>
      <c r="J13" s="9">
        <f t="shared" ca="1" si="0"/>
        <v>81</v>
      </c>
      <c r="K13" s="9">
        <f t="shared" ca="1" si="0"/>
        <v>62</v>
      </c>
      <c r="L13" s="9">
        <f t="shared" ca="1" si="2"/>
        <v>15</v>
      </c>
      <c r="M13" s="9">
        <f t="shared" ca="1" si="2"/>
        <v>14</v>
      </c>
      <c r="N13" s="10">
        <f t="shared" ca="1" si="3"/>
        <v>315</v>
      </c>
      <c r="O13" s="11">
        <f t="shared" ca="1" si="4"/>
        <v>45</v>
      </c>
      <c r="P13" s="12" t="str">
        <f t="shared" ca="1" si="5"/>
        <v>B</v>
      </c>
      <c r="Q13" s="13" t="str">
        <f t="shared" ca="1" si="6"/>
        <v>PASS</v>
      </c>
      <c r="R13" s="14"/>
    </row>
    <row r="14" spans="3:18" x14ac:dyDescent="0.25">
      <c r="C14" s="5">
        <v>10</v>
      </c>
      <c r="D14" s="6" t="s">
        <v>23</v>
      </c>
      <c r="E14" s="7">
        <v>10</v>
      </c>
      <c r="F14" s="8" t="s">
        <v>25</v>
      </c>
      <c r="G14" s="9">
        <f t="shared" ca="1" si="1"/>
        <v>42</v>
      </c>
      <c r="H14" s="9">
        <f t="shared" ca="1" si="0"/>
        <v>45</v>
      </c>
      <c r="I14" s="9">
        <f t="shared" ca="1" si="0"/>
        <v>34</v>
      </c>
      <c r="J14" s="9">
        <f t="shared" ca="1" si="0"/>
        <v>60</v>
      </c>
      <c r="K14" s="9">
        <f t="shared" ca="1" si="0"/>
        <v>80</v>
      </c>
      <c r="L14" s="9">
        <f t="shared" ca="1" si="2"/>
        <v>15</v>
      </c>
      <c r="M14" s="9">
        <f t="shared" ca="1" si="2"/>
        <v>15</v>
      </c>
      <c r="N14" s="10">
        <f t="shared" ca="1" si="3"/>
        <v>291</v>
      </c>
      <c r="O14" s="11">
        <f t="shared" ca="1" si="4"/>
        <v>41.571428571428569</v>
      </c>
      <c r="P14" s="12" t="str">
        <f t="shared" ca="1" si="5"/>
        <v>B</v>
      </c>
      <c r="Q14" s="13" t="str">
        <f t="shared" ca="1" si="6"/>
        <v>PASS</v>
      </c>
      <c r="R14" s="14"/>
    </row>
    <row r="15" spans="3:18" x14ac:dyDescent="0.25">
      <c r="C15" s="5">
        <v>11</v>
      </c>
      <c r="D15" s="6" t="s">
        <v>24</v>
      </c>
      <c r="E15" s="7">
        <v>11</v>
      </c>
      <c r="F15" s="8" t="s">
        <v>25</v>
      </c>
      <c r="G15" s="9">
        <f t="shared" ca="1" si="1"/>
        <v>37</v>
      </c>
      <c r="H15" s="9">
        <f t="shared" ca="1" si="0"/>
        <v>38</v>
      </c>
      <c r="I15" s="9">
        <f t="shared" ca="1" si="0"/>
        <v>50</v>
      </c>
      <c r="J15" s="9">
        <f t="shared" ca="1" si="0"/>
        <v>85</v>
      </c>
      <c r="K15" s="9">
        <f t="shared" ca="1" si="0"/>
        <v>44</v>
      </c>
      <c r="L15" s="9">
        <f t="shared" ca="1" si="2"/>
        <v>14</v>
      </c>
      <c r="M15" s="9">
        <f t="shared" ca="1" si="2"/>
        <v>14</v>
      </c>
      <c r="N15" s="10">
        <f t="shared" ca="1" si="3"/>
        <v>282</v>
      </c>
      <c r="O15" s="11">
        <f t="shared" ca="1" si="4"/>
        <v>40.285714285714285</v>
      </c>
      <c r="P15" s="12" t="str">
        <f t="shared" ca="1" si="5"/>
        <v>B</v>
      </c>
      <c r="Q15" s="13" t="str">
        <f t="shared" ca="1" si="6"/>
        <v>PASS</v>
      </c>
      <c r="R15" s="14"/>
    </row>
    <row r="18" spans="6:12" x14ac:dyDescent="0.25">
      <c r="H18" s="15" t="s">
        <v>28</v>
      </c>
      <c r="I18" s="16"/>
      <c r="J18" s="16"/>
    </row>
    <row r="19" spans="6:12" x14ac:dyDescent="0.25">
      <c r="H19" s="16"/>
      <c r="I19" s="16"/>
      <c r="J19" s="16"/>
    </row>
    <row r="20" spans="6:12" x14ac:dyDescent="0.25">
      <c r="F20" s="6" t="s">
        <v>3</v>
      </c>
      <c r="G20" s="3">
        <v>7</v>
      </c>
    </row>
    <row r="21" spans="6:12" x14ac:dyDescent="0.25">
      <c r="F21" s="6" t="s">
        <v>4</v>
      </c>
      <c r="G21" s="3" t="str">
        <f>VLOOKUP(G20,C4:R15,4,0)</f>
        <v>7th</v>
      </c>
    </row>
    <row r="22" spans="6:12" x14ac:dyDescent="0.25">
      <c r="F22" s="6" t="s">
        <v>2</v>
      </c>
      <c r="G22" s="3" t="str">
        <f>VLOOKUP(G20,C4:R15,2,0)</f>
        <v>PALAK</v>
      </c>
    </row>
    <row r="23" spans="6:12" x14ac:dyDescent="0.25">
      <c r="F23" s="14"/>
      <c r="G23" s="17"/>
    </row>
    <row r="24" spans="6:12" x14ac:dyDescent="0.25">
      <c r="F24" s="18" t="s">
        <v>5</v>
      </c>
      <c r="G24" s="19" t="s">
        <v>6</v>
      </c>
      <c r="H24" s="19" t="s">
        <v>29</v>
      </c>
      <c r="I24" s="19" t="s">
        <v>8</v>
      </c>
      <c r="J24" s="19" t="s">
        <v>9</v>
      </c>
      <c r="K24" s="19" t="s">
        <v>30</v>
      </c>
      <c r="L24" s="19" t="s">
        <v>27</v>
      </c>
    </row>
    <row r="25" spans="6:12" x14ac:dyDescent="0.25">
      <c r="F25" s="20">
        <f ca="1">VLOOKUP(G20,C4:R15,5,0)</f>
        <v>51</v>
      </c>
      <c r="G25" s="20">
        <f ca="1">VLOOKUP(G20,C4:R15,6,0)</f>
        <v>62</v>
      </c>
      <c r="H25" s="20">
        <f ca="1">VLOOKUP(G20,C4:R15,7,0)</f>
        <v>37</v>
      </c>
      <c r="I25" s="20">
        <f ca="1">VLOOKUP(G20,C4:R15,8,0)</f>
        <v>32</v>
      </c>
      <c r="J25" s="20">
        <f ca="1">VLOOKUP(G20,C4:R15,9,0)</f>
        <v>80</v>
      </c>
      <c r="K25" s="20">
        <f ca="1">VLOOKUP(G20,C4:R15,10,0)</f>
        <v>14</v>
      </c>
      <c r="L25" s="20">
        <f ca="1">VLOOKUP(G20,C4:R15,11,0)</f>
        <v>15</v>
      </c>
    </row>
    <row r="26" spans="6:12" x14ac:dyDescent="0.25">
      <c r="F26" s="21"/>
      <c r="G26" s="21" t="s">
        <v>10</v>
      </c>
      <c r="H26" s="21">
        <f ca="1">VLOOKUP(G20,C4:R15,12,0)</f>
        <v>291</v>
      </c>
    </row>
    <row r="27" spans="6:12" x14ac:dyDescent="0.25">
      <c r="F27" s="21"/>
      <c r="G27" s="21" t="s">
        <v>12</v>
      </c>
      <c r="H27" s="21" t="str">
        <f ca="1">VLOOKUP(G20,C4:R15,14,0)</f>
        <v>B</v>
      </c>
    </row>
    <row r="28" spans="6:12" x14ac:dyDescent="0.25">
      <c r="F28" s="21"/>
      <c r="G28" s="21" t="s">
        <v>11</v>
      </c>
      <c r="H28" s="21">
        <f ca="1">VLOOKUP(G20,C4:R15,13,0)</f>
        <v>41.571428571428569</v>
      </c>
    </row>
    <row r="29" spans="6:12" x14ac:dyDescent="0.25">
      <c r="F29" s="22" t="s">
        <v>31</v>
      </c>
      <c r="G29" s="22"/>
      <c r="H29" s="21" t="str">
        <f ca="1">VLOOKUP(G20,C4:R15,15,0)</f>
        <v>PASS</v>
      </c>
    </row>
  </sheetData>
  <mergeCells count="4">
    <mergeCell ref="F1:M3"/>
    <mergeCell ref="Q4:R4"/>
    <mergeCell ref="H18:J19"/>
    <mergeCell ref="F29:G29"/>
  </mergeCells>
  <dataValidations count="1">
    <dataValidation type="list" allowBlank="1" showInputMessage="1" showErrorMessage="1" sqref="G20">
      <formula1>$E$5:$E$15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6" sqref="D16"/>
    </sheetView>
  </sheetViews>
  <sheetFormatPr defaultRowHeight="15" x14ac:dyDescent="0.25"/>
  <sheetData>
    <row r="1" spans="1:16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6"/>
    </row>
    <row r="2" spans="1:16" x14ac:dyDescent="0.25">
      <c r="A2" s="23"/>
      <c r="B2" s="25"/>
      <c r="C2" s="23"/>
      <c r="D2" s="23"/>
      <c r="E2" s="25"/>
      <c r="F2" s="25"/>
      <c r="G2" s="25"/>
      <c r="H2" s="25"/>
      <c r="I2" s="25"/>
      <c r="J2" s="25"/>
      <c r="K2" s="25"/>
      <c r="L2" s="25"/>
      <c r="M2" s="25"/>
      <c r="N2" s="23"/>
      <c r="O2" s="25"/>
      <c r="P2" s="25"/>
    </row>
    <row r="3" spans="1:16" x14ac:dyDescent="0.25">
      <c r="A3" s="23"/>
      <c r="B3" s="25"/>
      <c r="C3" s="23"/>
      <c r="D3" s="23"/>
      <c r="E3" s="25"/>
      <c r="F3" s="25"/>
      <c r="G3" s="25"/>
      <c r="H3" s="25"/>
      <c r="I3" s="25"/>
      <c r="J3" s="25"/>
      <c r="K3" s="25"/>
      <c r="L3" s="25"/>
      <c r="M3" s="25"/>
      <c r="N3" s="23"/>
      <c r="O3" s="25"/>
      <c r="P3" s="25"/>
    </row>
    <row r="4" spans="1:16" x14ac:dyDescent="0.25">
      <c r="A4" s="23"/>
      <c r="B4" s="25"/>
      <c r="C4" s="24"/>
      <c r="D4" s="23"/>
      <c r="E4" s="25"/>
      <c r="F4" s="25"/>
      <c r="G4" s="25"/>
      <c r="H4" s="25"/>
      <c r="I4" s="25"/>
      <c r="J4" s="25"/>
      <c r="K4" s="25"/>
      <c r="L4" s="25"/>
      <c r="M4" s="25"/>
      <c r="N4" s="23"/>
      <c r="O4" s="25"/>
      <c r="P4" s="25"/>
    </row>
    <row r="5" spans="1:16" x14ac:dyDescent="0.25">
      <c r="A5" s="23"/>
      <c r="B5" s="25"/>
      <c r="C5" s="23"/>
      <c r="D5" s="23"/>
      <c r="E5" s="25"/>
      <c r="F5" s="25"/>
      <c r="G5" s="25"/>
      <c r="H5" s="25"/>
      <c r="I5" s="25"/>
      <c r="J5" s="25"/>
      <c r="K5" s="25"/>
      <c r="L5" s="25"/>
      <c r="M5" s="25"/>
      <c r="N5" s="23"/>
      <c r="O5" s="25"/>
      <c r="P5" s="25"/>
    </row>
    <row r="6" spans="1:16" x14ac:dyDescent="0.25">
      <c r="A6" s="23"/>
      <c r="B6" s="25"/>
      <c r="C6" s="23"/>
      <c r="D6" s="23"/>
      <c r="E6" s="25"/>
      <c r="F6" s="25"/>
      <c r="G6" s="25"/>
      <c r="H6" s="25"/>
      <c r="I6" s="25"/>
      <c r="J6" s="25"/>
      <c r="K6" s="25"/>
      <c r="L6" s="25"/>
      <c r="M6" s="25"/>
      <c r="N6" s="23"/>
      <c r="O6" s="25"/>
      <c r="P6" s="25"/>
    </row>
    <row r="7" spans="1:16" x14ac:dyDescent="0.25">
      <c r="A7" s="23"/>
      <c r="B7" s="25"/>
      <c r="C7" s="23"/>
      <c r="D7" s="23"/>
      <c r="E7" s="25"/>
      <c r="F7" s="25"/>
      <c r="G7" s="25"/>
      <c r="H7" s="25"/>
      <c r="I7" s="25"/>
      <c r="J7" s="25"/>
      <c r="K7" s="25"/>
      <c r="L7" s="25"/>
      <c r="M7" s="25"/>
      <c r="N7" s="23"/>
      <c r="O7" s="25"/>
      <c r="P7" s="25"/>
    </row>
    <row r="8" spans="1:16" x14ac:dyDescent="0.25">
      <c r="A8" s="23"/>
      <c r="B8" s="25"/>
      <c r="C8" s="23"/>
      <c r="D8" s="23"/>
      <c r="E8" s="25"/>
      <c r="F8" s="25"/>
      <c r="G8" s="25"/>
      <c r="H8" s="25"/>
      <c r="I8" s="25"/>
      <c r="J8" s="25"/>
      <c r="K8" s="25"/>
      <c r="L8" s="25"/>
      <c r="M8" s="25"/>
      <c r="N8" s="23"/>
      <c r="O8" s="25"/>
      <c r="P8" s="25"/>
    </row>
    <row r="9" spans="1:16" x14ac:dyDescent="0.25">
      <c r="A9" s="24"/>
      <c r="B9" s="25"/>
      <c r="C9" s="23"/>
      <c r="D9" s="23"/>
      <c r="E9" s="25"/>
      <c r="F9" s="25"/>
      <c r="G9" s="25"/>
      <c r="H9" s="25"/>
      <c r="I9" s="25"/>
      <c r="J9" s="25"/>
      <c r="K9" s="25"/>
      <c r="L9" s="25"/>
      <c r="M9" s="25"/>
      <c r="N9" s="23"/>
      <c r="O9" s="25"/>
      <c r="P9" s="25"/>
    </row>
    <row r="10" spans="1:16" x14ac:dyDescent="0.25">
      <c r="A10" s="23"/>
      <c r="B10" s="25"/>
      <c r="C10" s="23"/>
      <c r="D10" s="23"/>
      <c r="E10" s="25"/>
      <c r="F10" s="25"/>
      <c r="G10" s="25"/>
      <c r="H10" s="25"/>
      <c r="I10" s="25"/>
      <c r="J10" s="25"/>
      <c r="K10" s="25"/>
      <c r="L10" s="25"/>
      <c r="M10" s="25"/>
      <c r="N10" s="23"/>
      <c r="O10" s="25"/>
      <c r="P10" s="25"/>
    </row>
    <row r="11" spans="1:16" x14ac:dyDescent="0.25">
      <c r="A11" s="23"/>
      <c r="B11" s="25"/>
      <c r="C11" s="23"/>
      <c r="D11" s="23"/>
      <c r="E11" s="25"/>
      <c r="F11" s="25"/>
      <c r="G11" s="25"/>
      <c r="H11" s="25"/>
      <c r="I11" s="25"/>
      <c r="J11" s="25"/>
      <c r="K11" s="25"/>
      <c r="L11" s="25"/>
      <c r="M11" s="25"/>
      <c r="N11" s="23"/>
      <c r="O11" s="25"/>
      <c r="P11" s="25"/>
    </row>
    <row r="12" spans="1:16" x14ac:dyDescent="0.25">
      <c r="A12" s="23"/>
      <c r="B12" s="25"/>
      <c r="C12" s="23"/>
      <c r="D12" s="23"/>
      <c r="E12" s="25"/>
      <c r="F12" s="25"/>
      <c r="G12" s="25"/>
      <c r="H12" s="25"/>
      <c r="I12" s="25"/>
      <c r="J12" s="25"/>
      <c r="K12" s="25"/>
      <c r="L12" s="25"/>
      <c r="M12" s="25"/>
      <c r="N12" s="23"/>
      <c r="O12" s="25"/>
      <c r="P12" s="25"/>
    </row>
  </sheetData>
  <mergeCells count="1"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</dc:creator>
  <cp:lastModifiedBy>vc</cp:lastModifiedBy>
  <dcterms:created xsi:type="dcterms:W3CDTF">2023-11-30T09:08:53Z</dcterms:created>
  <dcterms:modified xsi:type="dcterms:W3CDTF">2023-11-30T10:13:00Z</dcterms:modified>
</cp:coreProperties>
</file>