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学习\高级数据库\BIT22 HP0G48 ADB\02 考试材料 Assessment Materials\[ADB] Assessment Supplementary Files\22IT ZhangWuzhuohao ADB\"/>
    </mc:Choice>
  </mc:AlternateContent>
  <xr:revisionPtr revIDLastSave="0" documentId="13_ncr:1_{FAF7C751-EDA2-4B1E-B367-08764157E86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appendix_one" sheetId="1" r:id="rId1"/>
  </sheets>
  <definedNames>
    <definedName name="appendix_one">appendix_one!$B$1:$O$20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" i="1" l="1" a="1"/>
  <c r="S2" i="1" s="1"/>
  <c r="R2" i="1" a="1"/>
  <c r="R2" i="1" s="1"/>
  <c r="Q2" i="1" a="1"/>
  <c r="Q2" i="1" s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B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<sst xmlns="http://schemas.openxmlformats.org/spreadsheetml/2006/main" count="202" uniqueCount="120">
  <si>
    <t>Make</t>
  </si>
  <si>
    <t>PA01FNY</t>
  </si>
  <si>
    <t>Mazda</t>
  </si>
  <si>
    <t>MX5</t>
  </si>
  <si>
    <t>Mr Peter Shaw</t>
  </si>
  <si>
    <t>54 Grassock Road</t>
  </si>
  <si>
    <t>DALBEATTIE</t>
  </si>
  <si>
    <t>CA5 9LJ</t>
  </si>
  <si>
    <t>01221994324</t>
  </si>
  <si>
    <t>Mr David Marshall</t>
  </si>
  <si>
    <t>PY01ABC</t>
  </si>
  <si>
    <t>M6</t>
  </si>
  <si>
    <t>Miss Hannah Black</t>
  </si>
  <si>
    <t>The Old Schoolhouse</t>
  </si>
  <si>
    <t>AE</t>
  </si>
  <si>
    <t>DG2 8RC</t>
  </si>
  <si>
    <t>01381865093</t>
  </si>
  <si>
    <t>Mrs Selina Maxwell</t>
  </si>
  <si>
    <t>SG51ULZ</t>
  </si>
  <si>
    <t>Suzuki</t>
  </si>
  <si>
    <t>Grand Vitara</t>
  </si>
  <si>
    <t>Quality Catering</t>
  </si>
  <si>
    <t>Site 5, Heathhall</t>
  </si>
  <si>
    <t>DUMFRIES</t>
  </si>
  <si>
    <t>DG1 3SL</t>
  </si>
  <si>
    <t>01317254697</t>
  </si>
  <si>
    <t>Mr James Marshall</t>
  </si>
  <si>
    <t>NA51TAZ</t>
  </si>
  <si>
    <t>SG51PDN</t>
  </si>
  <si>
    <t>Peugeot</t>
  </si>
  <si>
    <t>306</t>
  </si>
  <si>
    <t>Mr Alfred Gonzalez</t>
  </si>
  <si>
    <t>Rose Cottage</t>
  </si>
  <si>
    <t>CANONBIE</t>
  </si>
  <si>
    <t>DG3 5GB</t>
  </si>
  <si>
    <t>01381722345</t>
  </si>
  <si>
    <t>ST51BXZ</t>
  </si>
  <si>
    <t>406</t>
  </si>
  <si>
    <t>Miss Yu-fang Wu</t>
  </si>
  <si>
    <t>Wallace Crescent</t>
  </si>
  <si>
    <t>MOFFAT</t>
  </si>
  <si>
    <t>DG4 3LV</t>
  </si>
  <si>
    <t>01841231554</t>
  </si>
  <si>
    <t>SF02YZV</t>
  </si>
  <si>
    <t>Jimny</t>
  </si>
  <si>
    <t>Mr Ashley Potter</t>
  </si>
  <si>
    <t>9 Wellington Court</t>
  </si>
  <si>
    <t>CASTLE DOUGLAS</t>
  </si>
  <si>
    <t>DG6 9NK</t>
  </si>
  <si>
    <t>PL02UUT</t>
  </si>
  <si>
    <t>Mrs Paula Smith</t>
  </si>
  <si>
    <t>3 Grange Road</t>
  </si>
  <si>
    <t>KIRKTON</t>
  </si>
  <si>
    <t>DG1 5TM</t>
  </si>
  <si>
    <t>01317730992</t>
  </si>
  <si>
    <t>PX02RNN</t>
  </si>
  <si>
    <t>M2</t>
  </si>
  <si>
    <t>Mrs Shamila Ratna</t>
  </si>
  <si>
    <t>20 Gates Drive</t>
  </si>
  <si>
    <t>NEW ABBEY</t>
  </si>
  <si>
    <t>DG9 6YG</t>
  </si>
  <si>
    <t>01317750118</t>
  </si>
  <si>
    <t>PY02LVY</t>
  </si>
  <si>
    <t>Miss Fiona McDonald</t>
  </si>
  <si>
    <t>Rivensdell Guesthouse</t>
  </si>
  <si>
    <t>LONGTOWN</t>
  </si>
  <si>
    <t>CA5 2PP</t>
  </si>
  <si>
    <t>01221213214</t>
  </si>
  <si>
    <t>Mrs Jemima Grant</t>
  </si>
  <si>
    <t>PL52BUP</t>
  </si>
  <si>
    <t>Dr Jennifer Sanderson</t>
  </si>
  <si>
    <t>Netherby Practice</t>
  </si>
  <si>
    <t>NETHERBY</t>
  </si>
  <si>
    <t>CA312RT</t>
  </si>
  <si>
    <t>01221250332</t>
  </si>
  <si>
    <t>SG52PRS</t>
  </si>
  <si>
    <t>Miss Janet Fox</t>
  </si>
  <si>
    <t>PA52YDP</t>
  </si>
  <si>
    <t>206 Breeze Plus</t>
  </si>
  <si>
    <t>NA52LRS</t>
  </si>
  <si>
    <t>206 Breeze</t>
  </si>
  <si>
    <t>Mr Gavin Wylie</t>
  </si>
  <si>
    <t>57 Allerton Drive</t>
  </si>
  <si>
    <t>CARLISLE</t>
  </si>
  <si>
    <t>CA3 5BL</t>
  </si>
  <si>
    <t>01221867405</t>
  </si>
  <si>
    <t>ST03CDF</t>
  </si>
  <si>
    <t>406i</t>
  </si>
  <si>
    <t>ST03FND</t>
  </si>
  <si>
    <t>Grand Vitara D</t>
  </si>
  <si>
    <t>Martin Greengrocers</t>
  </si>
  <si>
    <t>5 High Street</t>
  </si>
  <si>
    <t>DG9 4QW</t>
  </si>
  <si>
    <t>01551241567</t>
  </si>
  <si>
    <t>SF03MAR</t>
  </si>
  <si>
    <t>SG53ZLX</t>
  </si>
  <si>
    <t>Grand Vitara 16</t>
  </si>
  <si>
    <t>ST53XTP</t>
  </si>
  <si>
    <t>Mrs Delia Jackson</t>
  </si>
  <si>
    <t>165 Drews Road</t>
  </si>
  <si>
    <t>CA3 7XT</t>
  </si>
  <si>
    <t>01221845128</t>
  </si>
  <si>
    <t>Mr Sharaz Dhabra</t>
  </si>
  <si>
    <t>Model</t>
  </si>
  <si>
    <t>Price</t>
  </si>
  <si>
    <t>Commission Rate</t>
  </si>
  <si>
    <t>Basic Salary</t>
  </si>
  <si>
    <t>Start Date</t>
  </si>
  <si>
    <t>Staff Name</t>
  </si>
  <si>
    <t>Telephone Number</t>
  </si>
  <si>
    <t>Postcode</t>
  </si>
  <si>
    <t>Town</t>
  </si>
  <si>
    <t>Registration Number</t>
  </si>
  <si>
    <t>Date Registered</t>
  </si>
  <si>
    <t>Customer Name</t>
  </si>
  <si>
    <t>Customer Address</t>
  </si>
  <si>
    <t>01551650799</t>
  </si>
  <si>
    <t>Find Car</t>
    <phoneticPr fontId="0" type="noConversion"/>
  </si>
  <si>
    <t>Find Customer</t>
    <phoneticPr fontId="0" type="noConversion"/>
  </si>
  <si>
    <t>Find Salesperson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</si>
</sst>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£&quot;#,##0.00;\-&quot;£&quot;#,##0.00"/>
  </numFmts>
  <fonts count="6" x14ac:knownFonts="1">
    <font>
      <sz val="10"/>
      <name val="MS Sans Serif"/>
    </font>
    <font>
      <sz val="10"/>
      <name val="MS Sans Serif"/>
    </font>
    <font>
      <b/>
      <sz val="12"/>
      <name val="MS Sans Serif"/>
      <family val="2"/>
    </font>
    <font>
      <b/>
      <sz val="10"/>
      <name val="MS Sans Serif"/>
      <family val="2"/>
    </font>
    <font>
      <b/>
      <sz val="12"/>
      <name val="MS Sans Serif"/>
    </font>
    <font>
      <b/>
      <sz val="10"/>
      <name val="MS Sans Serif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0" quotePrefix="1" applyNumberFormat="1" applyFont="1" applyAlignment="1">
      <alignment vertical="center" wrapText="1"/>
    </xf>
    <xf numFmtId="0" fontId="3" fillId="0" borderId="0" xfId="0" quotePrefix="1" applyNumberFormat="1" applyFont="1" applyAlignment="1">
      <alignment horizontal="center" vertical="center" wrapText="1"/>
    </xf>
    <xf numFmtId="0" fontId="0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/>
    <xf numFmtId="0" fontId="4" fillId="0" borderId="1" xfId="0" applyFont="1" applyBorder="1" applyAlignment="1">
      <alignment vertical="center" wrapText="1"/>
    </xf>
    <xf numFmtId="0" fontId="3" fillId="0" borderId="1" xfId="0" quotePrefix="1" applyNumberFormat="1" applyFont="1" applyBorder="1" applyAlignment="1">
      <alignment vertical="center" wrapText="1"/>
    </xf>
    <xf numFmtId="0" fontId="3" fillId="0" borderId="1" xfId="0" quotePrefix="1" applyNumberFormat="1" applyFont="1" applyBorder="1" applyAlignment="1">
      <alignment horizontal="center" vertical="center" wrapText="1"/>
    </xf>
    <xf numFmtId="0" fontId="5" fillId="0" borderId="1" xfId="0" applyFont="1" applyBorder="1"/>
    <xf numFmtId="0" fontId="0" fillId="0" borderId="1" xfId="0" quotePrefix="1" applyNumberFormat="1" applyBorder="1"/>
    <xf numFmtId="14" fontId="0" fillId="0" borderId="1" xfId="0" applyNumberForma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3" fillId="2" borderId="1" xfId="0" quotePrefix="1" applyNumberFormat="1" applyFont="1" applyFill="1" applyBorder="1" applyAlignment="1">
      <alignment horizontal="center" vertical="center" wrapText="1"/>
    </xf>
    <xf numFmtId="0" fontId="3" fillId="2" borderId="1" xfId="0" quotePrefix="1" applyNumberFormat="1" applyFont="1" applyFill="1" applyBorder="1" applyAlignment="1">
      <alignment vertical="center" wrapText="1"/>
    </xf>
    <xf numFmtId="0" fontId="0" fillId="2" borderId="1" xfId="0" quotePrefix="1" applyNumberFormat="1" applyFill="1" applyBorder="1"/>
    <xf numFmtId="0" fontId="0" fillId="2" borderId="1" xfId="0" quotePrefix="1" applyNumberFormat="1" applyFill="1" applyBorder="1" applyAlignment="1">
      <alignment horizontal="center"/>
    </xf>
    <xf numFmtId="0" fontId="3" fillId="3" borderId="1" xfId="0" quotePrefix="1" applyNumberFormat="1" applyFont="1" applyFill="1" applyBorder="1" applyAlignment="1">
      <alignment vertical="center" wrapText="1"/>
    </xf>
    <xf numFmtId="0" fontId="3" fillId="3" borderId="1" xfId="0" quotePrefix="1" applyNumberFormat="1" applyFont="1" applyFill="1" applyBorder="1" applyAlignment="1">
      <alignment horizontal="center" vertical="center" wrapText="1"/>
    </xf>
    <xf numFmtId="0" fontId="0" fillId="3" borderId="1" xfId="0" quotePrefix="1" applyNumberFormat="1" applyFill="1" applyBorder="1"/>
    <xf numFmtId="0" fontId="3" fillId="4" borderId="1" xfId="0" quotePrefix="1" applyNumberFormat="1" applyFont="1" applyFill="1" applyBorder="1" applyAlignment="1">
      <alignment horizontal="center" vertical="center" wrapText="1"/>
    </xf>
    <xf numFmtId="0" fontId="3" fillId="4" borderId="1" xfId="0" quotePrefix="1" applyNumberFormat="1" applyFont="1" applyFill="1" applyBorder="1" applyAlignment="1">
      <alignment vertical="center" wrapText="1"/>
    </xf>
    <xf numFmtId="0" fontId="0" fillId="4" borderId="1" xfId="0" quotePrefix="1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76" fontId="0" fillId="4" borderId="1" xfId="0" applyNumberFormat="1" applyFill="1" applyBorder="1" applyAlignment="1">
      <alignment horizontal="center"/>
    </xf>
    <xf numFmtId="9" fontId="0" fillId="4" borderId="1" xfId="1" quotePrefix="1" applyFont="1" applyFill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</cellXfs>
  <cellStyles count="2">
    <cellStyle name="百分比" xfId="1" builtinId="5"/>
    <cellStyle name="常规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tabSelected="1" topLeftCell="F1" zoomScale="85" zoomScaleNormal="85" workbookViewId="0">
      <selection activeCell="Q22" sqref="Q22"/>
    </sheetView>
  </sheetViews>
  <sheetFormatPr defaultRowHeight="12.4" x14ac:dyDescent="0.35"/>
  <cols>
    <col min="1" max="1" width="3.140625" style="5" bestFit="1" customWidth="1"/>
    <col min="2" max="2" width="14.42578125" customWidth="1"/>
    <col min="3" max="3" width="13.140625" style="2" customWidth="1"/>
    <col min="4" max="4" width="12" customWidth="1"/>
    <col min="5" max="5" width="17" style="2" customWidth="1"/>
    <col min="6" max="6" width="15.28515625" style="2" customWidth="1"/>
    <col min="7" max="7" width="22" style="2" customWidth="1"/>
    <col min="8" max="8" width="22.42578125" customWidth="1"/>
    <col min="9" max="9" width="22.5703125" style="2" customWidth="1"/>
    <col min="10" max="10" width="18.42578125" style="2" bestFit="1" customWidth="1"/>
    <col min="11" max="11" width="14.7109375" style="2" customWidth="1"/>
    <col min="12" max="12" width="19.28515625" style="2" customWidth="1"/>
    <col min="13" max="13" width="11.28515625" customWidth="1"/>
    <col min="14" max="14" width="13.140625" customWidth="1"/>
    <col min="15" max="15" width="13.5703125" style="2" customWidth="1"/>
    <col min="16" max="16" width="5.28515625" customWidth="1"/>
    <col min="17" max="17" width="16.35546875" bestFit="1" customWidth="1"/>
    <col min="18" max="18" width="22.28515625" bestFit="1" customWidth="1"/>
    <col min="19" max="19" width="16.5703125" customWidth="1"/>
  </cols>
  <sheetData>
    <row r="1" spans="1:19" s="1" customFormat="1" ht="46.15" x14ac:dyDescent="0.35">
      <c r="A1" s="8"/>
      <c r="B1" s="9" t="s">
        <v>112</v>
      </c>
      <c r="C1" s="10" t="s">
        <v>113</v>
      </c>
      <c r="D1" s="19" t="s">
        <v>0</v>
      </c>
      <c r="E1" s="20" t="s">
        <v>103</v>
      </c>
      <c r="F1" s="10" t="s">
        <v>104</v>
      </c>
      <c r="G1" s="15" t="s">
        <v>114</v>
      </c>
      <c r="H1" s="16" t="s">
        <v>115</v>
      </c>
      <c r="I1" s="15" t="s">
        <v>111</v>
      </c>
      <c r="J1" s="15" t="s">
        <v>110</v>
      </c>
      <c r="K1" s="15" t="s">
        <v>109</v>
      </c>
      <c r="L1" s="22" t="s">
        <v>108</v>
      </c>
      <c r="M1" s="23" t="s">
        <v>107</v>
      </c>
      <c r="N1" s="23" t="s">
        <v>106</v>
      </c>
      <c r="O1" s="22" t="s">
        <v>105</v>
      </c>
      <c r="Q1" s="28" t="s">
        <v>117</v>
      </c>
      <c r="R1" s="28" t="s">
        <v>118</v>
      </c>
      <c r="S1" s="28" t="s">
        <v>119</v>
      </c>
    </row>
    <row r="2" spans="1:19" x14ac:dyDescent="0.35">
      <c r="A2" s="11">
        <v>1</v>
      </c>
      <c r="B2" s="12" t="s">
        <v>1</v>
      </c>
      <c r="C2" s="13">
        <v>36962</v>
      </c>
      <c r="D2" s="21" t="s">
        <v>2</v>
      </c>
      <c r="E2" s="21" t="s">
        <v>3</v>
      </c>
      <c r="F2" s="14">
        <v>21995</v>
      </c>
      <c r="G2" s="17" t="s">
        <v>4</v>
      </c>
      <c r="H2" s="17" t="s">
        <v>5</v>
      </c>
      <c r="I2" s="18" t="s">
        <v>6</v>
      </c>
      <c r="J2" s="18" t="s">
        <v>7</v>
      </c>
      <c r="K2" s="18" t="s">
        <v>8</v>
      </c>
      <c r="L2" s="24" t="s">
        <v>9</v>
      </c>
      <c r="M2" s="25">
        <v>33166</v>
      </c>
      <c r="N2" s="26">
        <v>16000</v>
      </c>
      <c r="O2" s="27">
        <v>0.04</v>
      </c>
      <c r="Q2" s="29" t="str" cm="1">
        <f t="array" ref="Q2:Q13">_xlfn.UNIQUE(E2:E20,0,0)</f>
        <v>MX5</v>
      </c>
      <c r="R2" s="29" t="str" cm="1">
        <f t="array" ref="R2:R14">_xlfn.UNIQUE(G2:G20,0,0)</f>
        <v>Mr Peter Shaw</v>
      </c>
      <c r="S2" s="29" t="str" cm="1">
        <f t="array" ref="S2:S7">_xlfn.UNIQUE(L2:L20,0,0)</f>
        <v>Mr David Marshall</v>
      </c>
    </row>
    <row r="3" spans="1:19" x14ac:dyDescent="0.35">
      <c r="A3" s="11">
        <v>2</v>
      </c>
      <c r="B3" s="12" t="s">
        <v>10</v>
      </c>
      <c r="C3" s="13">
        <v>36970</v>
      </c>
      <c r="D3" s="21" t="s">
        <v>2</v>
      </c>
      <c r="E3" s="21" t="s">
        <v>11</v>
      </c>
      <c r="F3" s="14">
        <v>22500</v>
      </c>
      <c r="G3" s="17" t="s">
        <v>12</v>
      </c>
      <c r="H3" s="17" t="s">
        <v>13</v>
      </c>
      <c r="I3" s="18" t="s">
        <v>14</v>
      </c>
      <c r="J3" s="18" t="s">
        <v>15</v>
      </c>
      <c r="K3" s="18" t="s">
        <v>16</v>
      </c>
      <c r="L3" s="24" t="s">
        <v>17</v>
      </c>
      <c r="M3" s="25">
        <v>33166</v>
      </c>
      <c r="N3" s="26">
        <v>16000</v>
      </c>
      <c r="O3" s="27">
        <v>0.04</v>
      </c>
      <c r="Q3" s="29" t="str">
        <v>M6</v>
      </c>
      <c r="R3" s="29" t="str">
        <v>Miss Hannah Black</v>
      </c>
      <c r="S3" s="29" t="str">
        <v>Mrs Selina Maxwell</v>
      </c>
    </row>
    <row r="4" spans="1:19" x14ac:dyDescent="0.35">
      <c r="A4" s="11">
        <v>3</v>
      </c>
      <c r="B4" s="12" t="s">
        <v>18</v>
      </c>
      <c r="C4" s="13">
        <v>37138</v>
      </c>
      <c r="D4" s="21" t="s">
        <v>19</v>
      </c>
      <c r="E4" s="21" t="s">
        <v>20</v>
      </c>
      <c r="F4" s="14">
        <v>14995</v>
      </c>
      <c r="G4" s="17" t="s">
        <v>21</v>
      </c>
      <c r="H4" s="17" t="s">
        <v>22</v>
      </c>
      <c r="I4" s="18" t="s">
        <v>23</v>
      </c>
      <c r="J4" s="18" t="s">
        <v>24</v>
      </c>
      <c r="K4" s="18" t="s">
        <v>25</v>
      </c>
      <c r="L4" s="24" t="s">
        <v>26</v>
      </c>
      <c r="M4" s="25">
        <v>35958</v>
      </c>
      <c r="N4" s="26">
        <v>12000</v>
      </c>
      <c r="O4" s="27">
        <v>0.03</v>
      </c>
      <c r="Q4" s="29" t="str">
        <v>Grand Vitara</v>
      </c>
      <c r="R4" s="29" t="str">
        <v>Quality Catering</v>
      </c>
      <c r="S4" s="29" t="str">
        <v>Mr James Marshall</v>
      </c>
    </row>
    <row r="5" spans="1:19" x14ac:dyDescent="0.35">
      <c r="A5" s="11">
        <v>4</v>
      </c>
      <c r="B5" s="12" t="s">
        <v>27</v>
      </c>
      <c r="C5" s="13">
        <v>37203</v>
      </c>
      <c r="D5" s="21" t="s">
        <v>19</v>
      </c>
      <c r="E5" s="21" t="s">
        <v>20</v>
      </c>
      <c r="F5" s="14">
        <v>16995</v>
      </c>
      <c r="G5" s="17" t="s">
        <v>21</v>
      </c>
      <c r="H5" s="17" t="s">
        <v>22</v>
      </c>
      <c r="I5" s="18" t="s">
        <v>23</v>
      </c>
      <c r="J5" s="18" t="s">
        <v>24</v>
      </c>
      <c r="K5" s="18" t="s">
        <v>25</v>
      </c>
      <c r="L5" s="24" t="s">
        <v>17</v>
      </c>
      <c r="M5" s="25">
        <v>33166</v>
      </c>
      <c r="N5" s="26">
        <v>16000</v>
      </c>
      <c r="O5" s="27">
        <v>0.04</v>
      </c>
      <c r="Q5" s="29" t="str">
        <v>306</v>
      </c>
      <c r="R5" s="29" t="str">
        <v>Mr Alfred Gonzalez</v>
      </c>
      <c r="S5" s="29" t="str">
        <v>Mrs Jemima Grant</v>
      </c>
    </row>
    <row r="6" spans="1:19" x14ac:dyDescent="0.35">
      <c r="A6" s="11">
        <v>5</v>
      </c>
      <c r="B6" s="12" t="s">
        <v>28</v>
      </c>
      <c r="C6" s="13">
        <v>37213</v>
      </c>
      <c r="D6" s="21" t="s">
        <v>29</v>
      </c>
      <c r="E6" s="21" t="s">
        <v>30</v>
      </c>
      <c r="F6" s="14">
        <v>12990</v>
      </c>
      <c r="G6" s="17" t="s">
        <v>31</v>
      </c>
      <c r="H6" s="17" t="s">
        <v>32</v>
      </c>
      <c r="I6" s="18" t="s">
        <v>33</v>
      </c>
      <c r="J6" s="18" t="s">
        <v>34</v>
      </c>
      <c r="K6" s="18" t="s">
        <v>35</v>
      </c>
      <c r="L6" s="24" t="s">
        <v>17</v>
      </c>
      <c r="M6" s="25">
        <v>33166</v>
      </c>
      <c r="N6" s="26">
        <v>16000</v>
      </c>
      <c r="O6" s="27">
        <v>0.04</v>
      </c>
      <c r="Q6" s="29" t="str">
        <v>406</v>
      </c>
      <c r="R6" s="29" t="str">
        <v>Miss Yu-fang Wu</v>
      </c>
      <c r="S6" s="29" t="str">
        <v>Miss Janet Fox</v>
      </c>
    </row>
    <row r="7" spans="1:19" x14ac:dyDescent="0.35">
      <c r="A7" s="11">
        <v>6</v>
      </c>
      <c r="B7" s="12" t="s">
        <v>36</v>
      </c>
      <c r="C7" s="13">
        <v>37243</v>
      </c>
      <c r="D7" s="21" t="s">
        <v>29</v>
      </c>
      <c r="E7" s="21" t="s">
        <v>37</v>
      </c>
      <c r="F7" s="14">
        <v>15500</v>
      </c>
      <c r="G7" s="17" t="s">
        <v>38</v>
      </c>
      <c r="H7" s="17" t="s">
        <v>39</v>
      </c>
      <c r="I7" s="18" t="s">
        <v>40</v>
      </c>
      <c r="J7" s="18" t="s">
        <v>41</v>
      </c>
      <c r="K7" s="18" t="s">
        <v>42</v>
      </c>
      <c r="L7" s="24" t="s">
        <v>26</v>
      </c>
      <c r="M7" s="25">
        <v>35958</v>
      </c>
      <c r="N7" s="26">
        <v>12000</v>
      </c>
      <c r="O7" s="27">
        <v>0.03</v>
      </c>
      <c r="Q7" s="29" t="str">
        <v>Jimny</v>
      </c>
      <c r="R7" s="29" t="str">
        <v>Mr Ashley Potter</v>
      </c>
      <c r="S7" s="29" t="str">
        <v>Mr Sharaz Dhabra</v>
      </c>
    </row>
    <row r="8" spans="1:19" x14ac:dyDescent="0.35">
      <c r="A8" s="11">
        <v>7</v>
      </c>
      <c r="B8" s="12" t="s">
        <v>43</v>
      </c>
      <c r="C8" s="13">
        <v>37286</v>
      </c>
      <c r="D8" s="21" t="s">
        <v>19</v>
      </c>
      <c r="E8" s="21" t="s">
        <v>44</v>
      </c>
      <c r="F8" s="14">
        <v>11995</v>
      </c>
      <c r="G8" s="17" t="s">
        <v>45</v>
      </c>
      <c r="H8" s="17" t="s">
        <v>46</v>
      </c>
      <c r="I8" s="18" t="s">
        <v>47</v>
      </c>
      <c r="J8" s="18" t="s">
        <v>48</v>
      </c>
      <c r="K8" s="18" t="s">
        <v>116</v>
      </c>
      <c r="L8" s="24" t="s">
        <v>17</v>
      </c>
      <c r="M8" s="25">
        <v>33166</v>
      </c>
      <c r="N8" s="26">
        <v>16000</v>
      </c>
      <c r="O8" s="27">
        <v>0.04</v>
      </c>
      <c r="Q8" s="29" t="str">
        <v>M2</v>
      </c>
      <c r="R8" s="29" t="str">
        <v>Mrs Paula Smith</v>
      </c>
      <c r="S8" s="29"/>
    </row>
    <row r="9" spans="1:19" x14ac:dyDescent="0.35">
      <c r="A9" s="11">
        <v>8</v>
      </c>
      <c r="B9" s="12" t="s">
        <v>49</v>
      </c>
      <c r="C9" s="13">
        <v>37292</v>
      </c>
      <c r="D9" s="21" t="s">
        <v>19</v>
      </c>
      <c r="E9" s="21" t="s">
        <v>20</v>
      </c>
      <c r="F9" s="14">
        <v>16005</v>
      </c>
      <c r="G9" s="17" t="s">
        <v>50</v>
      </c>
      <c r="H9" s="17" t="s">
        <v>51</v>
      </c>
      <c r="I9" s="18" t="s">
        <v>52</v>
      </c>
      <c r="J9" s="18" t="s">
        <v>53</v>
      </c>
      <c r="K9" s="18" t="s">
        <v>54</v>
      </c>
      <c r="L9" s="24" t="s">
        <v>17</v>
      </c>
      <c r="M9" s="25">
        <v>33166</v>
      </c>
      <c r="N9" s="26">
        <v>16000</v>
      </c>
      <c r="O9" s="27">
        <v>0.04</v>
      </c>
      <c r="Q9" s="29" t="str">
        <v>206 Breeze Plus</v>
      </c>
      <c r="R9" s="29" t="str">
        <v>Mrs Shamila Ratna</v>
      </c>
      <c r="S9" s="29"/>
    </row>
    <row r="10" spans="1:19" x14ac:dyDescent="0.35">
      <c r="A10" s="11">
        <v>9</v>
      </c>
      <c r="B10" s="12" t="s">
        <v>55</v>
      </c>
      <c r="C10" s="13">
        <v>37324</v>
      </c>
      <c r="D10" s="21" t="s">
        <v>2</v>
      </c>
      <c r="E10" s="21" t="s">
        <v>56</v>
      </c>
      <c r="F10" s="14">
        <v>10995</v>
      </c>
      <c r="G10" s="17" t="s">
        <v>57</v>
      </c>
      <c r="H10" s="17" t="s">
        <v>58</v>
      </c>
      <c r="I10" s="18" t="s">
        <v>59</v>
      </c>
      <c r="J10" s="18" t="s">
        <v>60</v>
      </c>
      <c r="K10" s="18" t="s">
        <v>61</v>
      </c>
      <c r="L10" s="24" t="s">
        <v>26</v>
      </c>
      <c r="M10" s="25">
        <v>35958</v>
      </c>
      <c r="N10" s="26">
        <v>12000</v>
      </c>
      <c r="O10" s="27">
        <v>0.03</v>
      </c>
      <c r="Q10" s="29" t="str">
        <v>206 Breeze</v>
      </c>
      <c r="R10" s="29" t="str">
        <v>Miss Fiona McDonald</v>
      </c>
      <c r="S10" s="29"/>
    </row>
    <row r="11" spans="1:19" x14ac:dyDescent="0.35">
      <c r="A11" s="11">
        <v>10</v>
      </c>
      <c r="B11" s="12" t="s">
        <v>62</v>
      </c>
      <c r="C11" s="13">
        <v>37351</v>
      </c>
      <c r="D11" s="21" t="s">
        <v>2</v>
      </c>
      <c r="E11" s="21" t="s">
        <v>56</v>
      </c>
      <c r="F11" s="14">
        <v>11200</v>
      </c>
      <c r="G11" s="17" t="s">
        <v>63</v>
      </c>
      <c r="H11" s="17" t="s">
        <v>64</v>
      </c>
      <c r="I11" s="18" t="s">
        <v>65</v>
      </c>
      <c r="J11" s="18" t="s">
        <v>66</v>
      </c>
      <c r="K11" s="18" t="s">
        <v>67</v>
      </c>
      <c r="L11" s="24" t="s">
        <v>68</v>
      </c>
      <c r="M11" s="25">
        <v>36533</v>
      </c>
      <c r="N11" s="26">
        <v>15000</v>
      </c>
      <c r="O11" s="27">
        <v>2.5000000000000001E-2</v>
      </c>
      <c r="Q11" s="29" t="str">
        <v>406i</v>
      </c>
      <c r="R11" s="29" t="str">
        <v>Dr Jennifer Sanderson</v>
      </c>
      <c r="S11" s="29"/>
    </row>
    <row r="12" spans="1:19" x14ac:dyDescent="0.35">
      <c r="A12" s="11">
        <v>11</v>
      </c>
      <c r="B12" s="12" t="s">
        <v>69</v>
      </c>
      <c r="C12" s="13">
        <v>37473</v>
      </c>
      <c r="D12" s="21" t="s">
        <v>2</v>
      </c>
      <c r="E12" s="21" t="s">
        <v>11</v>
      </c>
      <c r="F12" s="14">
        <v>16695</v>
      </c>
      <c r="G12" s="17" t="s">
        <v>70</v>
      </c>
      <c r="H12" s="17" t="s">
        <v>71</v>
      </c>
      <c r="I12" s="18" t="s">
        <v>72</v>
      </c>
      <c r="J12" s="18" t="s">
        <v>73</v>
      </c>
      <c r="K12" s="18" t="s">
        <v>74</v>
      </c>
      <c r="L12" s="24" t="s">
        <v>17</v>
      </c>
      <c r="M12" s="25">
        <v>33166</v>
      </c>
      <c r="N12" s="26">
        <v>16000</v>
      </c>
      <c r="O12" s="27">
        <v>0.04</v>
      </c>
      <c r="Q12" s="29" t="str">
        <v>Grand Vitara D</v>
      </c>
      <c r="R12" s="29" t="str">
        <v>Mr Gavin Wylie</v>
      </c>
      <c r="S12" s="29"/>
    </row>
    <row r="13" spans="1:19" x14ac:dyDescent="0.35">
      <c r="A13" s="11">
        <v>12</v>
      </c>
      <c r="B13" s="12" t="s">
        <v>75</v>
      </c>
      <c r="C13" s="13">
        <v>37480</v>
      </c>
      <c r="D13" s="21" t="s">
        <v>2</v>
      </c>
      <c r="E13" s="21" t="s">
        <v>11</v>
      </c>
      <c r="F13" s="14">
        <v>23950</v>
      </c>
      <c r="G13" s="17" t="s">
        <v>70</v>
      </c>
      <c r="H13" s="17" t="s">
        <v>71</v>
      </c>
      <c r="I13" s="18" t="s">
        <v>72</v>
      </c>
      <c r="J13" s="18" t="s">
        <v>73</v>
      </c>
      <c r="K13" s="18" t="s">
        <v>74</v>
      </c>
      <c r="L13" s="24" t="s">
        <v>76</v>
      </c>
      <c r="M13" s="25">
        <v>37377</v>
      </c>
      <c r="N13" s="26">
        <v>18000</v>
      </c>
      <c r="O13" s="27">
        <v>1.4999999999999999E-2</v>
      </c>
      <c r="Q13" s="29" t="str">
        <v>Grand Vitara 16</v>
      </c>
      <c r="R13" s="29" t="str">
        <v>Martin Greengrocers</v>
      </c>
      <c r="S13" s="29"/>
    </row>
    <row r="14" spans="1:19" x14ac:dyDescent="0.35">
      <c r="A14" s="11">
        <v>13</v>
      </c>
      <c r="B14" s="12" t="s">
        <v>77</v>
      </c>
      <c r="C14" s="13">
        <v>37495</v>
      </c>
      <c r="D14" s="21" t="s">
        <v>29</v>
      </c>
      <c r="E14" s="21" t="s">
        <v>78</v>
      </c>
      <c r="F14" s="14">
        <v>13250</v>
      </c>
      <c r="G14" s="17" t="s">
        <v>31</v>
      </c>
      <c r="H14" s="17" t="s">
        <v>32</v>
      </c>
      <c r="I14" s="18" t="s">
        <v>33</v>
      </c>
      <c r="J14" s="18" t="s">
        <v>34</v>
      </c>
      <c r="K14" s="18" t="s">
        <v>35</v>
      </c>
      <c r="L14" s="24" t="s">
        <v>68</v>
      </c>
      <c r="M14" s="25">
        <v>36533</v>
      </c>
      <c r="N14" s="26">
        <v>15000</v>
      </c>
      <c r="O14" s="27">
        <v>2.5000000000000001E-2</v>
      </c>
      <c r="Q14" s="29"/>
      <c r="R14" s="29" t="str">
        <v>Mrs Delia Jackson</v>
      </c>
      <c r="S14" s="29"/>
    </row>
    <row r="15" spans="1:19" x14ac:dyDescent="0.35">
      <c r="A15" s="11">
        <v>14</v>
      </c>
      <c r="B15" s="12" t="s">
        <v>79</v>
      </c>
      <c r="C15" s="13">
        <v>37502</v>
      </c>
      <c r="D15" s="21" t="s">
        <v>29</v>
      </c>
      <c r="E15" s="21" t="s">
        <v>80</v>
      </c>
      <c r="F15" s="14">
        <v>13000</v>
      </c>
      <c r="G15" s="17" t="s">
        <v>81</v>
      </c>
      <c r="H15" s="17" t="s">
        <v>82</v>
      </c>
      <c r="I15" s="18" t="s">
        <v>83</v>
      </c>
      <c r="J15" s="18" t="s">
        <v>84</v>
      </c>
      <c r="K15" s="18" t="s">
        <v>85</v>
      </c>
      <c r="L15" s="24" t="s">
        <v>76</v>
      </c>
      <c r="M15" s="25">
        <v>37377</v>
      </c>
      <c r="N15" s="26">
        <v>18000</v>
      </c>
      <c r="O15" s="27">
        <v>1.4999999999999999E-2</v>
      </c>
      <c r="Q15" s="29"/>
      <c r="R15" s="29"/>
      <c r="S15" s="29"/>
    </row>
    <row r="16" spans="1:19" x14ac:dyDescent="0.35">
      <c r="A16" s="11">
        <v>15</v>
      </c>
      <c r="B16" s="12" t="s">
        <v>86</v>
      </c>
      <c r="C16" s="13">
        <v>37655</v>
      </c>
      <c r="D16" s="21" t="s">
        <v>29</v>
      </c>
      <c r="E16" s="21" t="s">
        <v>87</v>
      </c>
      <c r="F16" s="14">
        <v>19850</v>
      </c>
      <c r="G16" s="17" t="s">
        <v>4</v>
      </c>
      <c r="H16" s="17" t="s">
        <v>5</v>
      </c>
      <c r="I16" s="18" t="s">
        <v>6</v>
      </c>
      <c r="J16" s="18" t="s">
        <v>7</v>
      </c>
      <c r="K16" s="18" t="s">
        <v>8</v>
      </c>
      <c r="L16" s="24" t="s">
        <v>9</v>
      </c>
      <c r="M16" s="25">
        <v>33166</v>
      </c>
      <c r="N16" s="26">
        <v>16000</v>
      </c>
      <c r="O16" s="27">
        <v>0.04</v>
      </c>
      <c r="Q16" s="29"/>
      <c r="R16" s="29"/>
      <c r="S16" s="29"/>
    </row>
    <row r="17" spans="1:19" x14ac:dyDescent="0.35">
      <c r="A17" s="11">
        <v>16</v>
      </c>
      <c r="B17" s="12" t="s">
        <v>88</v>
      </c>
      <c r="C17" s="13">
        <v>37681</v>
      </c>
      <c r="D17" s="21" t="s">
        <v>19</v>
      </c>
      <c r="E17" s="21" t="s">
        <v>89</v>
      </c>
      <c r="F17" s="14">
        <v>18950</v>
      </c>
      <c r="G17" s="17" t="s">
        <v>90</v>
      </c>
      <c r="H17" s="17" t="s">
        <v>91</v>
      </c>
      <c r="I17" s="18" t="s">
        <v>6</v>
      </c>
      <c r="J17" s="18" t="s">
        <v>92</v>
      </c>
      <c r="K17" s="18" t="s">
        <v>93</v>
      </c>
      <c r="L17" s="24" t="s">
        <v>9</v>
      </c>
      <c r="M17" s="25">
        <v>33166</v>
      </c>
      <c r="N17" s="26">
        <v>16000</v>
      </c>
      <c r="O17" s="27">
        <v>0.04</v>
      </c>
      <c r="Q17" s="29"/>
      <c r="R17" s="29"/>
      <c r="S17" s="29"/>
    </row>
    <row r="18" spans="1:19" x14ac:dyDescent="0.35">
      <c r="A18" s="11">
        <v>17</v>
      </c>
      <c r="B18" s="12" t="s">
        <v>94</v>
      </c>
      <c r="C18" s="13">
        <v>37730</v>
      </c>
      <c r="D18" s="21" t="s">
        <v>19</v>
      </c>
      <c r="E18" s="21" t="s">
        <v>89</v>
      </c>
      <c r="F18" s="14">
        <v>18950</v>
      </c>
      <c r="G18" s="17" t="s">
        <v>90</v>
      </c>
      <c r="H18" s="17" t="s">
        <v>91</v>
      </c>
      <c r="I18" s="18" t="s">
        <v>6</v>
      </c>
      <c r="J18" s="18" t="s">
        <v>92</v>
      </c>
      <c r="K18" s="18" t="s">
        <v>93</v>
      </c>
      <c r="L18" s="24" t="s">
        <v>9</v>
      </c>
      <c r="M18" s="25">
        <v>33166</v>
      </c>
      <c r="N18" s="26">
        <v>16000</v>
      </c>
      <c r="O18" s="27">
        <v>0.04</v>
      </c>
      <c r="Q18" s="29"/>
      <c r="R18" s="29"/>
      <c r="S18" s="29"/>
    </row>
    <row r="19" spans="1:19" x14ac:dyDescent="0.35">
      <c r="A19" s="11">
        <v>18</v>
      </c>
      <c r="B19" s="12" t="s">
        <v>95</v>
      </c>
      <c r="C19" s="13">
        <v>37851</v>
      </c>
      <c r="D19" s="21" t="s">
        <v>19</v>
      </c>
      <c r="E19" s="21" t="s">
        <v>96</v>
      </c>
      <c r="F19" s="14">
        <v>16550</v>
      </c>
      <c r="G19" s="17" t="s">
        <v>90</v>
      </c>
      <c r="H19" s="17" t="s">
        <v>91</v>
      </c>
      <c r="I19" s="18" t="s">
        <v>6</v>
      </c>
      <c r="J19" s="18" t="s">
        <v>92</v>
      </c>
      <c r="K19" s="18" t="s">
        <v>93</v>
      </c>
      <c r="L19" s="24" t="s">
        <v>9</v>
      </c>
      <c r="M19" s="25">
        <v>33166</v>
      </c>
      <c r="N19" s="26">
        <v>16000</v>
      </c>
      <c r="O19" s="27">
        <v>0.04</v>
      </c>
      <c r="Q19" s="29"/>
      <c r="R19" s="29"/>
      <c r="S19" s="29"/>
    </row>
    <row r="20" spans="1:19" x14ac:dyDescent="0.35">
      <c r="A20" s="11">
        <v>19</v>
      </c>
      <c r="B20" s="12" t="s">
        <v>97</v>
      </c>
      <c r="C20" s="13">
        <v>37880</v>
      </c>
      <c r="D20" s="21" t="s">
        <v>29</v>
      </c>
      <c r="E20" s="21" t="s">
        <v>30</v>
      </c>
      <c r="F20" s="14">
        <v>12250</v>
      </c>
      <c r="G20" s="17" t="s">
        <v>98</v>
      </c>
      <c r="H20" s="17" t="s">
        <v>99</v>
      </c>
      <c r="I20" s="18" t="s">
        <v>83</v>
      </c>
      <c r="J20" s="18" t="s">
        <v>100</v>
      </c>
      <c r="K20" s="18" t="s">
        <v>101</v>
      </c>
      <c r="L20" s="24" t="s">
        <v>102</v>
      </c>
      <c r="M20" s="25">
        <v>37848</v>
      </c>
      <c r="N20" s="26">
        <v>15000</v>
      </c>
      <c r="O20" s="27">
        <v>2.5000000000000001E-2</v>
      </c>
      <c r="Q20" s="29"/>
      <c r="R20" s="29"/>
      <c r="S20" s="29"/>
    </row>
    <row r="22" spans="1:19" s="1" customFormat="1" ht="24.75" x14ac:dyDescent="0.35">
      <c r="A22" s="6"/>
      <c r="B22" s="3" t="s">
        <v>112</v>
      </c>
      <c r="C22" s="4" t="s">
        <v>113</v>
      </c>
      <c r="D22" s="3" t="s">
        <v>0</v>
      </c>
      <c r="E22" s="4" t="s">
        <v>103</v>
      </c>
      <c r="F22" s="4" t="s">
        <v>104</v>
      </c>
      <c r="G22" s="4" t="s">
        <v>114</v>
      </c>
      <c r="H22" s="3" t="s">
        <v>115</v>
      </c>
      <c r="I22" s="4" t="s">
        <v>111</v>
      </c>
      <c r="J22" s="4" t="s">
        <v>110</v>
      </c>
      <c r="K22" s="4" t="s">
        <v>109</v>
      </c>
      <c r="L22" s="4" t="s">
        <v>108</v>
      </c>
      <c r="M22" s="3" t="s">
        <v>107</v>
      </c>
      <c r="N22" s="3" t="s">
        <v>106</v>
      </c>
      <c r="O22" s="4" t="s">
        <v>105</v>
      </c>
    </row>
    <row r="23" spans="1:19" x14ac:dyDescent="0.35">
      <c r="A23" s="7">
        <v>1</v>
      </c>
      <c r="B23">
        <f>COUNTIF(B$2:B$20,B2)</f>
        <v>1</v>
      </c>
      <c r="C23">
        <f t="shared" ref="C23:O23" si="0">COUNTIF(C$2:C$20,C2)</f>
        <v>1</v>
      </c>
      <c r="D23">
        <f t="shared" si="0"/>
        <v>6</v>
      </c>
      <c r="E23">
        <f t="shared" si="0"/>
        <v>1</v>
      </c>
      <c r="F23">
        <f t="shared" si="0"/>
        <v>1</v>
      </c>
      <c r="G23">
        <f t="shared" si="0"/>
        <v>2</v>
      </c>
      <c r="H23">
        <f t="shared" si="0"/>
        <v>2</v>
      </c>
      <c r="I23">
        <f t="shared" si="0"/>
        <v>5</v>
      </c>
      <c r="J23">
        <f t="shared" si="0"/>
        <v>2</v>
      </c>
      <c r="K23">
        <f t="shared" si="0"/>
        <v>2</v>
      </c>
      <c r="L23">
        <f t="shared" si="0"/>
        <v>5</v>
      </c>
      <c r="M23">
        <f t="shared" si="0"/>
        <v>11</v>
      </c>
      <c r="N23">
        <f t="shared" si="0"/>
        <v>11</v>
      </c>
      <c r="O23">
        <f t="shared" si="0"/>
        <v>11</v>
      </c>
    </row>
    <row r="24" spans="1:19" x14ac:dyDescent="0.35">
      <c r="A24" s="7">
        <v>2</v>
      </c>
      <c r="B24">
        <f t="shared" ref="B24:O24" si="1">COUNTIF(B$2:B$20,B3)</f>
        <v>1</v>
      </c>
      <c r="C24">
        <f t="shared" si="1"/>
        <v>1</v>
      </c>
      <c r="D24">
        <f t="shared" si="1"/>
        <v>6</v>
      </c>
      <c r="E24">
        <f t="shared" si="1"/>
        <v>3</v>
      </c>
      <c r="F24">
        <f t="shared" si="1"/>
        <v>1</v>
      </c>
      <c r="G24">
        <f t="shared" si="1"/>
        <v>1</v>
      </c>
      <c r="H24">
        <f t="shared" si="1"/>
        <v>1</v>
      </c>
      <c r="I24">
        <f t="shared" si="1"/>
        <v>1</v>
      </c>
      <c r="J24">
        <f t="shared" si="1"/>
        <v>1</v>
      </c>
      <c r="K24">
        <f t="shared" si="1"/>
        <v>1</v>
      </c>
      <c r="L24">
        <f t="shared" si="1"/>
        <v>6</v>
      </c>
      <c r="M24">
        <f t="shared" si="1"/>
        <v>11</v>
      </c>
      <c r="N24">
        <f t="shared" si="1"/>
        <v>11</v>
      </c>
      <c r="O24">
        <f t="shared" si="1"/>
        <v>11</v>
      </c>
    </row>
    <row r="25" spans="1:19" x14ac:dyDescent="0.35">
      <c r="A25" s="7">
        <v>3</v>
      </c>
      <c r="B25">
        <f t="shared" ref="B25:O25" si="2">COUNTIF(B$2:B$20,B4)</f>
        <v>1</v>
      </c>
      <c r="C25">
        <f t="shared" si="2"/>
        <v>1</v>
      </c>
      <c r="D25">
        <f t="shared" si="2"/>
        <v>7</v>
      </c>
      <c r="E25">
        <f t="shared" si="2"/>
        <v>3</v>
      </c>
      <c r="F25">
        <f t="shared" si="2"/>
        <v>1</v>
      </c>
      <c r="G25">
        <f t="shared" si="2"/>
        <v>2</v>
      </c>
      <c r="H25">
        <f t="shared" si="2"/>
        <v>2</v>
      </c>
      <c r="I25">
        <f t="shared" si="2"/>
        <v>2</v>
      </c>
      <c r="J25">
        <f t="shared" si="2"/>
        <v>2</v>
      </c>
      <c r="K25">
        <f t="shared" si="2"/>
        <v>2</v>
      </c>
      <c r="L25">
        <f t="shared" si="2"/>
        <v>3</v>
      </c>
      <c r="M25">
        <f t="shared" si="2"/>
        <v>3</v>
      </c>
      <c r="N25">
        <f t="shared" si="2"/>
        <v>3</v>
      </c>
      <c r="O25">
        <f t="shared" si="2"/>
        <v>3</v>
      </c>
    </row>
    <row r="26" spans="1:19" x14ac:dyDescent="0.35">
      <c r="A26" s="7">
        <v>4</v>
      </c>
      <c r="B26">
        <f t="shared" ref="B26:O26" si="3">COUNTIF(B$2:B$20,B5)</f>
        <v>1</v>
      </c>
      <c r="C26">
        <f t="shared" si="3"/>
        <v>1</v>
      </c>
      <c r="D26">
        <f t="shared" si="3"/>
        <v>7</v>
      </c>
      <c r="E26">
        <f t="shared" si="3"/>
        <v>3</v>
      </c>
      <c r="F26">
        <f t="shared" si="3"/>
        <v>1</v>
      </c>
      <c r="G26">
        <f t="shared" si="3"/>
        <v>2</v>
      </c>
      <c r="H26">
        <f t="shared" si="3"/>
        <v>2</v>
      </c>
      <c r="I26">
        <f t="shared" si="3"/>
        <v>2</v>
      </c>
      <c r="J26">
        <f t="shared" si="3"/>
        <v>2</v>
      </c>
      <c r="K26">
        <f t="shared" si="3"/>
        <v>2</v>
      </c>
      <c r="L26">
        <f t="shared" si="3"/>
        <v>6</v>
      </c>
      <c r="M26">
        <f t="shared" si="3"/>
        <v>11</v>
      </c>
      <c r="N26">
        <f t="shared" si="3"/>
        <v>11</v>
      </c>
      <c r="O26">
        <f t="shared" si="3"/>
        <v>11</v>
      </c>
    </row>
    <row r="27" spans="1:19" x14ac:dyDescent="0.35">
      <c r="A27" s="7">
        <v>5</v>
      </c>
      <c r="B27">
        <f t="shared" ref="B27:O27" si="4">COUNTIF(B$2:B$20,B6)</f>
        <v>1</v>
      </c>
      <c r="C27">
        <f t="shared" si="4"/>
        <v>1</v>
      </c>
      <c r="D27">
        <f t="shared" si="4"/>
        <v>6</v>
      </c>
      <c r="E27">
        <f t="shared" si="4"/>
        <v>2</v>
      </c>
      <c r="F27">
        <f t="shared" si="4"/>
        <v>1</v>
      </c>
      <c r="G27">
        <f t="shared" si="4"/>
        <v>2</v>
      </c>
      <c r="H27">
        <f t="shared" si="4"/>
        <v>2</v>
      </c>
      <c r="I27">
        <f t="shared" si="4"/>
        <v>2</v>
      </c>
      <c r="J27">
        <f t="shared" si="4"/>
        <v>2</v>
      </c>
      <c r="K27">
        <f t="shared" si="4"/>
        <v>2</v>
      </c>
      <c r="L27">
        <f t="shared" si="4"/>
        <v>6</v>
      </c>
      <c r="M27">
        <f t="shared" si="4"/>
        <v>11</v>
      </c>
      <c r="N27">
        <f t="shared" si="4"/>
        <v>11</v>
      </c>
      <c r="O27">
        <f t="shared" si="4"/>
        <v>11</v>
      </c>
    </row>
    <row r="28" spans="1:19" x14ac:dyDescent="0.35">
      <c r="A28" s="7">
        <v>6</v>
      </c>
      <c r="B28">
        <f t="shared" ref="B28:O28" si="5">COUNTIF(B$2:B$20,B7)</f>
        <v>1</v>
      </c>
      <c r="C28">
        <f t="shared" si="5"/>
        <v>1</v>
      </c>
      <c r="D28">
        <f t="shared" si="5"/>
        <v>6</v>
      </c>
      <c r="E28">
        <f t="shared" si="5"/>
        <v>1</v>
      </c>
      <c r="F28">
        <f t="shared" si="5"/>
        <v>1</v>
      </c>
      <c r="G28">
        <f t="shared" si="5"/>
        <v>1</v>
      </c>
      <c r="H28">
        <f t="shared" si="5"/>
        <v>1</v>
      </c>
      <c r="I28">
        <f t="shared" si="5"/>
        <v>1</v>
      </c>
      <c r="J28">
        <f t="shared" si="5"/>
        <v>1</v>
      </c>
      <c r="K28">
        <f t="shared" si="5"/>
        <v>1</v>
      </c>
      <c r="L28">
        <f t="shared" si="5"/>
        <v>3</v>
      </c>
      <c r="M28">
        <f t="shared" si="5"/>
        <v>3</v>
      </c>
      <c r="N28">
        <f t="shared" si="5"/>
        <v>3</v>
      </c>
      <c r="O28">
        <f t="shared" si="5"/>
        <v>3</v>
      </c>
    </row>
    <row r="29" spans="1:19" x14ac:dyDescent="0.35">
      <c r="A29" s="7">
        <v>7</v>
      </c>
      <c r="B29">
        <f t="shared" ref="B29:O29" si="6">COUNTIF(B$2:B$20,B8)</f>
        <v>1</v>
      </c>
      <c r="C29">
        <f t="shared" si="6"/>
        <v>1</v>
      </c>
      <c r="D29">
        <f t="shared" si="6"/>
        <v>7</v>
      </c>
      <c r="E29">
        <f t="shared" si="6"/>
        <v>1</v>
      </c>
      <c r="F29">
        <f t="shared" si="6"/>
        <v>1</v>
      </c>
      <c r="G29">
        <f t="shared" si="6"/>
        <v>1</v>
      </c>
      <c r="H29">
        <f t="shared" si="6"/>
        <v>1</v>
      </c>
      <c r="I29">
        <f t="shared" si="6"/>
        <v>1</v>
      </c>
      <c r="J29">
        <f t="shared" si="6"/>
        <v>1</v>
      </c>
      <c r="K29">
        <f t="shared" si="6"/>
        <v>1</v>
      </c>
      <c r="L29">
        <f t="shared" si="6"/>
        <v>6</v>
      </c>
      <c r="M29">
        <f t="shared" si="6"/>
        <v>11</v>
      </c>
      <c r="N29">
        <f t="shared" si="6"/>
        <v>11</v>
      </c>
      <c r="O29">
        <f t="shared" si="6"/>
        <v>11</v>
      </c>
    </row>
    <row r="30" spans="1:19" x14ac:dyDescent="0.35">
      <c r="A30" s="7">
        <v>8</v>
      </c>
      <c r="B30">
        <f t="shared" ref="B30:O30" si="7">COUNTIF(B$2:B$20,B9)</f>
        <v>1</v>
      </c>
      <c r="C30">
        <f t="shared" si="7"/>
        <v>1</v>
      </c>
      <c r="D30">
        <f t="shared" si="7"/>
        <v>7</v>
      </c>
      <c r="E30">
        <f t="shared" si="7"/>
        <v>3</v>
      </c>
      <c r="F30">
        <f t="shared" si="7"/>
        <v>1</v>
      </c>
      <c r="G30">
        <f t="shared" si="7"/>
        <v>1</v>
      </c>
      <c r="H30">
        <f t="shared" si="7"/>
        <v>1</v>
      </c>
      <c r="I30">
        <f t="shared" si="7"/>
        <v>1</v>
      </c>
      <c r="J30">
        <f t="shared" si="7"/>
        <v>1</v>
      </c>
      <c r="K30">
        <f t="shared" si="7"/>
        <v>1</v>
      </c>
      <c r="L30">
        <f t="shared" si="7"/>
        <v>6</v>
      </c>
      <c r="M30">
        <f t="shared" si="7"/>
        <v>11</v>
      </c>
      <c r="N30">
        <f t="shared" si="7"/>
        <v>11</v>
      </c>
      <c r="O30">
        <f t="shared" si="7"/>
        <v>11</v>
      </c>
    </row>
    <row r="31" spans="1:19" x14ac:dyDescent="0.35">
      <c r="A31" s="7">
        <v>9</v>
      </c>
      <c r="B31">
        <f t="shared" ref="B31:O31" si="8">COUNTIF(B$2:B$20,B10)</f>
        <v>1</v>
      </c>
      <c r="C31">
        <f t="shared" si="8"/>
        <v>1</v>
      </c>
      <c r="D31">
        <f t="shared" si="8"/>
        <v>6</v>
      </c>
      <c r="E31">
        <f t="shared" si="8"/>
        <v>2</v>
      </c>
      <c r="F31">
        <f t="shared" si="8"/>
        <v>1</v>
      </c>
      <c r="G31">
        <f t="shared" si="8"/>
        <v>1</v>
      </c>
      <c r="H31">
        <f t="shared" si="8"/>
        <v>1</v>
      </c>
      <c r="I31">
        <f t="shared" si="8"/>
        <v>1</v>
      </c>
      <c r="J31">
        <f t="shared" si="8"/>
        <v>1</v>
      </c>
      <c r="K31">
        <f t="shared" si="8"/>
        <v>1</v>
      </c>
      <c r="L31">
        <f t="shared" si="8"/>
        <v>3</v>
      </c>
      <c r="M31">
        <f t="shared" si="8"/>
        <v>3</v>
      </c>
      <c r="N31">
        <f t="shared" si="8"/>
        <v>3</v>
      </c>
      <c r="O31">
        <f t="shared" si="8"/>
        <v>3</v>
      </c>
    </row>
    <row r="32" spans="1:19" x14ac:dyDescent="0.35">
      <c r="A32" s="7">
        <v>10</v>
      </c>
      <c r="B32">
        <f t="shared" ref="B32:O32" si="9">COUNTIF(B$2:B$20,B11)</f>
        <v>1</v>
      </c>
      <c r="C32">
        <f t="shared" si="9"/>
        <v>1</v>
      </c>
      <c r="D32">
        <f t="shared" si="9"/>
        <v>6</v>
      </c>
      <c r="E32">
        <f t="shared" si="9"/>
        <v>2</v>
      </c>
      <c r="F32">
        <f t="shared" si="9"/>
        <v>1</v>
      </c>
      <c r="G32">
        <f t="shared" si="9"/>
        <v>1</v>
      </c>
      <c r="H32">
        <f t="shared" si="9"/>
        <v>1</v>
      </c>
      <c r="I32">
        <f t="shared" si="9"/>
        <v>1</v>
      </c>
      <c r="J32">
        <f t="shared" si="9"/>
        <v>1</v>
      </c>
      <c r="K32">
        <f t="shared" si="9"/>
        <v>1</v>
      </c>
      <c r="L32">
        <f t="shared" si="9"/>
        <v>2</v>
      </c>
      <c r="M32">
        <f t="shared" si="9"/>
        <v>2</v>
      </c>
      <c r="N32">
        <f t="shared" si="9"/>
        <v>3</v>
      </c>
      <c r="O32">
        <f t="shared" si="9"/>
        <v>3</v>
      </c>
    </row>
    <row r="33" spans="1:15" x14ac:dyDescent="0.35">
      <c r="A33" s="7">
        <v>11</v>
      </c>
      <c r="B33">
        <f t="shared" ref="B33:O33" si="10">COUNTIF(B$2:B$20,B12)</f>
        <v>1</v>
      </c>
      <c r="C33">
        <f t="shared" si="10"/>
        <v>1</v>
      </c>
      <c r="D33">
        <f t="shared" si="10"/>
        <v>6</v>
      </c>
      <c r="E33">
        <f t="shared" si="10"/>
        <v>3</v>
      </c>
      <c r="F33">
        <f t="shared" si="10"/>
        <v>1</v>
      </c>
      <c r="G33">
        <f t="shared" si="10"/>
        <v>2</v>
      </c>
      <c r="H33">
        <f t="shared" si="10"/>
        <v>2</v>
      </c>
      <c r="I33">
        <f t="shared" si="10"/>
        <v>2</v>
      </c>
      <c r="J33">
        <f t="shared" si="10"/>
        <v>2</v>
      </c>
      <c r="K33">
        <f t="shared" si="10"/>
        <v>2</v>
      </c>
      <c r="L33">
        <f t="shared" si="10"/>
        <v>6</v>
      </c>
      <c r="M33">
        <f t="shared" si="10"/>
        <v>11</v>
      </c>
      <c r="N33">
        <f t="shared" si="10"/>
        <v>11</v>
      </c>
      <c r="O33">
        <f t="shared" si="10"/>
        <v>11</v>
      </c>
    </row>
    <row r="34" spans="1:15" x14ac:dyDescent="0.35">
      <c r="A34" s="7">
        <v>12</v>
      </c>
      <c r="B34">
        <f t="shared" ref="B34:O34" si="11">COUNTIF(B$2:B$20,B13)</f>
        <v>1</v>
      </c>
      <c r="C34">
        <f t="shared" si="11"/>
        <v>1</v>
      </c>
      <c r="D34">
        <f t="shared" si="11"/>
        <v>6</v>
      </c>
      <c r="E34">
        <f t="shared" si="11"/>
        <v>3</v>
      </c>
      <c r="F34">
        <f t="shared" si="11"/>
        <v>1</v>
      </c>
      <c r="G34">
        <f t="shared" si="11"/>
        <v>2</v>
      </c>
      <c r="H34">
        <f t="shared" si="11"/>
        <v>2</v>
      </c>
      <c r="I34">
        <f t="shared" si="11"/>
        <v>2</v>
      </c>
      <c r="J34">
        <f t="shared" si="11"/>
        <v>2</v>
      </c>
      <c r="K34">
        <f t="shared" si="11"/>
        <v>2</v>
      </c>
      <c r="L34">
        <f t="shared" si="11"/>
        <v>2</v>
      </c>
      <c r="M34">
        <f t="shared" si="11"/>
        <v>2</v>
      </c>
      <c r="N34">
        <f t="shared" si="11"/>
        <v>2</v>
      </c>
      <c r="O34">
        <f t="shared" si="11"/>
        <v>2</v>
      </c>
    </row>
    <row r="35" spans="1:15" x14ac:dyDescent="0.35">
      <c r="A35" s="7">
        <v>13</v>
      </c>
      <c r="B35">
        <f t="shared" ref="B35:O35" si="12">COUNTIF(B$2:B$20,B14)</f>
        <v>1</v>
      </c>
      <c r="C35">
        <f t="shared" si="12"/>
        <v>1</v>
      </c>
      <c r="D35">
        <f t="shared" si="12"/>
        <v>6</v>
      </c>
      <c r="E35">
        <f t="shared" si="12"/>
        <v>1</v>
      </c>
      <c r="F35">
        <f t="shared" si="12"/>
        <v>1</v>
      </c>
      <c r="G35">
        <f t="shared" si="12"/>
        <v>2</v>
      </c>
      <c r="H35">
        <f t="shared" si="12"/>
        <v>2</v>
      </c>
      <c r="I35">
        <f t="shared" si="12"/>
        <v>2</v>
      </c>
      <c r="J35">
        <f t="shared" si="12"/>
        <v>2</v>
      </c>
      <c r="K35">
        <f t="shared" si="12"/>
        <v>2</v>
      </c>
      <c r="L35">
        <f t="shared" si="12"/>
        <v>2</v>
      </c>
      <c r="M35">
        <f t="shared" si="12"/>
        <v>2</v>
      </c>
      <c r="N35">
        <f t="shared" si="12"/>
        <v>3</v>
      </c>
      <c r="O35">
        <f t="shared" si="12"/>
        <v>3</v>
      </c>
    </row>
    <row r="36" spans="1:15" x14ac:dyDescent="0.35">
      <c r="A36" s="7">
        <v>14</v>
      </c>
      <c r="B36">
        <f t="shared" ref="B36:O36" si="13">COUNTIF(B$2:B$20,B15)</f>
        <v>1</v>
      </c>
      <c r="C36">
        <f t="shared" si="13"/>
        <v>1</v>
      </c>
      <c r="D36">
        <f t="shared" si="13"/>
        <v>6</v>
      </c>
      <c r="E36">
        <f t="shared" si="13"/>
        <v>1</v>
      </c>
      <c r="F36">
        <f t="shared" si="13"/>
        <v>1</v>
      </c>
      <c r="G36">
        <f t="shared" si="13"/>
        <v>1</v>
      </c>
      <c r="H36">
        <f t="shared" si="13"/>
        <v>1</v>
      </c>
      <c r="I36">
        <f t="shared" si="13"/>
        <v>2</v>
      </c>
      <c r="J36">
        <f t="shared" si="13"/>
        <v>1</v>
      </c>
      <c r="K36">
        <f t="shared" si="13"/>
        <v>1</v>
      </c>
      <c r="L36">
        <f t="shared" si="13"/>
        <v>2</v>
      </c>
      <c r="M36">
        <f t="shared" si="13"/>
        <v>2</v>
      </c>
      <c r="N36">
        <f t="shared" si="13"/>
        <v>2</v>
      </c>
      <c r="O36">
        <f t="shared" si="13"/>
        <v>2</v>
      </c>
    </row>
    <row r="37" spans="1:15" x14ac:dyDescent="0.35">
      <c r="A37" s="7">
        <v>15</v>
      </c>
      <c r="B37">
        <f t="shared" ref="B37:O37" si="14">COUNTIF(B$2:B$20,B16)</f>
        <v>1</v>
      </c>
      <c r="C37">
        <f t="shared" si="14"/>
        <v>1</v>
      </c>
      <c r="D37">
        <f t="shared" si="14"/>
        <v>6</v>
      </c>
      <c r="E37">
        <f t="shared" si="14"/>
        <v>1</v>
      </c>
      <c r="F37">
        <f t="shared" si="14"/>
        <v>1</v>
      </c>
      <c r="G37">
        <f t="shared" si="14"/>
        <v>2</v>
      </c>
      <c r="H37">
        <f t="shared" si="14"/>
        <v>2</v>
      </c>
      <c r="I37">
        <f t="shared" si="14"/>
        <v>5</v>
      </c>
      <c r="J37">
        <f t="shared" si="14"/>
        <v>2</v>
      </c>
      <c r="K37">
        <f t="shared" si="14"/>
        <v>2</v>
      </c>
      <c r="L37">
        <f t="shared" si="14"/>
        <v>5</v>
      </c>
      <c r="M37">
        <f t="shared" si="14"/>
        <v>11</v>
      </c>
      <c r="N37">
        <f t="shared" si="14"/>
        <v>11</v>
      </c>
      <c r="O37">
        <f t="shared" si="14"/>
        <v>11</v>
      </c>
    </row>
    <row r="38" spans="1:15" x14ac:dyDescent="0.35">
      <c r="A38" s="7">
        <v>16</v>
      </c>
      <c r="B38">
        <f t="shared" ref="B38:O38" si="15">COUNTIF(B$2:B$20,B17)</f>
        <v>1</v>
      </c>
      <c r="C38">
        <f t="shared" si="15"/>
        <v>1</v>
      </c>
      <c r="D38">
        <f t="shared" si="15"/>
        <v>7</v>
      </c>
      <c r="E38">
        <f t="shared" si="15"/>
        <v>2</v>
      </c>
      <c r="F38">
        <f t="shared" si="15"/>
        <v>2</v>
      </c>
      <c r="G38">
        <f t="shared" si="15"/>
        <v>3</v>
      </c>
      <c r="H38">
        <f t="shared" si="15"/>
        <v>3</v>
      </c>
      <c r="I38">
        <f t="shared" si="15"/>
        <v>5</v>
      </c>
      <c r="J38">
        <f t="shared" si="15"/>
        <v>3</v>
      </c>
      <c r="K38">
        <f t="shared" si="15"/>
        <v>3</v>
      </c>
      <c r="L38">
        <f t="shared" si="15"/>
        <v>5</v>
      </c>
      <c r="M38">
        <f t="shared" si="15"/>
        <v>11</v>
      </c>
      <c r="N38">
        <f t="shared" si="15"/>
        <v>11</v>
      </c>
      <c r="O38">
        <f t="shared" si="15"/>
        <v>11</v>
      </c>
    </row>
    <row r="39" spans="1:15" x14ac:dyDescent="0.35">
      <c r="A39" s="7">
        <v>17</v>
      </c>
      <c r="B39">
        <f t="shared" ref="B39:O39" si="16">COUNTIF(B$2:B$20,B18)</f>
        <v>1</v>
      </c>
      <c r="C39">
        <f t="shared" si="16"/>
        <v>1</v>
      </c>
      <c r="D39">
        <f t="shared" si="16"/>
        <v>7</v>
      </c>
      <c r="E39">
        <f t="shared" si="16"/>
        <v>2</v>
      </c>
      <c r="F39">
        <f t="shared" si="16"/>
        <v>2</v>
      </c>
      <c r="G39">
        <f t="shared" si="16"/>
        <v>3</v>
      </c>
      <c r="H39">
        <f t="shared" si="16"/>
        <v>3</v>
      </c>
      <c r="I39">
        <f t="shared" si="16"/>
        <v>5</v>
      </c>
      <c r="J39">
        <f t="shared" si="16"/>
        <v>3</v>
      </c>
      <c r="K39">
        <f t="shared" si="16"/>
        <v>3</v>
      </c>
      <c r="L39">
        <f t="shared" si="16"/>
        <v>5</v>
      </c>
      <c r="M39">
        <f t="shared" si="16"/>
        <v>11</v>
      </c>
      <c r="N39">
        <f t="shared" si="16"/>
        <v>11</v>
      </c>
      <c r="O39">
        <f t="shared" si="16"/>
        <v>11</v>
      </c>
    </row>
    <row r="40" spans="1:15" x14ac:dyDescent="0.35">
      <c r="A40" s="7">
        <v>18</v>
      </c>
      <c r="B40">
        <f t="shared" ref="B40:O40" si="17">COUNTIF(B$2:B$20,B19)</f>
        <v>1</v>
      </c>
      <c r="C40">
        <f t="shared" si="17"/>
        <v>1</v>
      </c>
      <c r="D40">
        <f t="shared" si="17"/>
        <v>7</v>
      </c>
      <c r="E40">
        <f t="shared" si="17"/>
        <v>1</v>
      </c>
      <c r="F40">
        <f t="shared" si="17"/>
        <v>1</v>
      </c>
      <c r="G40">
        <f t="shared" si="17"/>
        <v>3</v>
      </c>
      <c r="H40">
        <f t="shared" si="17"/>
        <v>3</v>
      </c>
      <c r="I40">
        <f t="shared" si="17"/>
        <v>5</v>
      </c>
      <c r="J40">
        <f t="shared" si="17"/>
        <v>3</v>
      </c>
      <c r="K40">
        <f t="shared" si="17"/>
        <v>3</v>
      </c>
      <c r="L40">
        <f t="shared" si="17"/>
        <v>5</v>
      </c>
      <c r="M40">
        <f t="shared" si="17"/>
        <v>11</v>
      </c>
      <c r="N40">
        <f t="shared" si="17"/>
        <v>11</v>
      </c>
      <c r="O40">
        <f t="shared" si="17"/>
        <v>11</v>
      </c>
    </row>
    <row r="41" spans="1:15" x14ac:dyDescent="0.35">
      <c r="A41" s="7">
        <v>19</v>
      </c>
      <c r="B41">
        <f t="shared" ref="B41:O41" si="18">COUNTIF(B$2:B$20,B20)</f>
        <v>1</v>
      </c>
      <c r="C41">
        <f t="shared" si="18"/>
        <v>1</v>
      </c>
      <c r="D41">
        <f t="shared" si="18"/>
        <v>6</v>
      </c>
      <c r="E41">
        <f t="shared" si="18"/>
        <v>2</v>
      </c>
      <c r="F41">
        <f t="shared" si="18"/>
        <v>1</v>
      </c>
      <c r="G41">
        <f t="shared" si="18"/>
        <v>1</v>
      </c>
      <c r="H41">
        <f t="shared" si="18"/>
        <v>1</v>
      </c>
      <c r="I41">
        <f t="shared" si="18"/>
        <v>2</v>
      </c>
      <c r="J41">
        <f t="shared" si="18"/>
        <v>1</v>
      </c>
      <c r="K41">
        <f t="shared" si="18"/>
        <v>1</v>
      </c>
      <c r="L41">
        <f t="shared" si="18"/>
        <v>1</v>
      </c>
      <c r="M41">
        <f t="shared" si="18"/>
        <v>1</v>
      </c>
      <c r="N41">
        <f t="shared" si="18"/>
        <v>3</v>
      </c>
      <c r="O41">
        <f t="shared" si="18"/>
        <v>3</v>
      </c>
    </row>
  </sheetData>
  <phoneticPr fontId="0" type="noConversion"/>
  <conditionalFormatting sqref="B23:O41">
    <cfRule type="colorScale" priority="2">
      <colorScale>
        <cfvo type="num" val="1"/>
        <cfvo type="percentile" val="50"/>
        <cfvo type="max"/>
        <color theme="0"/>
        <color rgb="FF00B0F0"/>
        <color rgb="FF7030A0"/>
      </colorScale>
    </cfRule>
  </conditionalFormatting>
  <conditionalFormatting sqref="Q1:S20">
    <cfRule type="containsBlanks" dxfId="0" priority="1">
      <formula>LEN(TRIM(Q1))=0</formula>
    </cfRule>
  </conditionalFormatting>
  <printOptions headings="1"/>
  <pageMargins left="0.75" right="0.75" top="1" bottom="1" header="0.5" footer="0.5"/>
  <pageSetup paperSize="9" orientation="landscape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appendix_one</vt:lpstr>
      <vt:lpstr>appendix_one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2091277118@qq.com</cp:lastModifiedBy>
  <dcterms:created xsi:type="dcterms:W3CDTF">2023-10-07T14:11:55Z</dcterms:created>
  <dcterms:modified xsi:type="dcterms:W3CDTF">2024-10-14T02:03:59Z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文档编号">
    <vt:lpwstr>HP0G48</vt:lpwstr>
  </property>
  <property fmtid="{D5CDD505-2E9C-101B-9397-08002B2CF9AE}" pid="3" name="所有者">
    <vt:lpwstr>22IT ZhangWuzhuohao</vt:lpwstr>
  </property>
</Properties>
</file>