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_dillon/Desktop/"/>
    </mc:Choice>
  </mc:AlternateContent>
  <xr:revisionPtr revIDLastSave="0" documentId="8_{5C333416-A929-114A-89F1-F5BEBC3F5E5B}" xr6:coauthVersionLast="45" xr6:coauthVersionMax="45" xr10:uidLastSave="{00000000-0000-0000-0000-000000000000}"/>
  <bookViews>
    <workbookView xWindow="80" yWindow="440" windowWidth="25440" windowHeight="14200" xr2:uid="{C1F5B65D-8E73-9E43-BECF-BFB4FB736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G20" i="1"/>
  <c r="D20" i="1"/>
  <c r="C20" i="1"/>
  <c r="H19" i="1"/>
  <c r="G19" i="1"/>
  <c r="D19" i="1"/>
  <c r="C19" i="1"/>
  <c r="H10" i="1"/>
  <c r="H11" i="1" s="1"/>
  <c r="D6" i="1"/>
  <c r="D5" i="1"/>
  <c r="C16" i="1" s="1"/>
  <c r="D11" i="1"/>
  <c r="D12" i="1" s="1"/>
  <c r="D7" i="1" l="1"/>
  <c r="C17" i="1" l="1"/>
  <c r="C18" i="1" s="1"/>
  <c r="G16" i="1"/>
  <c r="G17" i="1" s="1"/>
  <c r="G18" i="1" s="1"/>
  <c r="H12" i="1"/>
  <c r="H16" i="1" s="1"/>
  <c r="H17" i="1" s="1"/>
  <c r="H18" i="1" s="1"/>
  <c r="D16" i="1"/>
  <c r="D17" i="1" s="1"/>
  <c r="D18" i="1" s="1"/>
</calcChain>
</file>

<file path=xl/sharedStrings.xml><?xml version="1.0" encoding="utf-8"?>
<sst xmlns="http://schemas.openxmlformats.org/spreadsheetml/2006/main" count="35" uniqueCount="21">
  <si>
    <t>Supercap RTC Backup</t>
  </si>
  <si>
    <t>Current Sinks</t>
  </si>
  <si>
    <t>RTC</t>
  </si>
  <si>
    <t>GPS</t>
  </si>
  <si>
    <t>uA</t>
  </si>
  <si>
    <t>A</t>
  </si>
  <si>
    <t>Total Current Draw OFF</t>
  </si>
  <si>
    <t>C</t>
  </si>
  <si>
    <t>Farads</t>
  </si>
  <si>
    <t>V_RTC_MAX</t>
  </si>
  <si>
    <t>V_RTC_MIN</t>
  </si>
  <si>
    <t>Hours</t>
  </si>
  <si>
    <t>Days</t>
  </si>
  <si>
    <t>Weeks</t>
  </si>
  <si>
    <t>Years</t>
  </si>
  <si>
    <t>Coin Cell</t>
  </si>
  <si>
    <t>mAh</t>
  </si>
  <si>
    <t>Super Cap</t>
  </si>
  <si>
    <t>Just RTC</t>
  </si>
  <si>
    <t>GPS + RTC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</si>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</sst>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0FA0-6959-B54B-B8B0-5ED9D9C62C82}">
  <dimension ref="B2:I20"/>
  <sheetViews>
    <sheetView tabSelected="1" workbookViewId="0">
      <selection activeCell="L13" sqref="L13"/>
    </sheetView>
  </sheetViews>
  <sheetFormatPr baseColWidth="10" defaultRowHeight="16" x14ac:dyDescent="0.2"/>
  <cols>
    <col min="1" max="1" width="3.1640625" customWidth="1"/>
    <col min="2" max="2" width="11.83203125" bestFit="1" customWidth="1"/>
    <col min="3" max="3" width="9.33203125" bestFit="1" customWidth="1"/>
    <col min="4" max="4" width="9.1640625" bestFit="1" customWidth="1"/>
    <col min="5" max="5" width="5" bestFit="1" customWidth="1"/>
    <col min="6" max="6" width="7.33203125" bestFit="1" customWidth="1"/>
    <col min="7" max="7" width="9.33203125" bestFit="1" customWidth="1"/>
    <col min="8" max="8" width="8.1640625" bestFit="1" customWidth="1"/>
    <col min="9" max="9" width="5" bestFit="1" customWidth="1"/>
  </cols>
  <sheetData>
    <row r="2" spans="2:9" x14ac:dyDescent="0.2">
      <c r="B2" s="1" t="s">
        <v>0</v>
      </c>
      <c r="C2" s="1"/>
      <c r="D2" s="1"/>
    </row>
    <row r="4" spans="2:9" x14ac:dyDescent="0.2">
      <c r="B4" t="s">
        <v>1</v>
      </c>
      <c r="C4" t="s">
        <v>4</v>
      </c>
      <c r="D4" t="s">
        <v>5</v>
      </c>
    </row>
    <row r="5" spans="2:9" x14ac:dyDescent="0.2">
      <c r="B5" t="s">
        <v>2</v>
      </c>
      <c r="C5">
        <v>2</v>
      </c>
      <c r="D5">
        <f>C5/1000000</f>
        <v>1.9999999999999999E-6</v>
      </c>
    </row>
    <row r="6" spans="2:9" x14ac:dyDescent="0.2">
      <c r="B6" t="s">
        <v>3</v>
      </c>
      <c r="C6">
        <v>40</v>
      </c>
      <c r="D6">
        <f>C6/1000000</f>
        <v>4.0000000000000003E-5</v>
      </c>
    </row>
    <row r="7" spans="2:9" x14ac:dyDescent="0.2">
      <c r="B7" s="2" t="s">
        <v>6</v>
      </c>
      <c r="C7" s="2"/>
      <c r="D7" s="3">
        <f>D6+D5</f>
        <v>4.2000000000000004E-5</v>
      </c>
      <c r="E7" t="s">
        <v>5</v>
      </c>
    </row>
    <row r="9" spans="2:9" x14ac:dyDescent="0.2">
      <c r="B9" t="s">
        <v>17</v>
      </c>
      <c r="C9" t="s">
        <v>8</v>
      </c>
      <c r="D9" t="s">
        <v>15</v>
      </c>
      <c r="H9" t="s">
        <v>15</v>
      </c>
    </row>
    <row r="10" spans="2:9" x14ac:dyDescent="0.2">
      <c r="B10" t="s">
        <v>7</v>
      </c>
      <c r="C10" s="5">
        <v>3</v>
      </c>
      <c r="D10" s="5">
        <v>140</v>
      </c>
      <c r="E10" t="s">
        <v>16</v>
      </c>
      <c r="H10" s="5">
        <f>D10</f>
        <v>140</v>
      </c>
      <c r="I10" t="s">
        <v>16</v>
      </c>
    </row>
    <row r="11" spans="2:9" x14ac:dyDescent="0.2">
      <c r="B11" t="s">
        <v>9</v>
      </c>
      <c r="C11" s="5">
        <v>3.3</v>
      </c>
      <c r="D11" s="5">
        <f>D10/1000</f>
        <v>0.14000000000000001</v>
      </c>
      <c r="E11" t="s">
        <v>5</v>
      </c>
      <c r="H11" s="5">
        <f>H10/1000</f>
        <v>0.14000000000000001</v>
      </c>
      <c r="I11" t="s">
        <v>5</v>
      </c>
    </row>
    <row r="12" spans="2:9" x14ac:dyDescent="0.2">
      <c r="B12" t="s">
        <v>10</v>
      </c>
      <c r="C12" s="5">
        <v>1.6</v>
      </c>
      <c r="D12" s="5">
        <f>D11/D5</f>
        <v>70000.000000000015</v>
      </c>
      <c r="H12" s="5">
        <f>H11/D7</f>
        <v>3333.3333333333335</v>
      </c>
    </row>
    <row r="14" spans="2:9" x14ac:dyDescent="0.2">
      <c r="B14" s="4" t="s">
        <v>18</v>
      </c>
      <c r="C14" s="4"/>
      <c r="D14" s="4"/>
      <c r="F14" s="4" t="s">
        <v>19</v>
      </c>
      <c r="G14" s="4"/>
      <c r="H14" s="4"/>
    </row>
    <row r="15" spans="2:9" x14ac:dyDescent="0.2">
      <c r="C15" t="s">
        <v>17</v>
      </c>
      <c r="D15" t="s">
        <v>15</v>
      </c>
      <c r="G15" t="s">
        <v>17</v>
      </c>
      <c r="H15" t="s">
        <v>15</v>
      </c>
    </row>
    <row r="16" spans="2:9" x14ac:dyDescent="0.2">
      <c r="B16" t="s">
        <v>11</v>
      </c>
      <c r="C16" s="5">
        <f>(C10*(C11-C12)/D5)/3600</f>
        <v>708.33333333333337</v>
      </c>
      <c r="D16" s="5">
        <f>D12</f>
        <v>70000.000000000015</v>
      </c>
      <c r="F16" t="s">
        <v>11</v>
      </c>
      <c r="G16" s="5">
        <f>(C10*(C11-C12)/D7)/3600</f>
        <v>33.73015873015872</v>
      </c>
      <c r="H16" s="5">
        <f>H12</f>
        <v>3333.3333333333335</v>
      </c>
    </row>
    <row r="17" spans="2:8" x14ac:dyDescent="0.2">
      <c r="B17" t="s">
        <v>12</v>
      </c>
      <c r="C17" s="5">
        <f>C16/24</f>
        <v>29.513888888888889</v>
      </c>
      <c r="D17" s="5">
        <f>D16/24</f>
        <v>2916.6666666666674</v>
      </c>
      <c r="F17" t="s">
        <v>12</v>
      </c>
      <c r="G17" s="5">
        <f>G16/24</f>
        <v>1.40542328042328</v>
      </c>
      <c r="H17" s="5">
        <f>H16/24</f>
        <v>138.88888888888889</v>
      </c>
    </row>
    <row r="18" spans="2:8" x14ac:dyDescent="0.2">
      <c r="B18" t="s">
        <v>13</v>
      </c>
      <c r="C18" s="5">
        <f>C17/7</f>
        <v>4.2162698412698409</v>
      </c>
      <c r="D18" s="5">
        <f>D17/7</f>
        <v>416.6666666666668</v>
      </c>
      <c r="F18" t="s">
        <v>13</v>
      </c>
      <c r="G18" s="5">
        <f>G17/7</f>
        <v>0.20077475434618286</v>
      </c>
      <c r="H18" s="5">
        <f>H17/7</f>
        <v>19.841269841269842</v>
      </c>
    </row>
    <row r="19" spans="2:8" x14ac:dyDescent="0.2">
      <c r="B19" t="s">
        <v>20</v>
      </c>
      <c r="C19" s="5">
        <f>C18/4</f>
        <v>1.0540674603174602</v>
      </c>
      <c r="D19" s="5">
        <f>D18/4</f>
        <v>104.1666666666667</v>
      </c>
      <c r="F19" t="s">
        <v>20</v>
      </c>
      <c r="G19" s="5">
        <f>G18/4</f>
        <v>5.0193688586545715E-2</v>
      </c>
      <c r="H19" s="5">
        <f>H18/4</f>
        <v>4.9603174603174605</v>
      </c>
    </row>
    <row r="20" spans="2:8" x14ac:dyDescent="0.2">
      <c r="B20" t="s">
        <v>14</v>
      </c>
      <c r="C20" s="5">
        <f>C19/12</f>
        <v>8.7838955026455015E-2</v>
      </c>
      <c r="D20" s="5">
        <f>D19/12</f>
        <v>8.6805555555555589</v>
      </c>
      <c r="F20" t="s">
        <v>14</v>
      </c>
      <c r="G20" s="5">
        <f>G19/12</f>
        <v>4.1828073822121432E-3</v>
      </c>
      <c r="H20" s="5">
        <f>H19/12</f>
        <v>0.41335978835978837</v>
      </c>
    </row>
  </sheetData>
  <mergeCells count="4">
    <mergeCell ref="B7:C7"/>
    <mergeCell ref="B14:D14"/>
    <mergeCell ref="F14:H1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2021-02-02T23:22:05Z</dcterms:created>
  <dcterms:modified xsi:type="dcterms:W3CDTF">2021-02-03T23:08:18Z</dcterms:modified>
</cp:coreProperties>
</file>