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状态机真值表" sheetId="1" state="visible" r:id="rId2"/>
    <sheet name="自动生成表达式" sheetId="2" state="visible" r:id="rId3"/>
  </sheets>
  <definedNames>
    <definedName function="false" hidden="true" localSheetId="1" name="_xlnm._FilterDatabase" vbProcedure="false">自动生成表达式!$A$1:$Q$28</definedName>
    <definedName function="false" hidden="false" localSheetId="0" name="_xlnm._FilterDatabase" vbProcedure="false">状态机真值表!$O$1:$R$21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<sst xmlns="http://schemas.openxmlformats.org/spreadsheetml/2006/main" count="238" uniqueCount="52">
  <si>
    <t xml:space="preserve">现态
10进制</t>
  </si>
  <si>
    <t xml:space="preserve">S3</t>
  </si>
  <si>
    <t xml:space="preserve">S2</t>
  </si>
  <si>
    <t xml:space="preserve">S1</t>
  </si>
  <si>
    <t xml:space="preserve">S0</t>
  </si>
  <si>
    <t xml:space="preserve">R_Type</t>
  </si>
  <si>
    <t xml:space="preserve">LW</t>
  </si>
  <si>
    <t xml:space="preserve">SW</t>
  </si>
  <si>
    <t xml:space="preserve">BEQ</t>
  </si>
  <si>
    <t xml:space="preserve">BNE</t>
  </si>
  <si>
    <t xml:space="preserve">SYSCALL</t>
  </si>
  <si>
    <t xml:space="preserve">ADDI</t>
  </si>
  <si>
    <t xml:space="preserve">其他</t>
  </si>
  <si>
    <t xml:space="preserve">次态
10进制</t>
  </si>
  <si>
    <t xml:space="preserve">N3</t>
  </si>
  <si>
    <t xml:space="preserve">N2</t>
  </si>
  <si>
    <t xml:space="preserve">N1</t>
  </si>
  <si>
    <t xml:space="preserve">N0</t>
  </si>
  <si>
    <t xml:space="preserve">微指令</t>
  </si>
  <si>
    <t xml:space="preserve">状态</t>
  </si>
  <si>
    <t xml:space="preserve">地址</t>
  </si>
  <si>
    <t xml:space="preserve">X</t>
  </si>
  <si>
    <t xml:space="preserve">取指令</t>
  </si>
  <si>
    <t xml:space="preserve">译码</t>
  </si>
  <si>
    <t xml:space="preserve">LW1</t>
  </si>
  <si>
    <t xml:space="preserve">LW2</t>
  </si>
  <si>
    <t xml:space="preserve">LW3</t>
  </si>
  <si>
    <t xml:space="preserve">S4</t>
  </si>
  <si>
    <t xml:space="preserve">SW1</t>
  </si>
  <si>
    <t xml:space="preserve">S5</t>
  </si>
  <si>
    <t xml:space="preserve">SW2</t>
  </si>
  <si>
    <t xml:space="preserve">S6</t>
  </si>
  <si>
    <t xml:space="preserve">R型运算1</t>
  </si>
  <si>
    <t xml:space="preserve">S7</t>
  </si>
  <si>
    <t xml:space="preserve">R型运算2</t>
  </si>
  <si>
    <t xml:space="preserve">S8</t>
  </si>
  <si>
    <t xml:space="preserve">Beq</t>
  </si>
  <si>
    <t xml:space="preserve">S9</t>
  </si>
  <si>
    <t xml:space="preserve">Bne</t>
  </si>
  <si>
    <t xml:space="preserve">S10</t>
  </si>
  <si>
    <t xml:space="preserve">ADDI1</t>
  </si>
  <si>
    <t xml:space="preserve">S11</t>
  </si>
  <si>
    <t xml:space="preserve">ADDI2</t>
  </si>
  <si>
    <t xml:space="preserve">S12</t>
  </si>
  <si>
    <t xml:space="preserve">S13</t>
  </si>
  <si>
    <t xml:space="preserve">微程序地址供参考</t>
  </si>
  <si>
    <t xml:space="preserve">状态机（现态）</t>
  </si>
  <si>
    <t xml:space="preserve">信号名称可自行编辑（X为任意值）其他列可不用</t>
  </si>
  <si>
    <t xml:space="preserve">状态机（次态）</t>
  </si>
  <si>
    <t xml:space="preserve">最小项表达式</t>
  </si>
  <si>
    <t xml:space="preserve">将最小项表达式复制出即可</t>
  </si>
  <si>
    <r>
      <rPr>
        <sz val="11"/>
        <color rgb="FF000000"/>
        <rFont val="等线"/>
        <family val="2"/>
        <charset val="134"/>
      </rPr>
      <t xml:space="preserve">分别筛选不同次态列为</t>
    </r>
    <r>
      <rPr>
        <sz val="11"/>
        <color rgb="FF000000"/>
        <rFont val="宋体"/>
        <family val="3"/>
        <charset val="134"/>
      </rPr>
      <t xml:space="preserve">1</t>
    </r>
    <r>
      <rPr>
        <sz val="11"/>
        <color rgb="FF000000"/>
        <rFont val="等线"/>
        <family val="2"/>
        <charset val="134"/>
      </rPr>
      <t xml:space="preserve">的项目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</si>
</sst>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仿宋"/>
      <family val="3"/>
      <charset val="134"/>
    </font>
    <font>
      <sz val="11"/>
      <color rgb="FF000000"/>
      <name val="仿宋"/>
      <family val="3"/>
      <charset val="134"/>
    </font>
    <font>
      <b val="true"/>
      <sz val="11"/>
      <color rgb="FFFF0000"/>
      <name val="仿宋"/>
      <family val="3"/>
      <charset val="134"/>
    </font>
    <font>
      <sz val="11"/>
      <color rgb="FFFF0000"/>
      <name val="仿宋"/>
      <family val="3"/>
      <charset val="134"/>
    </font>
    <font>
      <b val="true"/>
      <sz val="11"/>
      <color rgb="FF000000"/>
      <name val="仿宋"/>
      <family val="3"/>
      <charset val="134"/>
    </font>
    <font>
      <b val="true"/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A9D18E"/>
        <bgColor rgb="FFD9D9D9"/>
      </patternFill>
    </fill>
    <fill>
      <patternFill patternType="solid">
        <fgColor rgb="FFFFFFFF"/>
        <bgColor rgb="FFFFF2CC"/>
      </patternFill>
    </fill>
    <fill>
      <patternFill patternType="solid">
        <fgColor rgb="FFFFD966"/>
        <bgColor rgb="FFFFE699"/>
      </patternFill>
    </fill>
    <fill>
      <patternFill patternType="solid">
        <fgColor rgb="FFD9D9D9"/>
        <bgColor rgb="FFFFC7CE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FE699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0000FF"/>
      </left>
      <right style="thin">
        <color rgb="FF0000FF"/>
      </right>
      <top/>
      <bottom style="thin">
        <color rgb="FF0000FF"/>
      </bottom>
      <diagonal/>
    </border>
    <border diagonalUp="false" diagonalDown="false">
      <left style="thick">
        <color rgb="FF0000FF"/>
      </left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>
        <color rgb="FF0000FF"/>
      </right>
      <top/>
      <bottom/>
      <diagonal/>
    </border>
    <border diagonalUp="false" diagonalDown="false"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 diagonalUp="false" diagonalDown="false">
      <left style="thin">
        <color rgb="FF0000FF"/>
      </left>
      <right style="thick">
        <color rgb="FF0000FF"/>
      </right>
      <top/>
      <bottom style="thin">
        <color rgb="FF0000FF"/>
      </bottom>
      <diagonal/>
    </border>
    <border diagonalUp="false" diagonalDown="false">
      <left/>
      <right/>
      <top/>
      <bottom style="thin">
        <color rgb="FF0000FF"/>
      </bottom>
      <diagonal/>
    </border>
    <border diagonalUp="false" diagonalDown="false">
      <left style="thick">
        <color rgb="FF0000FF"/>
      </left>
      <right style="thick">
        <color rgb="FF0000FF"/>
      </right>
      <top/>
      <bottom style="thin">
        <color rgb="FF0000FF"/>
      </bottom>
      <diagonal/>
    </border>
    <border diagonalUp="false" diagonalDown="false">
      <left style="thick">
        <color rgb="FF0000FF"/>
      </left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/>
      <right/>
      <top style="thin">
        <color rgb="FF0000FF"/>
      </top>
      <bottom style="thin">
        <color rgb="FF0000FF"/>
      </bottom>
      <diagonal/>
    </border>
    <border diagonalUp="false" diagonalDown="false">
      <left style="thick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 style="thin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 style="thick">
        <color rgb="FF0000FF"/>
      </left>
      <right style="thin"/>
      <top/>
      <bottom style="thin">
        <color rgb="FF0000FF"/>
      </bottom>
      <diagonal/>
    </border>
    <border diagonalUp="false" diagonalDown="false">
      <left style="thin"/>
      <right style="thin"/>
      <top/>
      <bottom style="thin">
        <color rgb="FF0000FF"/>
      </bottom>
      <diagonal/>
    </border>
    <border diagonalUp="false" diagonalDown="false">
      <left style="thin"/>
      <right style="thick">
        <color rgb="FF0000FF"/>
      </right>
      <top/>
      <bottom style="thin">
        <color rgb="FF0000FF"/>
      </bottom>
      <diagonal/>
    </border>
    <border diagonalUp="false" diagonalDown="false">
      <left style="thick">
        <color rgb="FF0000FF"/>
      </left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7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7" activeCellId="0" sqref="T27"/>
    </sheetView>
  </sheetViews>
  <sheetFormatPr defaultRowHeight="14.25" zeroHeight="false" outlineLevelRow="0" outlineLevelCol="0"/>
  <cols>
    <col collapsed="false" customWidth="true" hidden="false" outlineLevel="0" max="1" min="1" style="1" width="8.62"/>
    <col collapsed="false" customWidth="true" hidden="false" outlineLevel="0" max="5" min="2" style="1" width="3.63"/>
    <col collapsed="false" customWidth="true" hidden="false" outlineLevel="0" max="6" min="6" style="1" width="7.75"/>
    <col collapsed="false" customWidth="true" hidden="false" outlineLevel="0" max="12" min="7" style="1" width="6.62"/>
    <col collapsed="false" customWidth="true" hidden="true" outlineLevel="0" max="13" min="13" style="1" width="6.62"/>
    <col collapsed="false" customWidth="true" hidden="false" outlineLevel="0" max="14" min="14" style="1" width="10.13"/>
    <col collapsed="false" customWidth="true" hidden="false" outlineLevel="0" max="18" min="15" style="1" width="3.63"/>
    <col collapsed="false" customWidth="true" hidden="false" outlineLevel="0" max="1025" min="19" style="0" width="8.61"/>
  </cols>
  <sheetData>
    <row r="1" customFormat="false" ht="2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T1" s="6" t="s">
        <v>18</v>
      </c>
      <c r="U1" s="6" t="s">
        <v>19</v>
      </c>
      <c r="V1" s="6" t="s">
        <v>20</v>
      </c>
    </row>
    <row r="2" customFormat="false" ht="14.25" hidden="false" customHeight="false" outlineLevel="0" collapsed="false">
      <c r="A2" s="7" t="n">
        <v>0</v>
      </c>
      <c r="B2" s="8" t="n">
        <f aca="false">IF(ISNUMBER($A2),IF(MOD($A2,16)/8&gt;=1,1,0),"X")</f>
        <v>0</v>
      </c>
      <c r="C2" s="9" t="n">
        <f aca="false">IF(ISNUMBER($A2),IF(MOD($A2,8)/4&gt;=1,1,0),"X")</f>
        <v>0</v>
      </c>
      <c r="D2" s="9" t="n">
        <f aca="false">IF(ISNUMBER($A2),IF(MOD($A2,4)/2&gt;=1,1,0),"X")</f>
        <v>0</v>
      </c>
      <c r="E2" s="10" t="n">
        <f aca="false">IF(ISNUMBER($A2),MOD($A2,2),"X")</f>
        <v>0</v>
      </c>
      <c r="F2" s="11" t="s">
        <v>21</v>
      </c>
      <c r="G2" s="12" t="s">
        <v>21</v>
      </c>
      <c r="H2" s="12" t="s">
        <v>21</v>
      </c>
      <c r="I2" s="12" t="s">
        <v>21</v>
      </c>
      <c r="J2" s="12" t="s">
        <v>21</v>
      </c>
      <c r="K2" s="12" t="s">
        <v>21</v>
      </c>
      <c r="L2" s="13" t="s">
        <v>21</v>
      </c>
      <c r="M2" s="14"/>
      <c r="N2" s="15" t="n">
        <v>1</v>
      </c>
      <c r="O2" s="16" t="n">
        <f aca="false">IF(ISNUMBER($N2),IF(MOD($N2,16)/8&gt;=1,1,0),"X")</f>
        <v>0</v>
      </c>
      <c r="P2" s="17" t="n">
        <f aca="false">IF(ISNUMBER($N2),IF(MOD($N2,8)/4&gt;=1,1,0),"X")</f>
        <v>0</v>
      </c>
      <c r="Q2" s="17" t="n">
        <f aca="false">IF(ISNUMBER($N2),IF(MOD($N2,4)/2&gt;=1,1,0),"X")</f>
        <v>0</v>
      </c>
      <c r="R2" s="17" t="n">
        <f aca="false">IF(ISNUMBER($N2),MOD($N2,2),"X")</f>
        <v>1</v>
      </c>
      <c r="T2" s="18" t="s">
        <v>22</v>
      </c>
      <c r="U2" s="18" t="s">
        <v>4</v>
      </c>
      <c r="V2" s="18" t="n">
        <v>0</v>
      </c>
    </row>
    <row r="3" customFormat="false" ht="14.25" hidden="false" customHeight="false" outlineLevel="0" collapsed="false">
      <c r="A3" s="19" t="n">
        <v>1</v>
      </c>
      <c r="B3" s="20" t="n">
        <f aca="false">IF(ISNUMBER($A3),IF(MOD($A3,16)/8&gt;=1,1,0),"X")</f>
        <v>0</v>
      </c>
      <c r="C3" s="21" t="n">
        <f aca="false">IF(ISNUMBER($A3),IF(MOD($A3,8)/4&gt;=1,1,0),"X")</f>
        <v>0</v>
      </c>
      <c r="D3" s="21" t="n">
        <f aca="false">IF(ISNUMBER($A3),IF(MOD($A3,4)/2&gt;=1,1,0),"X")</f>
        <v>0</v>
      </c>
      <c r="E3" s="22" t="n">
        <f aca="false">IF(ISNUMBER($A3),MOD($A3,2),"X")</f>
        <v>1</v>
      </c>
      <c r="F3" s="11" t="n">
        <v>1</v>
      </c>
      <c r="G3" s="12" t="s">
        <v>21</v>
      </c>
      <c r="H3" s="12" t="s">
        <v>21</v>
      </c>
      <c r="I3" s="12" t="s">
        <v>21</v>
      </c>
      <c r="J3" s="12" t="s">
        <v>21</v>
      </c>
      <c r="K3" s="12" t="s">
        <v>21</v>
      </c>
      <c r="L3" s="13" t="s">
        <v>21</v>
      </c>
      <c r="M3" s="23"/>
      <c r="N3" s="24" t="n">
        <v>7</v>
      </c>
      <c r="O3" s="20" t="n">
        <f aca="false">IF(ISNUMBER($N3),IF(MOD($N3,16)/8&gt;=1,1,0),"X")</f>
        <v>0</v>
      </c>
      <c r="P3" s="21" t="n">
        <f aca="false">IF(ISNUMBER($N3),IF(MOD($N3,8)/4&gt;=1,1,0),"X")</f>
        <v>1</v>
      </c>
      <c r="Q3" s="21" t="n">
        <f aca="false">IF(ISNUMBER($N3),IF(MOD($N3,4)/2&gt;=1,1,0),"X")</f>
        <v>1</v>
      </c>
      <c r="R3" s="21" t="n">
        <f aca="false">IF(ISNUMBER($N3),MOD($N3,2),"X")</f>
        <v>1</v>
      </c>
      <c r="T3" s="25" t="s">
        <v>23</v>
      </c>
      <c r="U3" s="25" t="s">
        <v>3</v>
      </c>
      <c r="V3" s="25" t="n">
        <v>1</v>
      </c>
    </row>
    <row r="4" customFormat="false" ht="14.25" hidden="false" customHeight="false" outlineLevel="0" collapsed="false">
      <c r="A4" s="7" t="n">
        <v>1</v>
      </c>
      <c r="B4" s="8" t="n">
        <f aca="false">IF(ISNUMBER($A4),IF(MOD($A4,16)/8&gt;=1,1,0),"X")</f>
        <v>0</v>
      </c>
      <c r="C4" s="9" t="n">
        <f aca="false">IF(ISNUMBER($A4),IF(MOD($A4,8)/4&gt;=1,1,0),"X")</f>
        <v>0</v>
      </c>
      <c r="D4" s="9" t="n">
        <f aca="false">IF(ISNUMBER($A4),IF(MOD($A4,4)/2&gt;=1,1,0),"X")</f>
        <v>0</v>
      </c>
      <c r="E4" s="10" t="n">
        <f aca="false">IF(ISNUMBER($A4),MOD($A4,2),"X")</f>
        <v>1</v>
      </c>
      <c r="F4" s="26" t="s">
        <v>21</v>
      </c>
      <c r="G4" s="27" t="n">
        <v>1</v>
      </c>
      <c r="H4" s="27" t="s">
        <v>21</v>
      </c>
      <c r="I4" s="27" t="s">
        <v>21</v>
      </c>
      <c r="J4" s="27" t="s">
        <v>21</v>
      </c>
      <c r="K4" s="27" t="s">
        <v>21</v>
      </c>
      <c r="L4" s="28" t="s">
        <v>21</v>
      </c>
      <c r="M4" s="14"/>
      <c r="N4" s="29" t="n">
        <v>2</v>
      </c>
      <c r="O4" s="8" t="n">
        <f aca="false">IF(ISNUMBER($N4),IF(MOD($N4,16)/8&gt;=1,1,0),"X")</f>
        <v>0</v>
      </c>
      <c r="P4" s="9" t="n">
        <f aca="false">IF(ISNUMBER($N4),IF(MOD($N4,8)/4&gt;=1,1,0),"X")</f>
        <v>0</v>
      </c>
      <c r="Q4" s="9" t="n">
        <f aca="false">IF(ISNUMBER($N4),IF(MOD($N4,4)/2&gt;=1,1,0),"X")</f>
        <v>1</v>
      </c>
      <c r="R4" s="9" t="n">
        <f aca="false">IF(ISNUMBER($N4),MOD($N4,2),"X")</f>
        <v>0</v>
      </c>
      <c r="T4" s="18" t="s">
        <v>24</v>
      </c>
      <c r="U4" s="18" t="s">
        <v>2</v>
      </c>
      <c r="V4" s="18" t="n">
        <v>2</v>
      </c>
    </row>
    <row r="5" customFormat="false" ht="14.25" hidden="false" customHeight="false" outlineLevel="0" collapsed="false">
      <c r="A5" s="19" t="n">
        <v>1</v>
      </c>
      <c r="B5" s="20" t="n">
        <f aca="false">IF(ISNUMBER($A5),IF(MOD($A5,16)/8&gt;=1,1,0),"X")</f>
        <v>0</v>
      </c>
      <c r="C5" s="21" t="n">
        <f aca="false">IF(ISNUMBER($A5),IF(MOD($A5,8)/4&gt;=1,1,0),"X")</f>
        <v>0</v>
      </c>
      <c r="D5" s="21" t="n">
        <f aca="false">IF(ISNUMBER($A5),IF(MOD($A5,4)/2&gt;=1,1,0),"X")</f>
        <v>0</v>
      </c>
      <c r="E5" s="22" t="n">
        <f aca="false">IF(ISNUMBER($A5),MOD($A5,2),"X")</f>
        <v>1</v>
      </c>
      <c r="F5" s="26" t="s">
        <v>21</v>
      </c>
      <c r="G5" s="27" t="s">
        <v>21</v>
      </c>
      <c r="H5" s="27" t="n">
        <v>1</v>
      </c>
      <c r="I5" s="27" t="s">
        <v>21</v>
      </c>
      <c r="J5" s="27" t="s">
        <v>21</v>
      </c>
      <c r="K5" s="27" t="s">
        <v>21</v>
      </c>
      <c r="L5" s="28" t="s">
        <v>21</v>
      </c>
      <c r="M5" s="23"/>
      <c r="N5" s="24" t="n">
        <v>5</v>
      </c>
      <c r="O5" s="20" t="n">
        <f aca="false">IF(ISNUMBER($N5),IF(MOD($N5,16)/8&gt;=1,1,0),"X")</f>
        <v>0</v>
      </c>
      <c r="P5" s="21" t="n">
        <f aca="false">IF(ISNUMBER($N5),IF(MOD($N5,8)/4&gt;=1,1,0),"X")</f>
        <v>1</v>
      </c>
      <c r="Q5" s="21" t="n">
        <f aca="false">IF(ISNUMBER($N5),IF(MOD($N5,4)/2&gt;=1,1,0),"X")</f>
        <v>0</v>
      </c>
      <c r="R5" s="21" t="n">
        <f aca="false">IF(ISNUMBER($N5),MOD($N5,2),"X")</f>
        <v>1</v>
      </c>
      <c r="T5" s="25" t="s">
        <v>25</v>
      </c>
      <c r="U5" s="25" t="s">
        <v>1</v>
      </c>
      <c r="V5" s="25" t="n">
        <v>3</v>
      </c>
    </row>
    <row r="6" customFormat="false" ht="14.25" hidden="false" customHeight="false" outlineLevel="0" collapsed="false">
      <c r="A6" s="7" t="n">
        <v>1</v>
      </c>
      <c r="B6" s="8" t="n">
        <f aca="false">IF(ISNUMBER($A6),IF(MOD($A6,16)/8&gt;=1,1,0),"X")</f>
        <v>0</v>
      </c>
      <c r="C6" s="9" t="n">
        <f aca="false">IF(ISNUMBER($A6),IF(MOD($A6,8)/4&gt;=1,1,0),"X")</f>
        <v>0</v>
      </c>
      <c r="D6" s="9" t="n">
        <f aca="false">IF(ISNUMBER($A6),IF(MOD($A6,4)/2&gt;=1,1,0),"X")</f>
        <v>0</v>
      </c>
      <c r="E6" s="10" t="n">
        <f aca="false">IF(ISNUMBER($A6),MOD($A6,2),"X")</f>
        <v>1</v>
      </c>
      <c r="F6" s="26" t="s">
        <v>21</v>
      </c>
      <c r="G6" s="27" t="s">
        <v>21</v>
      </c>
      <c r="H6" s="27" t="s">
        <v>21</v>
      </c>
      <c r="I6" s="27" t="n">
        <v>1</v>
      </c>
      <c r="J6" s="27" t="s">
        <v>21</v>
      </c>
      <c r="K6" s="27" t="s">
        <v>21</v>
      </c>
      <c r="L6" s="28" t="s">
        <v>21</v>
      </c>
      <c r="M6" s="14"/>
      <c r="N6" s="29" t="n">
        <v>9</v>
      </c>
      <c r="O6" s="8" t="n">
        <f aca="false">IF(ISNUMBER($N6),IF(MOD($N6,16)/8&gt;=1,1,0),"X")</f>
        <v>1</v>
      </c>
      <c r="P6" s="9" t="n">
        <f aca="false">IF(ISNUMBER($N6),IF(MOD($N6,8)/4&gt;=1,1,0),"X")</f>
        <v>0</v>
      </c>
      <c r="Q6" s="9" t="n">
        <f aca="false">IF(ISNUMBER($N6),IF(MOD($N6,4)/2&gt;=1,1,0),"X")</f>
        <v>0</v>
      </c>
      <c r="R6" s="9" t="n">
        <f aca="false">IF(ISNUMBER($N6),MOD($N6,2),"X")</f>
        <v>1</v>
      </c>
      <c r="T6" s="18" t="s">
        <v>26</v>
      </c>
      <c r="U6" s="18" t="s">
        <v>27</v>
      </c>
      <c r="V6" s="18" t="n">
        <v>4</v>
      </c>
    </row>
    <row r="7" customFormat="false" ht="14.25" hidden="false" customHeight="false" outlineLevel="0" collapsed="false">
      <c r="A7" s="19" t="n">
        <v>1</v>
      </c>
      <c r="B7" s="20" t="n">
        <f aca="false">IF(ISNUMBER($A7),IF(MOD($A7,16)/8&gt;=1,1,0),"X")</f>
        <v>0</v>
      </c>
      <c r="C7" s="21" t="n">
        <f aca="false">IF(ISNUMBER($A7),IF(MOD($A7,8)/4&gt;=1,1,0),"X")</f>
        <v>0</v>
      </c>
      <c r="D7" s="21" t="n">
        <f aca="false">IF(ISNUMBER($A7),IF(MOD($A7,4)/2&gt;=1,1,0),"X")</f>
        <v>0</v>
      </c>
      <c r="E7" s="22" t="n">
        <f aca="false">IF(ISNUMBER($A7),MOD($A7,2),"X")</f>
        <v>1</v>
      </c>
      <c r="F7" s="26" t="s">
        <v>21</v>
      </c>
      <c r="G7" s="27" t="s">
        <v>21</v>
      </c>
      <c r="H7" s="27" t="s">
        <v>21</v>
      </c>
      <c r="I7" s="27" t="s">
        <v>21</v>
      </c>
      <c r="J7" s="27" t="n">
        <v>1</v>
      </c>
      <c r="K7" s="27" t="s">
        <v>21</v>
      </c>
      <c r="L7" s="28" t="s">
        <v>21</v>
      </c>
      <c r="M7" s="23"/>
      <c r="N7" s="24" t="n">
        <v>10</v>
      </c>
      <c r="O7" s="20" t="n">
        <f aca="false">IF(ISNUMBER($N7),IF(MOD($N7,16)/8&gt;=1,1,0),"X")</f>
        <v>1</v>
      </c>
      <c r="P7" s="21" t="n">
        <f aca="false">IF(ISNUMBER($N7),IF(MOD($N7,8)/4&gt;=1,1,0),"X")</f>
        <v>0</v>
      </c>
      <c r="Q7" s="21" t="n">
        <f aca="false">IF(ISNUMBER($N7),IF(MOD($N7,4)/2&gt;=1,1,0),"X")</f>
        <v>1</v>
      </c>
      <c r="R7" s="21" t="n">
        <f aca="false">IF(ISNUMBER($N7),MOD($N7,2),"X")</f>
        <v>0</v>
      </c>
      <c r="T7" s="25" t="s">
        <v>28</v>
      </c>
      <c r="U7" s="25" t="s">
        <v>29</v>
      </c>
      <c r="V7" s="25" t="n">
        <v>5</v>
      </c>
    </row>
    <row r="8" customFormat="false" ht="14.25" hidden="false" customHeight="false" outlineLevel="0" collapsed="false">
      <c r="A8" s="7" t="n">
        <v>1</v>
      </c>
      <c r="B8" s="8" t="n">
        <f aca="false">IF(ISNUMBER($A8),IF(MOD($A8,16)/8&gt;=1,1,0),"X")</f>
        <v>0</v>
      </c>
      <c r="C8" s="9" t="n">
        <f aca="false">IF(ISNUMBER($A8),IF(MOD($A8,8)/4&gt;=1,1,0),"X")</f>
        <v>0</v>
      </c>
      <c r="D8" s="9" t="n">
        <f aca="false">IF(ISNUMBER($A8),IF(MOD($A8,4)/2&gt;=1,1,0),"X")</f>
        <v>0</v>
      </c>
      <c r="E8" s="10" t="n">
        <f aca="false">IF(ISNUMBER($A8),MOD($A8,2),"X")</f>
        <v>1</v>
      </c>
      <c r="F8" s="26" t="s">
        <v>21</v>
      </c>
      <c r="G8" s="27" t="s">
        <v>21</v>
      </c>
      <c r="H8" s="27" t="s">
        <v>21</v>
      </c>
      <c r="I8" s="27" t="s">
        <v>21</v>
      </c>
      <c r="J8" s="27" t="s">
        <v>21</v>
      </c>
      <c r="K8" s="27" t="n">
        <v>1</v>
      </c>
      <c r="L8" s="28" t="s">
        <v>21</v>
      </c>
      <c r="M8" s="14"/>
      <c r="N8" s="29" t="n">
        <v>13</v>
      </c>
      <c r="O8" s="8" t="n">
        <f aca="false">IF(ISNUMBER($N8),IF(MOD($N8,16)/8&gt;=1,1,0),"X")</f>
        <v>1</v>
      </c>
      <c r="P8" s="9" t="n">
        <f aca="false">IF(ISNUMBER($N8),IF(MOD($N8,8)/4&gt;=1,1,0),"X")</f>
        <v>1</v>
      </c>
      <c r="Q8" s="9" t="n">
        <f aca="false">IF(ISNUMBER($N8),IF(MOD($N8,4)/2&gt;=1,1,0),"X")</f>
        <v>0</v>
      </c>
      <c r="R8" s="9" t="n">
        <f aca="false">IF(ISNUMBER($N8),MOD($N8,2),"X")</f>
        <v>1</v>
      </c>
      <c r="T8" s="18" t="s">
        <v>30</v>
      </c>
      <c r="U8" s="18" t="s">
        <v>31</v>
      </c>
      <c r="V8" s="18" t="n">
        <v>6</v>
      </c>
    </row>
    <row r="9" customFormat="false" ht="14.25" hidden="false" customHeight="false" outlineLevel="0" collapsed="false">
      <c r="A9" s="19" t="n">
        <v>1</v>
      </c>
      <c r="B9" s="20" t="n">
        <f aca="false">IF(ISNUMBER($A9),IF(MOD($A9,16)/8&gt;=1,1,0),"X")</f>
        <v>0</v>
      </c>
      <c r="C9" s="21" t="n">
        <f aca="false">IF(ISNUMBER($A9),IF(MOD($A9,8)/4&gt;=1,1,0),"X")</f>
        <v>0</v>
      </c>
      <c r="D9" s="21" t="n">
        <f aca="false">IF(ISNUMBER($A9),IF(MOD($A9,4)/2&gt;=1,1,0),"X")</f>
        <v>0</v>
      </c>
      <c r="E9" s="22" t="n">
        <f aca="false">IF(ISNUMBER($A9),MOD($A9,2),"X")</f>
        <v>1</v>
      </c>
      <c r="F9" s="26" t="s">
        <v>21</v>
      </c>
      <c r="G9" s="27" t="s">
        <v>21</v>
      </c>
      <c r="H9" s="27" t="s">
        <v>21</v>
      </c>
      <c r="I9" s="27" t="s">
        <v>21</v>
      </c>
      <c r="J9" s="27" t="s">
        <v>21</v>
      </c>
      <c r="K9" s="27" t="s">
        <v>21</v>
      </c>
      <c r="L9" s="28" t="n">
        <v>1</v>
      </c>
      <c r="M9" s="23"/>
      <c r="N9" s="24" t="n">
        <v>11</v>
      </c>
      <c r="O9" s="20" t="n">
        <f aca="false">IF(ISNUMBER($N9),IF(MOD($N9,16)/8&gt;=1,1,0),"X")</f>
        <v>1</v>
      </c>
      <c r="P9" s="21" t="n">
        <f aca="false">IF(ISNUMBER($N9),IF(MOD($N9,8)/4&gt;=1,1,0),"X")</f>
        <v>0</v>
      </c>
      <c r="Q9" s="21" t="n">
        <f aca="false">IF(ISNUMBER($N9),IF(MOD($N9,4)/2&gt;=1,1,0),"X")</f>
        <v>1</v>
      </c>
      <c r="R9" s="21" t="n">
        <f aca="false">IF(ISNUMBER($N9),MOD($N9,2),"X")</f>
        <v>1</v>
      </c>
      <c r="T9" s="25" t="s">
        <v>32</v>
      </c>
      <c r="U9" s="25" t="s">
        <v>33</v>
      </c>
      <c r="V9" s="25" t="n">
        <v>7</v>
      </c>
    </row>
    <row r="10" customFormat="false" ht="14.25" hidden="false" customHeight="false" outlineLevel="0" collapsed="false">
      <c r="A10" s="7" t="n">
        <v>2</v>
      </c>
      <c r="B10" s="8" t="n">
        <f aca="false">IF(ISNUMBER($A10),IF(MOD($A10,16)/8&gt;=1,1,0),"X")</f>
        <v>0</v>
      </c>
      <c r="C10" s="9" t="n">
        <f aca="false">IF(ISNUMBER($A10),IF(MOD($A10,8)/4&gt;=1,1,0),"X")</f>
        <v>0</v>
      </c>
      <c r="D10" s="9" t="n">
        <f aca="false">IF(ISNUMBER($A10),IF(MOD($A10,4)/2&gt;=1,1,0),"X")</f>
        <v>1</v>
      </c>
      <c r="E10" s="10" t="n">
        <f aca="false">IF(ISNUMBER($A10),MOD($A10,2),"X")</f>
        <v>0</v>
      </c>
      <c r="F10" s="26" t="s">
        <v>21</v>
      </c>
      <c r="G10" s="27" t="s">
        <v>21</v>
      </c>
      <c r="H10" s="27" t="s">
        <v>21</v>
      </c>
      <c r="I10" s="27" t="s">
        <v>21</v>
      </c>
      <c r="J10" s="27" t="s">
        <v>21</v>
      </c>
      <c r="K10" s="27" t="s">
        <v>21</v>
      </c>
      <c r="L10" s="28" t="s">
        <v>21</v>
      </c>
      <c r="M10" s="14"/>
      <c r="N10" s="29" t="n">
        <v>3</v>
      </c>
      <c r="O10" s="8" t="n">
        <f aca="false">IF(ISNUMBER($N10),IF(MOD($N10,16)/8&gt;=1,1,0),"X")</f>
        <v>0</v>
      </c>
      <c r="P10" s="9" t="n">
        <f aca="false">IF(ISNUMBER($N10),IF(MOD($N10,8)/4&gt;=1,1,0),"X")</f>
        <v>0</v>
      </c>
      <c r="Q10" s="9" t="n">
        <f aca="false">IF(ISNUMBER($N10),IF(MOD($N10,4)/2&gt;=1,1,0),"X")</f>
        <v>1</v>
      </c>
      <c r="R10" s="9" t="n">
        <f aca="false">IF(ISNUMBER($N10),MOD($N10,2),"X")</f>
        <v>1</v>
      </c>
      <c r="T10" s="18" t="s">
        <v>34</v>
      </c>
      <c r="U10" s="18" t="s">
        <v>35</v>
      </c>
      <c r="V10" s="18" t="n">
        <v>8</v>
      </c>
    </row>
    <row r="11" customFormat="false" ht="14.25" hidden="false" customHeight="false" outlineLevel="0" collapsed="false">
      <c r="A11" s="19" t="n">
        <v>3</v>
      </c>
      <c r="B11" s="20" t="n">
        <f aca="false">IF(ISNUMBER($A11),IF(MOD($A11,16)/8&gt;=1,1,0),"X")</f>
        <v>0</v>
      </c>
      <c r="C11" s="21" t="n">
        <f aca="false">IF(ISNUMBER($A11),IF(MOD($A11,8)/4&gt;=1,1,0),"X")</f>
        <v>0</v>
      </c>
      <c r="D11" s="21" t="n">
        <f aca="false">IF(ISNUMBER($A11),IF(MOD($A11,4)/2&gt;=1,1,0),"X")</f>
        <v>1</v>
      </c>
      <c r="E11" s="22" t="n">
        <f aca="false">IF(ISNUMBER($A11),MOD($A11,2),"X")</f>
        <v>1</v>
      </c>
      <c r="F11" s="30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2" t="s">
        <v>21</v>
      </c>
      <c r="M11" s="23"/>
      <c r="N11" s="24" t="n">
        <v>4</v>
      </c>
      <c r="O11" s="20" t="n">
        <f aca="false">IF(ISNUMBER($N11),IF(MOD($N11,16)/8&gt;=1,1,0),"X")</f>
        <v>0</v>
      </c>
      <c r="P11" s="21" t="n">
        <f aca="false">IF(ISNUMBER($N11),IF(MOD($N11,8)/4&gt;=1,1,0),"X")</f>
        <v>1</v>
      </c>
      <c r="Q11" s="21" t="n">
        <f aca="false">IF(ISNUMBER($N11),IF(MOD($N11,4)/2&gt;=1,1,0),"X")</f>
        <v>0</v>
      </c>
      <c r="R11" s="21" t="n">
        <f aca="false">IF(ISNUMBER($N11),MOD($N11,2),"X")</f>
        <v>0</v>
      </c>
      <c r="T11" s="25" t="s">
        <v>36</v>
      </c>
      <c r="U11" s="25" t="s">
        <v>37</v>
      </c>
      <c r="V11" s="25" t="n">
        <v>9</v>
      </c>
    </row>
    <row r="12" customFormat="false" ht="14.25" hidden="false" customHeight="false" outlineLevel="0" collapsed="false">
      <c r="A12" s="7" t="n">
        <v>4</v>
      </c>
      <c r="B12" s="8" t="n">
        <f aca="false">IF(ISNUMBER($A12),IF(MOD($A12,16)/8&gt;=1,1,0),"X")</f>
        <v>0</v>
      </c>
      <c r="C12" s="9" t="n">
        <f aca="false">IF(ISNUMBER($A12),IF(MOD($A12,8)/4&gt;=1,1,0),"X")</f>
        <v>1</v>
      </c>
      <c r="D12" s="9" t="n">
        <f aca="false">IF(ISNUMBER($A12),IF(MOD($A12,4)/2&gt;=1,1,0),"X")</f>
        <v>0</v>
      </c>
      <c r="E12" s="10" t="n">
        <f aca="false">IF(ISNUMBER($A12),MOD($A12,2),"X")</f>
        <v>0</v>
      </c>
      <c r="F12" s="26" t="s">
        <v>21</v>
      </c>
      <c r="G12" s="27" t="s">
        <v>21</v>
      </c>
      <c r="H12" s="27" t="s">
        <v>21</v>
      </c>
      <c r="I12" s="27" t="s">
        <v>21</v>
      </c>
      <c r="J12" s="27" t="s">
        <v>21</v>
      </c>
      <c r="K12" s="27" t="s">
        <v>21</v>
      </c>
      <c r="L12" s="28" t="s">
        <v>21</v>
      </c>
      <c r="M12" s="14"/>
      <c r="N12" s="29" t="n">
        <v>0</v>
      </c>
      <c r="O12" s="8" t="n">
        <f aca="false">IF(ISNUMBER($N12),IF(MOD($N12,16)/8&gt;=1,1,0),"X")</f>
        <v>0</v>
      </c>
      <c r="P12" s="9" t="n">
        <f aca="false">IF(ISNUMBER($N12),IF(MOD($N12,8)/4&gt;=1,1,0),"X")</f>
        <v>0</v>
      </c>
      <c r="Q12" s="9" t="n">
        <f aca="false">IF(ISNUMBER($N12),IF(MOD($N12,4)/2&gt;=1,1,0),"X")</f>
        <v>0</v>
      </c>
      <c r="R12" s="9" t="n">
        <f aca="false">IF(ISNUMBER($N12),MOD($N12,2),"X")</f>
        <v>0</v>
      </c>
      <c r="T12" s="18" t="s">
        <v>38</v>
      </c>
      <c r="U12" s="18" t="s">
        <v>39</v>
      </c>
      <c r="V12" s="18" t="n">
        <v>10</v>
      </c>
    </row>
    <row r="13" customFormat="false" ht="14.25" hidden="false" customHeight="false" outlineLevel="0" collapsed="false">
      <c r="A13" s="19" t="n">
        <v>5</v>
      </c>
      <c r="B13" s="20" t="n">
        <f aca="false">IF(ISNUMBER($A13),IF(MOD($A13,16)/8&gt;=1,1,0),"X")</f>
        <v>0</v>
      </c>
      <c r="C13" s="21" t="n">
        <f aca="false">IF(ISNUMBER($A13),IF(MOD($A13,8)/4&gt;=1,1,0),"X")</f>
        <v>1</v>
      </c>
      <c r="D13" s="21" t="n">
        <f aca="false">IF(ISNUMBER($A13),IF(MOD($A13,4)/2&gt;=1,1,0),"X")</f>
        <v>0</v>
      </c>
      <c r="E13" s="22" t="n">
        <f aca="false">IF(ISNUMBER($A13),MOD($A13,2),"X")</f>
        <v>1</v>
      </c>
      <c r="F13" s="30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2" t="s">
        <v>21</v>
      </c>
      <c r="M13" s="23"/>
      <c r="N13" s="24" t="n">
        <v>6</v>
      </c>
      <c r="O13" s="20" t="n">
        <f aca="false">IF(ISNUMBER($N13),IF(MOD($N13,16)/8&gt;=1,1,0),"X")</f>
        <v>0</v>
      </c>
      <c r="P13" s="21" t="n">
        <f aca="false">IF(ISNUMBER($N13),IF(MOD($N13,8)/4&gt;=1,1,0),"X")</f>
        <v>1</v>
      </c>
      <c r="Q13" s="21" t="n">
        <f aca="false">IF(ISNUMBER($N13),IF(MOD($N13,4)/2&gt;=1,1,0),"X")</f>
        <v>1</v>
      </c>
      <c r="R13" s="21" t="n">
        <f aca="false">IF(ISNUMBER($N13),MOD($N13,2),"X")</f>
        <v>0</v>
      </c>
      <c r="T13" s="25" t="s">
        <v>40</v>
      </c>
      <c r="U13" s="25" t="s">
        <v>41</v>
      </c>
      <c r="V13" s="25" t="n">
        <v>11</v>
      </c>
    </row>
    <row r="14" customFormat="false" ht="14.25" hidden="false" customHeight="false" outlineLevel="0" collapsed="false">
      <c r="A14" s="7" t="n">
        <v>6</v>
      </c>
      <c r="B14" s="8" t="n">
        <f aca="false">IF(ISNUMBER($A14),IF(MOD($A14,16)/8&gt;=1,1,0),"X")</f>
        <v>0</v>
      </c>
      <c r="C14" s="9" t="n">
        <f aca="false">IF(ISNUMBER($A14),IF(MOD($A14,8)/4&gt;=1,1,0),"X")</f>
        <v>1</v>
      </c>
      <c r="D14" s="9" t="n">
        <f aca="false">IF(ISNUMBER($A14),IF(MOD($A14,4)/2&gt;=1,1,0),"X")</f>
        <v>1</v>
      </c>
      <c r="E14" s="10" t="n">
        <f aca="false">IF(ISNUMBER($A14),MOD($A14,2),"X")</f>
        <v>0</v>
      </c>
      <c r="F14" s="26" t="s">
        <v>21</v>
      </c>
      <c r="G14" s="27" t="s">
        <v>21</v>
      </c>
      <c r="H14" s="27" t="s">
        <v>21</v>
      </c>
      <c r="I14" s="27" t="s">
        <v>21</v>
      </c>
      <c r="J14" s="27" t="s">
        <v>21</v>
      </c>
      <c r="K14" s="27" t="s">
        <v>21</v>
      </c>
      <c r="L14" s="28" t="s">
        <v>21</v>
      </c>
      <c r="M14" s="14"/>
      <c r="N14" s="29" t="n">
        <v>0</v>
      </c>
      <c r="O14" s="8" t="n">
        <f aca="false">IF(ISNUMBER($N14),IF(MOD($N14,16)/8&gt;=1,1,0),"X")</f>
        <v>0</v>
      </c>
      <c r="P14" s="9" t="n">
        <f aca="false">IF(ISNUMBER($N14),IF(MOD($N14,8)/4&gt;=1,1,0),"X")</f>
        <v>0</v>
      </c>
      <c r="Q14" s="9" t="n">
        <f aca="false">IF(ISNUMBER($N14),IF(MOD($N14,4)/2&gt;=1,1,0),"X")</f>
        <v>0</v>
      </c>
      <c r="R14" s="9" t="n">
        <f aca="false">IF(ISNUMBER($N14),MOD($N14,2),"X")</f>
        <v>0</v>
      </c>
      <c r="T14" s="18" t="s">
        <v>42</v>
      </c>
      <c r="U14" s="18" t="s">
        <v>43</v>
      </c>
      <c r="V14" s="18" t="n">
        <v>12</v>
      </c>
    </row>
    <row r="15" customFormat="false" ht="14.25" hidden="false" customHeight="false" outlineLevel="0" collapsed="false">
      <c r="A15" s="19" t="n">
        <v>7</v>
      </c>
      <c r="B15" s="20" t="n">
        <f aca="false">IF(ISNUMBER($A15),IF(MOD($A15,16)/8&gt;=1,1,0),"X")</f>
        <v>0</v>
      </c>
      <c r="C15" s="21" t="n">
        <f aca="false">IF(ISNUMBER($A15),IF(MOD($A15,8)/4&gt;=1,1,0),"X")</f>
        <v>1</v>
      </c>
      <c r="D15" s="21" t="n">
        <f aca="false">IF(ISNUMBER($A15),IF(MOD($A15,4)/2&gt;=1,1,0),"X")</f>
        <v>1</v>
      </c>
      <c r="E15" s="22" t="n">
        <f aca="false">IF(ISNUMBER($A15),MOD($A15,2),"X")</f>
        <v>1</v>
      </c>
      <c r="F15" s="30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2" t="s">
        <v>21</v>
      </c>
      <c r="M15" s="23"/>
      <c r="N15" s="24" t="n">
        <v>8</v>
      </c>
      <c r="O15" s="20" t="n">
        <f aca="false">IF(ISNUMBER($N15),IF(MOD($N15,16)/8&gt;=1,1,0),"X")</f>
        <v>1</v>
      </c>
      <c r="P15" s="21" t="n">
        <f aca="false">IF(ISNUMBER($N15),IF(MOD($N15,8)/4&gt;=1,1,0),"X")</f>
        <v>0</v>
      </c>
      <c r="Q15" s="21" t="n">
        <f aca="false">IF(ISNUMBER($N15),IF(MOD($N15,4)/2&gt;=1,1,0),"X")</f>
        <v>0</v>
      </c>
      <c r="R15" s="21" t="n">
        <f aca="false">IF(ISNUMBER($N15),MOD($N15,2),"X")</f>
        <v>0</v>
      </c>
      <c r="T15" s="25" t="s">
        <v>10</v>
      </c>
      <c r="U15" s="25" t="s">
        <v>44</v>
      </c>
      <c r="V15" s="25" t="n">
        <v>13</v>
      </c>
    </row>
    <row r="16" customFormat="false" ht="14.25" hidden="false" customHeight="false" outlineLevel="0" collapsed="false">
      <c r="A16" s="7" t="n">
        <v>8</v>
      </c>
      <c r="B16" s="8" t="n">
        <f aca="false">IF(ISNUMBER($A16),IF(MOD($A16,16)/8&gt;=1,1,0),"X")</f>
        <v>1</v>
      </c>
      <c r="C16" s="9" t="n">
        <f aca="false">IF(ISNUMBER($A16),IF(MOD($A16,8)/4&gt;=1,1,0),"X")</f>
        <v>0</v>
      </c>
      <c r="D16" s="9" t="n">
        <f aca="false">IF(ISNUMBER($A16),IF(MOD($A16,4)/2&gt;=1,1,0),"X")</f>
        <v>0</v>
      </c>
      <c r="E16" s="10" t="n">
        <f aca="false">IF(ISNUMBER($A16),MOD($A16,2),"X")</f>
        <v>0</v>
      </c>
      <c r="F16" s="26" t="s">
        <v>21</v>
      </c>
      <c r="G16" s="27" t="s">
        <v>21</v>
      </c>
      <c r="H16" s="27" t="s">
        <v>21</v>
      </c>
      <c r="I16" s="27" t="s">
        <v>21</v>
      </c>
      <c r="J16" s="27" t="s">
        <v>21</v>
      </c>
      <c r="K16" s="27" t="s">
        <v>21</v>
      </c>
      <c r="L16" s="28" t="s">
        <v>21</v>
      </c>
      <c r="M16" s="14"/>
      <c r="N16" s="29" t="n">
        <v>0</v>
      </c>
      <c r="O16" s="8" t="n">
        <f aca="false">IF(ISNUMBER($N16),IF(MOD($N16,16)/8&gt;=1,1,0),"X")</f>
        <v>0</v>
      </c>
      <c r="P16" s="9" t="n">
        <f aca="false">IF(ISNUMBER($N16),IF(MOD($N16,8)/4&gt;=1,1,0),"X")</f>
        <v>0</v>
      </c>
      <c r="Q16" s="9" t="n">
        <f aca="false">IF(ISNUMBER($N16),IF(MOD($N16,4)/2&gt;=1,1,0),"X")</f>
        <v>0</v>
      </c>
      <c r="R16" s="9" t="n">
        <f aca="false">IF(ISNUMBER($N16),MOD($N16,2),"X")</f>
        <v>0</v>
      </c>
    </row>
    <row r="17" customFormat="false" ht="14.25" hidden="false" customHeight="false" outlineLevel="0" collapsed="false">
      <c r="A17" s="19" t="n">
        <v>9</v>
      </c>
      <c r="B17" s="20" t="n">
        <f aca="false">IF(ISNUMBER($A17),IF(MOD($A17,16)/8&gt;=1,1,0),"X")</f>
        <v>1</v>
      </c>
      <c r="C17" s="21" t="n">
        <f aca="false">IF(ISNUMBER($A17),IF(MOD($A17,8)/4&gt;=1,1,0),"X")</f>
        <v>0</v>
      </c>
      <c r="D17" s="21" t="n">
        <f aca="false">IF(ISNUMBER($A17),IF(MOD($A17,4)/2&gt;=1,1,0),"X")</f>
        <v>0</v>
      </c>
      <c r="E17" s="22" t="n">
        <f aca="false">IF(ISNUMBER($A17),MOD($A17,2),"X")</f>
        <v>1</v>
      </c>
      <c r="F17" s="30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2" t="s">
        <v>21</v>
      </c>
      <c r="M17" s="23"/>
      <c r="N17" s="24" t="n">
        <v>0</v>
      </c>
      <c r="O17" s="20" t="n">
        <f aca="false">IF(ISNUMBER($N17),IF(MOD($N17,16)/8&gt;=1,1,0),"X")</f>
        <v>0</v>
      </c>
      <c r="P17" s="21" t="n">
        <f aca="false">IF(ISNUMBER($N17),IF(MOD($N17,8)/4&gt;=1,1,0),"X")</f>
        <v>0</v>
      </c>
      <c r="Q17" s="21" t="n">
        <f aca="false">IF(ISNUMBER($N17),IF(MOD($N17,4)/2&gt;=1,1,0),"X")</f>
        <v>0</v>
      </c>
      <c r="R17" s="21" t="n">
        <f aca="false">IF(ISNUMBER($N17),MOD($N17,2),"X")</f>
        <v>0</v>
      </c>
      <c r="T17" s="33" t="s">
        <v>45</v>
      </c>
      <c r="U17" s="33"/>
      <c r="V17" s="33"/>
    </row>
    <row r="18" customFormat="false" ht="14.25" hidden="false" customHeight="false" outlineLevel="0" collapsed="false">
      <c r="A18" s="7" t="n">
        <v>10</v>
      </c>
      <c r="B18" s="8" t="n">
        <f aca="false">IF(ISNUMBER($A18),IF(MOD($A18,16)/8&gt;=1,1,0),"X")</f>
        <v>1</v>
      </c>
      <c r="C18" s="9" t="n">
        <f aca="false">IF(ISNUMBER($A18),IF(MOD($A18,8)/4&gt;=1,1,0),"X")</f>
        <v>0</v>
      </c>
      <c r="D18" s="9" t="n">
        <f aca="false">IF(ISNUMBER($A18),IF(MOD($A18,4)/2&gt;=1,1,0),"X")</f>
        <v>1</v>
      </c>
      <c r="E18" s="10" t="n">
        <f aca="false">IF(ISNUMBER($A18),MOD($A18,2),"X")</f>
        <v>0</v>
      </c>
      <c r="F18" s="26" t="s">
        <v>21</v>
      </c>
      <c r="G18" s="27" t="s">
        <v>21</v>
      </c>
      <c r="H18" s="27" t="s">
        <v>21</v>
      </c>
      <c r="I18" s="27" t="s">
        <v>21</v>
      </c>
      <c r="J18" s="27" t="s">
        <v>21</v>
      </c>
      <c r="K18" s="27" t="s">
        <v>21</v>
      </c>
      <c r="L18" s="28" t="s">
        <v>21</v>
      </c>
      <c r="M18" s="14"/>
      <c r="N18" s="29" t="n">
        <v>0</v>
      </c>
      <c r="O18" s="8" t="n">
        <f aca="false">IF(ISNUMBER($N18),IF(MOD($N18,16)/8&gt;=1,1,0),"X")</f>
        <v>0</v>
      </c>
      <c r="P18" s="9" t="n">
        <f aca="false">IF(ISNUMBER($N18),IF(MOD($N18,8)/4&gt;=1,1,0),"X")</f>
        <v>0</v>
      </c>
      <c r="Q18" s="9" t="n">
        <f aca="false">IF(ISNUMBER($N18),IF(MOD($N18,4)/2&gt;=1,1,0),"X")</f>
        <v>0</v>
      </c>
      <c r="R18" s="9" t="n">
        <f aca="false">IF(ISNUMBER($N18),MOD($N18,2),"X")</f>
        <v>0</v>
      </c>
    </row>
    <row r="19" customFormat="false" ht="14.25" hidden="false" customHeight="false" outlineLevel="0" collapsed="false">
      <c r="A19" s="19" t="n">
        <v>11</v>
      </c>
      <c r="B19" s="20" t="n">
        <f aca="false">IF(ISNUMBER($A19),IF(MOD($A19,16)/8&gt;=1,1,0),"X")</f>
        <v>1</v>
      </c>
      <c r="C19" s="21" t="n">
        <f aca="false">IF(ISNUMBER($A19),IF(MOD($A19,8)/4&gt;=1,1,0),"X")</f>
        <v>0</v>
      </c>
      <c r="D19" s="21" t="n">
        <f aca="false">IF(ISNUMBER($A19),IF(MOD($A19,4)/2&gt;=1,1,0),"X")</f>
        <v>1</v>
      </c>
      <c r="E19" s="22" t="n">
        <f aca="false">IF(ISNUMBER($A19),MOD($A19,2),"X")</f>
        <v>1</v>
      </c>
      <c r="F19" s="30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2" t="s">
        <v>21</v>
      </c>
      <c r="M19" s="23"/>
      <c r="N19" s="24" t="n">
        <v>12</v>
      </c>
      <c r="O19" s="20" t="n">
        <f aca="false">IF(ISNUMBER($N19),IF(MOD($N19,16)/8&gt;=1,1,0),"X")</f>
        <v>1</v>
      </c>
      <c r="P19" s="21" t="n">
        <f aca="false">IF(ISNUMBER($N19),IF(MOD($N19,8)/4&gt;=1,1,0),"X")</f>
        <v>1</v>
      </c>
      <c r="Q19" s="21" t="n">
        <f aca="false">IF(ISNUMBER($N19),IF(MOD($N19,4)/2&gt;=1,1,0),"X")</f>
        <v>0</v>
      </c>
      <c r="R19" s="21" t="n">
        <f aca="false">IF(ISNUMBER($N19),MOD($N19,2),"X")</f>
        <v>0</v>
      </c>
    </row>
    <row r="20" customFormat="false" ht="14.25" hidden="false" customHeight="false" outlineLevel="0" collapsed="false">
      <c r="A20" s="7" t="n">
        <v>12</v>
      </c>
      <c r="B20" s="8" t="n">
        <f aca="false">IF(ISNUMBER($A20),IF(MOD($A20,16)/8&gt;=1,1,0),"X")</f>
        <v>1</v>
      </c>
      <c r="C20" s="9" t="n">
        <f aca="false">IF(ISNUMBER($A20),IF(MOD($A20,8)/4&gt;=1,1,0),"X")</f>
        <v>1</v>
      </c>
      <c r="D20" s="9" t="n">
        <f aca="false">IF(ISNUMBER($A20),IF(MOD($A20,4)/2&gt;=1,1,0),"X")</f>
        <v>0</v>
      </c>
      <c r="E20" s="10" t="n">
        <f aca="false">IF(ISNUMBER($A20),MOD($A20,2),"X")</f>
        <v>0</v>
      </c>
      <c r="F20" s="26" t="s">
        <v>21</v>
      </c>
      <c r="G20" s="27" t="s">
        <v>21</v>
      </c>
      <c r="H20" s="27" t="s">
        <v>21</v>
      </c>
      <c r="I20" s="27" t="s">
        <v>21</v>
      </c>
      <c r="J20" s="27" t="s">
        <v>21</v>
      </c>
      <c r="K20" s="27" t="s">
        <v>21</v>
      </c>
      <c r="L20" s="28" t="s">
        <v>21</v>
      </c>
      <c r="M20" s="14"/>
      <c r="N20" s="29" t="n">
        <v>0</v>
      </c>
      <c r="O20" s="8" t="n">
        <f aca="false">IF(ISNUMBER($N20),IF(MOD($N20,16)/8&gt;=1,1,0),"X")</f>
        <v>0</v>
      </c>
      <c r="P20" s="9" t="n">
        <f aca="false">IF(ISNUMBER($N20),IF(MOD($N20,8)/4&gt;=1,1,0),"X")</f>
        <v>0</v>
      </c>
      <c r="Q20" s="9" t="n">
        <f aca="false">IF(ISNUMBER($N20),IF(MOD($N20,4)/2&gt;=1,1,0),"X")</f>
        <v>0</v>
      </c>
      <c r="R20" s="9" t="n">
        <f aca="false">IF(ISNUMBER($N20),MOD($N20,2),"X")</f>
        <v>0</v>
      </c>
    </row>
    <row r="21" customFormat="false" ht="14.25" hidden="false" customHeight="false" outlineLevel="0" collapsed="false">
      <c r="A21" s="19" t="n">
        <v>13</v>
      </c>
      <c r="B21" s="20" t="n">
        <f aca="false">IF(ISNUMBER($A21),IF(MOD($A21,16)/8&gt;=1,1,0),"X")</f>
        <v>1</v>
      </c>
      <c r="C21" s="21" t="n">
        <f aca="false">IF(ISNUMBER($A21),IF(MOD($A21,8)/4&gt;=1,1,0),"X")</f>
        <v>1</v>
      </c>
      <c r="D21" s="21" t="n">
        <f aca="false">IF(ISNUMBER($A21),IF(MOD($A21,4)/2&gt;=1,1,0),"X")</f>
        <v>0</v>
      </c>
      <c r="E21" s="22" t="n">
        <f aca="false">IF(ISNUMBER($A21),MOD($A21,2),"X")</f>
        <v>1</v>
      </c>
      <c r="F21" s="30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2" t="s">
        <v>21</v>
      </c>
      <c r="M21" s="23"/>
      <c r="N21" s="24" t="n">
        <v>13</v>
      </c>
      <c r="O21" s="20" t="n">
        <f aca="false">IF(ISNUMBER($N21),IF(MOD($N21,16)/8&gt;=1,1,0),"X")</f>
        <v>1</v>
      </c>
      <c r="P21" s="21" t="n">
        <f aca="false">IF(ISNUMBER($N21),IF(MOD($N21,8)/4&gt;=1,1,0),"X")</f>
        <v>1</v>
      </c>
      <c r="Q21" s="21" t="n">
        <f aca="false">IF(ISNUMBER($N21),IF(MOD($N21,4)/2&gt;=1,1,0),"X")</f>
        <v>0</v>
      </c>
      <c r="R21" s="21" t="n">
        <f aca="false">IF(ISNUMBER($N21),MOD($N21,2),"X")</f>
        <v>1</v>
      </c>
    </row>
    <row r="22" customFormat="false" ht="14.25" hidden="false" customHeight="false" outlineLevel="0" collapsed="false">
      <c r="A22" s="34"/>
      <c r="B22" s="8" t="str">
        <f aca="false">IF(ISNUMBER($A22),IF(MOD($A22,16)/8&gt;=1,1,0),"X")</f>
        <v>X</v>
      </c>
      <c r="C22" s="9" t="str">
        <f aca="false">IF(ISNUMBER($A22),IF(MOD($A22,8)/4&gt;=1,1,0),"X")</f>
        <v>X</v>
      </c>
      <c r="D22" s="9" t="str">
        <f aca="false">IF(ISNUMBER($A22),IF(MOD($A22,4)/2&gt;=1,1,0),"X")</f>
        <v>X</v>
      </c>
      <c r="E22" s="10" t="str">
        <f aca="false">IF(ISNUMBER($A22),MOD($A22,2),"X")</f>
        <v>X</v>
      </c>
      <c r="F22" s="35" t="s">
        <v>21</v>
      </c>
      <c r="G22" s="36" t="s">
        <v>21</v>
      </c>
      <c r="H22" s="36" t="s">
        <v>21</v>
      </c>
      <c r="I22" s="36" t="s">
        <v>21</v>
      </c>
      <c r="J22" s="36" t="s">
        <v>21</v>
      </c>
      <c r="K22" s="36" t="s">
        <v>21</v>
      </c>
      <c r="L22" s="37" t="s">
        <v>21</v>
      </c>
      <c r="M22" s="14"/>
      <c r="N22" s="38"/>
      <c r="O22" s="8" t="str">
        <f aca="false">IF(ISNUMBER($N22),IF(MOD($N22,16)/8&gt;=1,1,0),"X")</f>
        <v>X</v>
      </c>
      <c r="P22" s="9" t="str">
        <f aca="false">IF(ISNUMBER($N22),IF(MOD($N22,8)/4&gt;=1,1,0),"X")</f>
        <v>X</v>
      </c>
      <c r="Q22" s="9" t="str">
        <f aca="false">IF(ISNUMBER($N22),IF(MOD($N22,4)/2&gt;=1,1,0),"X")</f>
        <v>X</v>
      </c>
      <c r="R22" s="9" t="str">
        <f aca="false">IF(ISNUMBER($N22),MOD($N22,2),"X")</f>
        <v>X</v>
      </c>
    </row>
    <row r="23" customFormat="false" ht="14.25" hidden="false" customHeight="false" outlineLevel="0" collapsed="false">
      <c r="A23" s="39"/>
      <c r="B23" s="20" t="str">
        <f aca="false">IF(ISNUMBER($A23),IF(MOD($A23,16)/8&gt;=1,1,0),"X")</f>
        <v>X</v>
      </c>
      <c r="C23" s="21" t="str">
        <f aca="false">IF(ISNUMBER($A23),IF(MOD($A23,8)/4&gt;=1,1,0),"X")</f>
        <v>X</v>
      </c>
      <c r="D23" s="21" t="str">
        <f aca="false">IF(ISNUMBER($A23),IF(MOD($A23,4)/2&gt;=1,1,0),"X")</f>
        <v>X</v>
      </c>
      <c r="E23" s="22" t="str">
        <f aca="false">IF(ISNUMBER($A23),MOD($A23,2),"X")</f>
        <v>X</v>
      </c>
      <c r="F23" s="40" t="s">
        <v>21</v>
      </c>
      <c r="G23" s="41" t="s">
        <v>21</v>
      </c>
      <c r="H23" s="41" t="s">
        <v>21</v>
      </c>
      <c r="I23" s="41" t="s">
        <v>21</v>
      </c>
      <c r="J23" s="41" t="s">
        <v>21</v>
      </c>
      <c r="K23" s="41" t="s">
        <v>21</v>
      </c>
      <c r="L23" s="42" t="s">
        <v>21</v>
      </c>
      <c r="M23" s="23"/>
      <c r="N23" s="43"/>
      <c r="O23" s="20" t="str">
        <f aca="false">IF(ISNUMBER($N23),IF(MOD($N23,16)/8&gt;=1,1,0),"X")</f>
        <v>X</v>
      </c>
      <c r="P23" s="21" t="str">
        <f aca="false">IF(ISNUMBER($N23),IF(MOD($N23,8)/4&gt;=1,1,0),"X")</f>
        <v>X</v>
      </c>
      <c r="Q23" s="21" t="str">
        <f aca="false">IF(ISNUMBER($N23),IF(MOD($N23,4)/2&gt;=1,1,0),"X")</f>
        <v>X</v>
      </c>
      <c r="R23" s="21" t="str">
        <f aca="false">IF(ISNUMBER($N23),MOD($N23,2),"X")</f>
        <v>X</v>
      </c>
    </row>
    <row r="24" customFormat="false" ht="14.25" hidden="false" customHeight="false" outlineLevel="0" collapsed="false">
      <c r="A24" s="34"/>
      <c r="B24" s="8" t="str">
        <f aca="false">IF(ISNUMBER($A24),IF(MOD($A24,16)/8&gt;=1,1,0),"X")</f>
        <v>X</v>
      </c>
      <c r="C24" s="9" t="str">
        <f aca="false">IF(ISNUMBER($A24),IF(MOD($A24,8)/4&gt;=1,1,0),"X")</f>
        <v>X</v>
      </c>
      <c r="D24" s="9" t="str">
        <f aca="false">IF(ISNUMBER($A24),IF(MOD($A24,4)/2&gt;=1,1,0),"X")</f>
        <v>X</v>
      </c>
      <c r="E24" s="10" t="str">
        <f aca="false">IF(ISNUMBER($A24),MOD($A24,2),"X")</f>
        <v>X</v>
      </c>
      <c r="F24" s="35" t="s">
        <v>21</v>
      </c>
      <c r="G24" s="36" t="s">
        <v>21</v>
      </c>
      <c r="H24" s="36" t="s">
        <v>21</v>
      </c>
      <c r="I24" s="36" t="s">
        <v>21</v>
      </c>
      <c r="J24" s="36" t="s">
        <v>21</v>
      </c>
      <c r="K24" s="36" t="s">
        <v>21</v>
      </c>
      <c r="L24" s="37" t="s">
        <v>21</v>
      </c>
      <c r="M24" s="14"/>
      <c r="N24" s="38"/>
      <c r="O24" s="8" t="str">
        <f aca="false">IF(ISNUMBER($N24),IF(MOD($N24,16)/8&gt;=1,1,0),"X")</f>
        <v>X</v>
      </c>
      <c r="P24" s="9" t="str">
        <f aca="false">IF(ISNUMBER($N24),IF(MOD($N24,8)/4&gt;=1,1,0),"X")</f>
        <v>X</v>
      </c>
      <c r="Q24" s="9" t="str">
        <f aca="false">IF(ISNUMBER($N24),IF(MOD($N24,4)/2&gt;=1,1,0),"X")</f>
        <v>X</v>
      </c>
      <c r="R24" s="9" t="str">
        <f aca="false">IF(ISNUMBER($N24),MOD($N24,2),"X")</f>
        <v>X</v>
      </c>
    </row>
    <row r="25" customFormat="false" ht="14.25" hidden="false" customHeight="false" outlineLevel="0" collapsed="false">
      <c r="A25" s="39"/>
      <c r="B25" s="20" t="str">
        <f aca="false">IF(ISNUMBER($A25),IF(MOD($A25,16)/8&gt;=1,1,0),"X")</f>
        <v>X</v>
      </c>
      <c r="C25" s="21" t="str">
        <f aca="false">IF(ISNUMBER($A25),IF(MOD($A25,8)/4&gt;=1,1,0),"X")</f>
        <v>X</v>
      </c>
      <c r="D25" s="21" t="str">
        <f aca="false">IF(ISNUMBER($A25),IF(MOD($A25,4)/2&gt;=1,1,0),"X")</f>
        <v>X</v>
      </c>
      <c r="E25" s="22" t="str">
        <f aca="false">IF(ISNUMBER($A25),MOD($A25,2),"X")</f>
        <v>X</v>
      </c>
      <c r="F25" s="40" t="s">
        <v>21</v>
      </c>
      <c r="G25" s="41" t="s">
        <v>21</v>
      </c>
      <c r="H25" s="41" t="s">
        <v>21</v>
      </c>
      <c r="I25" s="41" t="s">
        <v>21</v>
      </c>
      <c r="J25" s="41" t="s">
        <v>21</v>
      </c>
      <c r="K25" s="41" t="s">
        <v>21</v>
      </c>
      <c r="L25" s="42" t="s">
        <v>21</v>
      </c>
      <c r="M25" s="23"/>
      <c r="N25" s="43"/>
      <c r="O25" s="20" t="str">
        <f aca="false">IF(ISNUMBER($N25),IF(MOD($N25,16)/8&gt;=1,1,0),"X")</f>
        <v>X</v>
      </c>
      <c r="P25" s="21" t="str">
        <f aca="false">IF(ISNUMBER($N25),IF(MOD($N25,8)/4&gt;=1,1,0),"X")</f>
        <v>X</v>
      </c>
      <c r="Q25" s="21" t="str">
        <f aca="false">IF(ISNUMBER($N25),IF(MOD($N25,4)/2&gt;=1,1,0),"X")</f>
        <v>X</v>
      </c>
      <c r="R25" s="21" t="str">
        <f aca="false">IF(ISNUMBER($N25),MOD($N25,2),"X")</f>
        <v>X</v>
      </c>
    </row>
    <row r="26" customFormat="false" ht="14.25" hidden="false" customHeight="false" outlineLevel="0" collapsed="false">
      <c r="A26" s="34"/>
      <c r="B26" s="8" t="str">
        <f aca="false">IF(ISNUMBER($A26),IF(MOD($A26,16)/8&gt;=1,1,0),"X")</f>
        <v>X</v>
      </c>
      <c r="C26" s="9" t="str">
        <f aca="false">IF(ISNUMBER($A26),IF(MOD($A26,8)/4&gt;=1,1,0),"X")</f>
        <v>X</v>
      </c>
      <c r="D26" s="9" t="str">
        <f aca="false">IF(ISNUMBER($A26),IF(MOD($A26,4)/2&gt;=1,1,0),"X")</f>
        <v>X</v>
      </c>
      <c r="E26" s="10" t="str">
        <f aca="false">IF(ISNUMBER($A26),MOD($A26,2),"X")</f>
        <v>X</v>
      </c>
      <c r="F26" s="35" t="s">
        <v>21</v>
      </c>
      <c r="G26" s="36" t="s">
        <v>21</v>
      </c>
      <c r="H26" s="36" t="s">
        <v>21</v>
      </c>
      <c r="I26" s="36" t="s">
        <v>21</v>
      </c>
      <c r="J26" s="36" t="s">
        <v>21</v>
      </c>
      <c r="K26" s="36" t="s">
        <v>21</v>
      </c>
      <c r="L26" s="37" t="s">
        <v>21</v>
      </c>
      <c r="M26" s="14"/>
      <c r="N26" s="38"/>
      <c r="O26" s="8" t="str">
        <f aca="false">IF(ISNUMBER($N26),IF(MOD($N26,16)/8&gt;=1,1,0),"X")</f>
        <v>X</v>
      </c>
      <c r="P26" s="9" t="str">
        <f aca="false">IF(ISNUMBER($N26),IF(MOD($N26,8)/4&gt;=1,1,0),"X")</f>
        <v>X</v>
      </c>
      <c r="Q26" s="9" t="str">
        <f aca="false">IF(ISNUMBER($N26),IF(MOD($N26,4)/2&gt;=1,1,0),"X")</f>
        <v>X</v>
      </c>
      <c r="R26" s="9" t="str">
        <f aca="false">IF(ISNUMBER($N26),MOD($N26,2),"X")</f>
        <v>X</v>
      </c>
    </row>
    <row r="27" customFormat="false" ht="14.25" hidden="false" customHeight="false" outlineLevel="0" collapsed="false">
      <c r="A27" s="39"/>
      <c r="B27" s="20" t="str">
        <f aca="false">IF(ISNUMBER($A27),IF(MOD($A27,16)/8&gt;=1,1,0),"X")</f>
        <v>X</v>
      </c>
      <c r="C27" s="21" t="str">
        <f aca="false">IF(ISNUMBER($A27),IF(MOD($A27,8)/4&gt;=1,1,0),"X")</f>
        <v>X</v>
      </c>
      <c r="D27" s="21" t="str">
        <f aca="false">IF(ISNUMBER($A27),IF(MOD($A27,4)/2&gt;=1,1,0),"X")</f>
        <v>X</v>
      </c>
      <c r="E27" s="22" t="str">
        <f aca="false">IF(ISNUMBER($A27),MOD($A27,2),"X")</f>
        <v>X</v>
      </c>
      <c r="F27" s="40" t="s">
        <v>21</v>
      </c>
      <c r="G27" s="41" t="s">
        <v>21</v>
      </c>
      <c r="H27" s="41" t="s">
        <v>21</v>
      </c>
      <c r="I27" s="41" t="s">
        <v>21</v>
      </c>
      <c r="J27" s="41" t="s">
        <v>21</v>
      </c>
      <c r="K27" s="41" t="s">
        <v>21</v>
      </c>
      <c r="L27" s="42" t="s">
        <v>21</v>
      </c>
      <c r="M27" s="23"/>
      <c r="N27" s="43"/>
      <c r="O27" s="20" t="str">
        <f aca="false">IF(ISNUMBER($N27),IF(MOD($N27,16)/8&gt;=1,1,0),"X")</f>
        <v>X</v>
      </c>
      <c r="P27" s="21" t="str">
        <f aca="false">IF(ISNUMBER($N27),IF(MOD($N27,8)/4&gt;=1,1,0),"X")</f>
        <v>X</v>
      </c>
      <c r="Q27" s="21" t="str">
        <f aca="false">IF(ISNUMBER($N27),IF(MOD($N27,4)/2&gt;=1,1,0),"X")</f>
        <v>X</v>
      </c>
      <c r="R27" s="21" t="str">
        <f aca="false">IF(ISNUMBER($N27),MOD($N27,2),"X")</f>
        <v>X</v>
      </c>
    </row>
    <row r="28" customFormat="false" ht="14.25" hidden="false" customHeight="false" outlineLevel="0" collapsed="false">
      <c r="A28" s="34"/>
      <c r="B28" s="44" t="str">
        <f aca="false">IF(ISNUMBER($A28),IF(MOD($A28,16)/8&gt;=1,1,0),"X")</f>
        <v>X</v>
      </c>
      <c r="C28" s="45" t="str">
        <f aca="false">IF(ISNUMBER($A28),IF(MOD($A28,8)/4&gt;=1,1,0),"X")</f>
        <v>X</v>
      </c>
      <c r="D28" s="45" t="str">
        <f aca="false">IF(ISNUMBER($A28),IF(MOD($A28,4)/2&gt;=1,1,0),"X")</f>
        <v>X</v>
      </c>
      <c r="E28" s="46" t="str">
        <f aca="false">IF(ISNUMBER($A28),MOD($A28,2),"X")</f>
        <v>X</v>
      </c>
      <c r="F28" s="35" t="s">
        <v>21</v>
      </c>
      <c r="G28" s="36" t="s">
        <v>21</v>
      </c>
      <c r="H28" s="36" t="s">
        <v>21</v>
      </c>
      <c r="I28" s="36" t="s">
        <v>21</v>
      </c>
      <c r="J28" s="36" t="s">
        <v>21</v>
      </c>
      <c r="K28" s="36" t="s">
        <v>21</v>
      </c>
      <c r="L28" s="37" t="s">
        <v>21</v>
      </c>
      <c r="M28" s="14"/>
      <c r="N28" s="38"/>
      <c r="O28" s="47" t="str">
        <f aca="false">IF(ISNUMBER($N28),IF(MOD($N28,16)/8&gt;=1,1,0),"X")</f>
        <v>X</v>
      </c>
      <c r="P28" s="48" t="str">
        <f aca="false">IF(ISNUMBER($N28),IF(MOD($N28,8)/4&gt;=1,1,0),"X")</f>
        <v>X</v>
      </c>
      <c r="Q28" s="48" t="str">
        <f aca="false">IF(ISNUMBER($N28),IF(MOD($N28,4)/2&gt;=1,1,0),"X")</f>
        <v>X</v>
      </c>
      <c r="R28" s="48" t="str">
        <f aca="false">IF(ISNUMBER($N28),MOD($N28,2),"X")</f>
        <v>X</v>
      </c>
    </row>
    <row r="31" customFormat="false" ht="14.25" hidden="false" customHeight="false" outlineLevel="0" collapsed="false">
      <c r="B31" s="49" t="s">
        <v>46</v>
      </c>
      <c r="C31" s="49"/>
      <c r="D31" s="49"/>
      <c r="E31" s="49"/>
      <c r="F31" s="50" t="s">
        <v>47</v>
      </c>
      <c r="G31" s="50"/>
      <c r="H31" s="50"/>
      <c r="I31" s="50"/>
      <c r="J31" s="50"/>
      <c r="K31" s="50"/>
      <c r="L31" s="50"/>
      <c r="M31" s="50"/>
      <c r="N31" s="51"/>
      <c r="O31" s="52" t="s">
        <v>48</v>
      </c>
      <c r="P31" s="52"/>
      <c r="Q31" s="52"/>
      <c r="R31" s="52"/>
    </row>
  </sheetData>
  <sheetProtection sheet="true" objects="true" scenarios="true"/>
  <protectedRanges>
    <protectedRange name="区域2" sqref="A:A"/>
    <protectedRange name="区域1" sqref="F:N"/>
  </protectedRanges>
  <mergeCells count="4">
    <mergeCell ref="T17:V17"/>
    <mergeCell ref="B31:E31"/>
    <mergeCell ref="F31:M31"/>
    <mergeCell ref="O31:R31"/>
  </mergeCells>
  <conditionalFormatting sqref="F32:M1048576 F29:M30 F2:M2 M3 F3:L10">
    <cfRule type="containsText" priority="2" operator="containsText" aboveAverage="0" equalAverage="0" bottom="0" percent="0" rank="0" text="1" dxfId="0"/>
  </conditionalFormatting>
  <conditionalFormatting sqref="O29:R1048576">
    <cfRule type="containsText" priority="3" operator="containsText" aboveAverage="0" equalAverage="0" bottom="0" percent="0" rank="0" text="1" dxfId="1"/>
  </conditionalFormatting>
  <conditionalFormatting sqref="F11:M28 M4:M10">
    <cfRule type="containsText" priority="4" operator="containsText" aboveAverage="0" equalAverage="0" bottom="0" percent="0" rank="0" text="1" dxfId="2"/>
  </conditionalFormatting>
  <conditionalFormatting sqref="F1:M1">
    <cfRule type="containsText" priority="5" operator="containsText" aboveAverage="0" equalAverage="0" bottom="0" percent="0" rank="0" text="1" dxfId="3"/>
  </conditionalFormatting>
  <dataValidations count="6">
    <dataValidation allowBlank="true" operator="between" prompt="决定状态机迁移" promptTitle="控制信号" showDropDown="false" showErrorMessage="true" showInputMessage="true" sqref="M1:N31" type="none">
      <formula1>0</formula1>
      <formula2>0</formula2>
    </dataValidation>
    <dataValidation allowBlank="true" operator="between" prompt="状态机次态输出" promptTitle="状态机次态输出" showDropDown="false" showErrorMessage="true" showInputMessage="true" sqref="O1:R1 O29:R31" type="none">
      <formula1>0</formula1>
      <formula2>0</formula2>
    </dataValidation>
    <dataValidation allowBlank="true" operator="between" prompt="决定状态机迁移，如无关填“X”" promptTitle="控制信号" showDropDown="false" showErrorMessage="true" showInputMessage="true" sqref="F1:L31" type="none">
      <formula1>0</formula1>
      <formula2>0</formula2>
    </dataValidation>
    <dataValidation allowBlank="true" operator="between" prompt="状态机现态" promptTitle="状态机现态" showDropDown="false" showErrorMessage="true" showInputMessage="true" sqref="B1:E31 O2:R28" type="none">
      <formula1>0</formula1>
      <formula2>0</formula2>
    </dataValidation>
    <dataValidation allowBlank="true" operator="between" prompt="多周期MIPS中不同的指令执行需要的时钟周期数不同" promptTitle="指令周期" showDropDown="false" showErrorMessage="true" showInputMessage="true" sqref="T2:T15" type="none">
      <formula1>0</formula1>
      <formula2>0</formula2>
    </dataValidation>
    <dataValidation allowBlank="true" operator="between" prompt="对应状态转换图中的状态" promptTitle="指令周期状态" showDropDown="false" showErrorMessage="true" showInputMessage="true" sqref="U2:U15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tabColor rgb="FF7030A0"/>
    <pageSetUpPr fitToPage="false"/>
  </sheetPr>
  <dimension ref="A1:Q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4.25" zeroHeight="false" outlineLevelRow="0" outlineLevelCol="0"/>
  <cols>
    <col collapsed="false" customWidth="true" hidden="false" outlineLevel="0" max="4" min="1" style="0" width="4.63"/>
    <col collapsed="false" customWidth="true" hidden="false" outlineLevel="0" max="12" min="5" style="0" width="5.62"/>
    <col collapsed="false" customWidth="true" hidden="false" outlineLevel="0" max="13" min="13" style="0" width="28.87"/>
    <col collapsed="false" customWidth="true" hidden="false" outlineLevel="0" max="17" min="14" style="0" width="6.62"/>
    <col collapsed="false" customWidth="true" hidden="false" outlineLevel="0" max="1025" min="18" style="0" width="8.61"/>
  </cols>
  <sheetData>
    <row r="1" customFormat="false" ht="14.25" hidden="false" customHeight="false" outlineLevel="0" collapsed="false">
      <c r="A1" s="53" t="str">
        <f aca="false">状态机真值表!B1</f>
        <v>S3</v>
      </c>
      <c r="B1" s="53" t="str">
        <f aca="false">状态机真值表!C1</f>
        <v>S2</v>
      </c>
      <c r="C1" s="53" t="str">
        <f aca="false">状态机真值表!D1</f>
        <v>S1</v>
      </c>
      <c r="D1" s="54" t="str">
        <f aca="false">状态机真值表!E1</f>
        <v>S0</v>
      </c>
      <c r="E1" s="55" t="str">
        <f aca="false">状态机真值表!F1</f>
        <v>R_Type</v>
      </c>
      <c r="F1" s="53" t="str">
        <f aca="false">状态机真值表!G1</f>
        <v>LW</v>
      </c>
      <c r="G1" s="53" t="str">
        <f aca="false">状态机真值表!H1</f>
        <v>SW</v>
      </c>
      <c r="H1" s="53" t="str">
        <f aca="false">状态机真值表!I1</f>
        <v>BEQ</v>
      </c>
      <c r="I1" s="53" t="str">
        <f aca="false">状态机真值表!J1</f>
        <v>BNE</v>
      </c>
      <c r="J1" s="53" t="str">
        <f aca="false">状态机真值表!K1</f>
        <v>SYSCALL</v>
      </c>
      <c r="K1" s="53" t="str">
        <f aca="false">状态机真值表!L1</f>
        <v>ADDI</v>
      </c>
      <c r="L1" s="54" t="str">
        <f aca="false">状态机真值表!M1</f>
        <v>其他</v>
      </c>
      <c r="M1" s="56" t="s">
        <v>49</v>
      </c>
      <c r="N1" s="57" t="str">
        <f aca="false">状态机真值表!O1</f>
        <v>N3</v>
      </c>
      <c r="O1" s="58" t="str">
        <f aca="false">状态机真值表!P1</f>
        <v>N2</v>
      </c>
      <c r="P1" s="58" t="str">
        <f aca="false">状态机真值表!Q1</f>
        <v>N1</v>
      </c>
      <c r="Q1" s="58" t="str">
        <f aca="false">状态机真值表!R1</f>
        <v>N0</v>
      </c>
    </row>
    <row r="2" customFormat="false" ht="14.25" hidden="true" customHeight="false" outlineLevel="0" collapsed="false">
      <c r="A2" s="59" t="str">
        <f aca="false">IF(状态机真值表!B2=1," "&amp;状态机真值表!B$1&amp;" ",IF(状态机真值表!B2=0,"~"&amp;状态机真值表!B$1&amp;" ",""))</f>
        <v>~S3 </v>
      </c>
      <c r="B2" s="59" t="str">
        <f aca="false">IF(状态机真值表!C2=1," "&amp;状态机真值表!C$1&amp;" ",IF(状态机真值表!C2=0,"~"&amp;状态机真值表!C$1&amp;" ",""))</f>
        <v>~S2 </v>
      </c>
      <c r="C2" s="59" t="str">
        <f aca="false">IF(状态机真值表!D2=1," "&amp;状态机真值表!D$1&amp;" ",IF(状态机真值表!D2=0,"~"&amp;状态机真值表!D$1&amp;" ",""))</f>
        <v>~S1 </v>
      </c>
      <c r="D2" s="60" t="str">
        <f aca="false">IF(状态机真值表!E2=1," "&amp;状态机真值表!E$1&amp;" ",IF(状态机真值表!E2=0,"~"&amp;状态机真值表!E$1&amp;" ",""))</f>
        <v>~S0 </v>
      </c>
      <c r="E2" s="61" t="str">
        <f aca="false">IF(状态机真值表!F2=1,状态机真值表!F$1&amp;" ","")</f>
        <v/>
      </c>
      <c r="F2" s="59" t="str">
        <f aca="false">IF(状态机真值表!G2=1,状态机真值表!G$1&amp;" ","")</f>
        <v/>
      </c>
      <c r="G2" s="59" t="str">
        <f aca="false">IF(状态机真值表!H2=1,状态机真值表!H$1&amp;" ","")</f>
        <v/>
      </c>
      <c r="H2" s="59" t="str">
        <f aca="false">IF(状态机真值表!I2=1,状态机真值表!I$1&amp;" ","")</f>
        <v/>
      </c>
      <c r="I2" s="59" t="str">
        <f aca="false">IF(状态机真值表!J2=1,状态机真值表!J$1&amp;" ","")</f>
        <v/>
      </c>
      <c r="J2" s="59" t="str">
        <f aca="false">IF(状态机真值表!K2=1,状态机真值表!K$1&amp;" ","")</f>
        <v/>
      </c>
      <c r="K2" s="59" t="str">
        <f aca="false">IF(状态机真值表!L2=1,状态机真值表!L$1&amp;" ","")</f>
        <v/>
      </c>
      <c r="L2" s="60" t="str">
        <f aca="false">IF(状态机真值表!M2=1,状态机真值表!M$1&amp;" ","")</f>
        <v/>
      </c>
      <c r="M2" s="62" t="str">
        <f aca="false">CONCATENATE(A2,B2,C2,D2,E2,F2,G2,H2,I2,J2,K2,L2) &amp; "+"</f>
        <v>~S3 ~S2 ~S1 ~S0 +</v>
      </c>
      <c r="N2" s="63" t="n">
        <f aca="false">状态机真值表!O2</f>
        <v>0</v>
      </c>
      <c r="O2" s="64" t="n">
        <f aca="false">状态机真值表!P2</f>
        <v>0</v>
      </c>
      <c r="P2" s="64" t="n">
        <f aca="false">状态机真值表!Q2</f>
        <v>0</v>
      </c>
      <c r="Q2" s="64" t="n">
        <f aca="false">状态机真值表!R2</f>
        <v>1</v>
      </c>
    </row>
    <row r="3" customFormat="false" ht="14.25" hidden="true" customHeight="false" outlineLevel="0" collapsed="false">
      <c r="A3" s="59" t="str">
        <f aca="false">IF(状态机真值表!B3=1," "&amp;状态机真值表!B$1&amp;" ",IF(状态机真值表!B3=0,"~"&amp;状态机真值表!B$1&amp;" ",""))</f>
        <v>~S3 </v>
      </c>
      <c r="B3" s="59" t="str">
        <f aca="false">IF(状态机真值表!C3=1," "&amp;状态机真值表!C$1&amp;" ",IF(状态机真值表!C3=0,"~"&amp;状态机真值表!C$1&amp;" ",""))</f>
        <v>~S2 </v>
      </c>
      <c r="C3" s="59" t="str">
        <f aca="false">IF(状态机真值表!D3=1," "&amp;状态机真值表!D$1&amp;" ",IF(状态机真值表!D3=0,"~"&amp;状态机真值表!D$1&amp;" ",""))</f>
        <v>~S1 </v>
      </c>
      <c r="D3" s="60" t="str">
        <f aca="false">IF(状态机真值表!E3=1," "&amp;状态机真值表!E$1&amp;" ",IF(状态机真值表!E3=0,"~"&amp;状态机真值表!E$1&amp;" ",""))</f>
        <v> S0 </v>
      </c>
      <c r="E3" s="61" t="str">
        <f aca="false">IF(状态机真值表!F3=1,状态机真值表!F$1&amp;" ","")</f>
        <v>R_Type </v>
      </c>
      <c r="F3" s="59" t="str">
        <f aca="false">IF(状态机真值表!G3=1,状态机真值表!G$1&amp;" ","")</f>
        <v/>
      </c>
      <c r="G3" s="59" t="str">
        <f aca="false">IF(状态机真值表!H3=1,状态机真值表!H$1&amp;" ","")</f>
        <v/>
      </c>
      <c r="H3" s="59" t="str">
        <f aca="false">IF(状态机真值表!I3=1,状态机真值表!I$1&amp;" ","")</f>
        <v/>
      </c>
      <c r="I3" s="59" t="str">
        <f aca="false">IF(状态机真值表!J3=1,状态机真值表!J$1&amp;" ","")</f>
        <v/>
      </c>
      <c r="J3" s="59" t="str">
        <f aca="false">IF(状态机真值表!K3=1,状态机真值表!K$1&amp;" ","")</f>
        <v/>
      </c>
      <c r="K3" s="59" t="str">
        <f aca="false">IF(状态机真值表!L3=1,状态机真值表!L$1&amp;" ","")</f>
        <v/>
      </c>
      <c r="L3" s="60" t="str">
        <f aca="false">IF(状态机真值表!M3=1,状态机真值表!M$1&amp;" ","")</f>
        <v/>
      </c>
      <c r="M3" s="62" t="str">
        <f aca="false">CONCATENATE(A3,B3,C3,D3,E3,F3,G3,H3,I3,J3,K3,L3) &amp; "+"</f>
        <v>~S3 ~S2 ~S1  S0 R_Type +</v>
      </c>
      <c r="N3" s="63" t="n">
        <f aca="false">状态机真值表!O3</f>
        <v>0</v>
      </c>
      <c r="O3" s="64" t="n">
        <f aca="false">状态机真值表!P3</f>
        <v>1</v>
      </c>
      <c r="P3" s="64" t="n">
        <f aca="false">状态机真值表!Q3</f>
        <v>1</v>
      </c>
      <c r="Q3" s="64" t="n">
        <f aca="false">状态机真值表!R3</f>
        <v>1</v>
      </c>
    </row>
    <row r="4" customFormat="false" ht="14.25" hidden="true" customHeight="false" outlineLevel="0" collapsed="false">
      <c r="A4" s="59" t="str">
        <f aca="false">IF(状态机真值表!B4=1," "&amp;状态机真值表!B$1&amp;" ",IF(状态机真值表!B4=0,"~"&amp;状态机真值表!B$1&amp;" ",""))</f>
        <v>~S3 </v>
      </c>
      <c r="B4" s="59" t="str">
        <f aca="false">IF(状态机真值表!C4=1," "&amp;状态机真值表!C$1&amp;" ",IF(状态机真值表!C4=0,"~"&amp;状态机真值表!C$1&amp;" ",""))</f>
        <v>~S2 </v>
      </c>
      <c r="C4" s="59" t="str">
        <f aca="false">IF(状态机真值表!D4=1," "&amp;状态机真值表!D$1&amp;" ",IF(状态机真值表!D4=0,"~"&amp;状态机真值表!D$1&amp;" ",""))</f>
        <v>~S1 </v>
      </c>
      <c r="D4" s="60" t="str">
        <f aca="false">IF(状态机真值表!E4=1," "&amp;状态机真值表!E$1&amp;" ",IF(状态机真值表!E4=0,"~"&amp;状态机真值表!E$1&amp;" ",""))</f>
        <v> S0 </v>
      </c>
      <c r="E4" s="61" t="str">
        <f aca="false">IF(状态机真值表!F4=1,状态机真值表!F$1&amp;" ","")</f>
        <v/>
      </c>
      <c r="F4" s="59" t="str">
        <f aca="false">IF(状态机真值表!G4=1,状态机真值表!G$1&amp;" ","")</f>
        <v>LW </v>
      </c>
      <c r="G4" s="59" t="str">
        <f aca="false">IF(状态机真值表!H4=1,状态机真值表!H$1&amp;" ","")</f>
        <v/>
      </c>
      <c r="H4" s="59" t="str">
        <f aca="false">IF(状态机真值表!I4=1,状态机真值表!I$1&amp;" ","")</f>
        <v/>
      </c>
      <c r="I4" s="59" t="str">
        <f aca="false">IF(状态机真值表!J4=1,状态机真值表!J$1&amp;" ","")</f>
        <v/>
      </c>
      <c r="J4" s="59" t="str">
        <f aca="false">IF(状态机真值表!K4=1,状态机真值表!K$1&amp;" ","")</f>
        <v/>
      </c>
      <c r="K4" s="59" t="str">
        <f aca="false">IF(状态机真值表!L4=1,状态机真值表!L$1&amp;" ","")</f>
        <v/>
      </c>
      <c r="L4" s="60" t="str">
        <f aca="false">IF(状态机真值表!M4=1,状态机真值表!M$1&amp;" ","")</f>
        <v/>
      </c>
      <c r="M4" s="62" t="str">
        <f aca="false">CONCATENATE(A4,B4,C4,D4,E4,F4,G4,H4,I4,J4,K4,L4) &amp; "+"</f>
        <v>~S3 ~S2 ~S1  S0 LW +</v>
      </c>
      <c r="N4" s="63" t="n">
        <f aca="false">状态机真值表!O4</f>
        <v>0</v>
      </c>
      <c r="O4" s="64" t="n">
        <f aca="false">状态机真值表!P4</f>
        <v>0</v>
      </c>
      <c r="P4" s="64" t="n">
        <f aca="false">状态机真值表!Q4</f>
        <v>1</v>
      </c>
      <c r="Q4" s="64" t="n">
        <f aca="false">状态机真值表!R4</f>
        <v>0</v>
      </c>
    </row>
    <row r="5" customFormat="false" ht="14.25" hidden="true" customHeight="false" outlineLevel="0" collapsed="false">
      <c r="A5" s="59" t="str">
        <f aca="false">IF(状态机真值表!B5=1," "&amp;状态机真值表!B$1&amp;" ",IF(状态机真值表!B5=0,"~"&amp;状态机真值表!B$1&amp;" ",""))</f>
        <v>~S3 </v>
      </c>
      <c r="B5" s="59" t="str">
        <f aca="false">IF(状态机真值表!C5=1," "&amp;状态机真值表!C$1&amp;" ",IF(状态机真值表!C5=0,"~"&amp;状态机真值表!C$1&amp;" ",""))</f>
        <v>~S2 </v>
      </c>
      <c r="C5" s="59" t="str">
        <f aca="false">IF(状态机真值表!D5=1," "&amp;状态机真值表!D$1&amp;" ",IF(状态机真值表!D5=0,"~"&amp;状态机真值表!D$1&amp;" ",""))</f>
        <v>~S1 </v>
      </c>
      <c r="D5" s="60" t="str">
        <f aca="false">IF(状态机真值表!E5=1," "&amp;状态机真值表!E$1&amp;" ",IF(状态机真值表!E5=0,"~"&amp;状态机真值表!E$1&amp;" ",""))</f>
        <v> S0 </v>
      </c>
      <c r="E5" s="61" t="str">
        <f aca="false">IF(状态机真值表!F5=1,状态机真值表!F$1&amp;" ","")</f>
        <v/>
      </c>
      <c r="F5" s="59" t="str">
        <f aca="false">IF(状态机真值表!G5=1,状态机真值表!G$1&amp;" ","")</f>
        <v/>
      </c>
      <c r="G5" s="59" t="str">
        <f aca="false">IF(状态机真值表!H5=1,状态机真值表!H$1&amp;" ","")</f>
        <v>SW </v>
      </c>
      <c r="H5" s="59" t="str">
        <f aca="false">IF(状态机真值表!I5=1,状态机真值表!I$1&amp;" ","")</f>
        <v/>
      </c>
      <c r="I5" s="59" t="str">
        <f aca="false">IF(状态机真值表!J5=1,状态机真值表!J$1&amp;" ","")</f>
        <v/>
      </c>
      <c r="J5" s="59" t="str">
        <f aca="false">IF(状态机真值表!K5=1,状态机真值表!K$1&amp;" ","")</f>
        <v/>
      </c>
      <c r="K5" s="59" t="str">
        <f aca="false">IF(状态机真值表!L5=1,状态机真值表!L$1&amp;" ","")</f>
        <v/>
      </c>
      <c r="L5" s="60" t="str">
        <f aca="false">IF(状态机真值表!M5=1,状态机真值表!M$1&amp;" ","")</f>
        <v/>
      </c>
      <c r="M5" s="62" t="str">
        <f aca="false">CONCATENATE(A5,B5,C5,D5,E5,F5,G5,H5,I5,J5,K5,L5) &amp; "+"</f>
        <v>~S3 ~S2 ~S1  S0 SW +</v>
      </c>
      <c r="N5" s="63" t="n">
        <f aca="false">状态机真值表!O5</f>
        <v>0</v>
      </c>
      <c r="O5" s="64" t="n">
        <f aca="false">状态机真值表!P5</f>
        <v>1</v>
      </c>
      <c r="P5" s="64" t="n">
        <f aca="false">状态机真值表!Q5</f>
        <v>0</v>
      </c>
      <c r="Q5" s="64" t="n">
        <f aca="false">状态机真值表!R5</f>
        <v>1</v>
      </c>
    </row>
    <row r="6" customFormat="false" ht="14.25" hidden="false" customHeight="false" outlineLevel="0" collapsed="false">
      <c r="A6" s="59" t="str">
        <f aca="false">IF(状态机真值表!B6=1," "&amp;状态机真值表!B$1&amp;" ",IF(状态机真值表!B6=0,"~"&amp;状态机真值表!B$1&amp;" ",""))</f>
        <v>~S3 </v>
      </c>
      <c r="B6" s="59" t="str">
        <f aca="false">IF(状态机真值表!C6=1," "&amp;状态机真值表!C$1&amp;" ",IF(状态机真值表!C6=0,"~"&amp;状态机真值表!C$1&amp;" ",""))</f>
        <v>~S2 </v>
      </c>
      <c r="C6" s="59" t="str">
        <f aca="false">IF(状态机真值表!D6=1," "&amp;状态机真值表!D$1&amp;" ",IF(状态机真值表!D6=0,"~"&amp;状态机真值表!D$1&amp;" ",""))</f>
        <v>~S1 </v>
      </c>
      <c r="D6" s="60" t="str">
        <f aca="false">IF(状态机真值表!E6=1," "&amp;状态机真值表!E$1&amp;" ",IF(状态机真值表!E6=0,"~"&amp;状态机真值表!E$1&amp;" ",""))</f>
        <v> S0 </v>
      </c>
      <c r="E6" s="61" t="str">
        <f aca="false">IF(状态机真值表!F6=1,状态机真值表!F$1&amp;" ","")</f>
        <v/>
      </c>
      <c r="F6" s="59" t="str">
        <f aca="false">IF(状态机真值表!G6=1,状态机真值表!G$1&amp;" ","")</f>
        <v/>
      </c>
      <c r="G6" s="59" t="str">
        <f aca="false">IF(状态机真值表!H6=1,状态机真值表!H$1&amp;" ","")</f>
        <v/>
      </c>
      <c r="H6" s="59" t="str">
        <f aca="false">IF(状态机真值表!I6=1,状态机真值表!I$1&amp;" ","")</f>
        <v>BEQ </v>
      </c>
      <c r="I6" s="59" t="str">
        <f aca="false">IF(状态机真值表!J6=1,状态机真值表!J$1&amp;" ","")</f>
        <v/>
      </c>
      <c r="J6" s="59" t="str">
        <f aca="false">IF(状态机真值表!K6=1,状态机真值表!K$1&amp;" ","")</f>
        <v/>
      </c>
      <c r="K6" s="59" t="str">
        <f aca="false">IF(状态机真值表!L6=1,状态机真值表!L$1&amp;" ","")</f>
        <v/>
      </c>
      <c r="L6" s="60" t="str">
        <f aca="false">IF(状态机真值表!M6=1,状态机真值表!M$1&amp;" ","")</f>
        <v/>
      </c>
      <c r="M6" s="62" t="str">
        <f aca="false">CONCATENATE(A6,B6,C6,D6,E6,F6,G6,H6,I6,J6,K6,L6) &amp; "+"</f>
        <v>~S3 ~S2 ~S1  S0 BEQ +</v>
      </c>
      <c r="N6" s="63" t="n">
        <f aca="false">状态机真值表!O6</f>
        <v>1</v>
      </c>
      <c r="O6" s="64" t="n">
        <f aca="false">状态机真值表!P6</f>
        <v>0</v>
      </c>
      <c r="P6" s="64" t="n">
        <f aca="false">状态机真值表!Q6</f>
        <v>0</v>
      </c>
      <c r="Q6" s="64" t="n">
        <f aca="false">状态机真值表!R6</f>
        <v>1</v>
      </c>
    </row>
    <row r="7" customFormat="false" ht="14.25" hidden="false" customHeight="false" outlineLevel="0" collapsed="false">
      <c r="A7" s="59" t="str">
        <f aca="false">IF(状态机真值表!B7=1," "&amp;状态机真值表!B$1&amp;" ",IF(状态机真值表!B7=0,"~"&amp;状态机真值表!B$1&amp;" ",""))</f>
        <v>~S3 </v>
      </c>
      <c r="B7" s="59" t="str">
        <f aca="false">IF(状态机真值表!C7=1," "&amp;状态机真值表!C$1&amp;" ",IF(状态机真值表!C7=0,"~"&amp;状态机真值表!C$1&amp;" ",""))</f>
        <v>~S2 </v>
      </c>
      <c r="C7" s="59" t="str">
        <f aca="false">IF(状态机真值表!D7=1," "&amp;状态机真值表!D$1&amp;" ",IF(状态机真值表!D7=0,"~"&amp;状态机真值表!D$1&amp;" ",""))</f>
        <v>~S1 </v>
      </c>
      <c r="D7" s="60" t="str">
        <f aca="false">IF(状态机真值表!E7=1," "&amp;状态机真值表!E$1&amp;" ",IF(状态机真值表!E7=0,"~"&amp;状态机真值表!E$1&amp;" ",""))</f>
        <v> S0 </v>
      </c>
      <c r="E7" s="61" t="str">
        <f aca="false">IF(状态机真值表!F7=1,状态机真值表!F$1&amp;" ","")</f>
        <v/>
      </c>
      <c r="F7" s="59" t="str">
        <f aca="false">IF(状态机真值表!G7=1,状态机真值表!G$1&amp;" ","")</f>
        <v/>
      </c>
      <c r="G7" s="59" t="str">
        <f aca="false">IF(状态机真值表!H7=1,状态机真值表!H$1&amp;" ","")</f>
        <v/>
      </c>
      <c r="H7" s="59" t="str">
        <f aca="false">IF(状态机真值表!I7=1,状态机真值表!I$1&amp;" ","")</f>
        <v/>
      </c>
      <c r="I7" s="59" t="str">
        <f aca="false">IF(状态机真值表!J7=1,状态机真值表!J$1&amp;" ","")</f>
        <v>BNE </v>
      </c>
      <c r="J7" s="59" t="str">
        <f aca="false">IF(状态机真值表!K7=1,状态机真值表!K$1&amp;" ","")</f>
        <v/>
      </c>
      <c r="K7" s="59" t="str">
        <f aca="false">IF(状态机真值表!L7=1,状态机真值表!L$1&amp;" ","")</f>
        <v/>
      </c>
      <c r="L7" s="60" t="str">
        <f aca="false">IF(状态机真值表!M7=1,状态机真值表!M$1&amp;" ","")</f>
        <v/>
      </c>
      <c r="M7" s="62" t="str">
        <f aca="false">CONCATENATE(A7,B7,C7,D7,E7,F7,G7,H7,I7,J7,K7,L7) &amp; "+"</f>
        <v>~S3 ~S2 ~S1  S0 BNE +</v>
      </c>
      <c r="N7" s="63" t="n">
        <f aca="false">状态机真值表!O7</f>
        <v>1</v>
      </c>
      <c r="O7" s="64" t="n">
        <f aca="false">状态机真值表!P7</f>
        <v>0</v>
      </c>
      <c r="P7" s="64" t="n">
        <f aca="false">状态机真值表!Q7</f>
        <v>1</v>
      </c>
      <c r="Q7" s="64" t="n">
        <f aca="false">状态机真值表!R7</f>
        <v>0</v>
      </c>
    </row>
    <row r="8" customFormat="false" ht="14.25" hidden="false" customHeight="false" outlineLevel="0" collapsed="false">
      <c r="A8" s="59" t="str">
        <f aca="false">IF(状态机真值表!B8=1," "&amp;状态机真值表!B$1&amp;" ",IF(状态机真值表!B8=0,"~"&amp;状态机真值表!B$1&amp;" ",""))</f>
        <v>~S3 </v>
      </c>
      <c r="B8" s="59" t="str">
        <f aca="false">IF(状态机真值表!C8=1," "&amp;状态机真值表!C$1&amp;" ",IF(状态机真值表!C8=0,"~"&amp;状态机真值表!C$1&amp;" ",""))</f>
        <v>~S2 </v>
      </c>
      <c r="C8" s="59" t="str">
        <f aca="false">IF(状态机真值表!D8=1," "&amp;状态机真值表!D$1&amp;" ",IF(状态机真值表!D8=0,"~"&amp;状态机真值表!D$1&amp;" ",""))</f>
        <v>~S1 </v>
      </c>
      <c r="D8" s="60" t="str">
        <f aca="false">IF(状态机真值表!E8=1," "&amp;状态机真值表!E$1&amp;" ",IF(状态机真值表!E8=0,"~"&amp;状态机真值表!E$1&amp;" ",""))</f>
        <v> S0 </v>
      </c>
      <c r="E8" s="61" t="str">
        <f aca="false">IF(状态机真值表!F8=1,状态机真值表!F$1&amp;" ","")</f>
        <v/>
      </c>
      <c r="F8" s="59" t="str">
        <f aca="false">IF(状态机真值表!G8=1,状态机真值表!G$1&amp;" ","")</f>
        <v/>
      </c>
      <c r="G8" s="59" t="str">
        <f aca="false">IF(状态机真值表!H8=1,状态机真值表!H$1&amp;" ","")</f>
        <v/>
      </c>
      <c r="H8" s="59" t="str">
        <f aca="false">IF(状态机真值表!I8=1,状态机真值表!I$1&amp;" ","")</f>
        <v/>
      </c>
      <c r="I8" s="59" t="str">
        <f aca="false">IF(状态机真值表!J8=1,状态机真值表!J$1&amp;" ","")</f>
        <v/>
      </c>
      <c r="J8" s="65" t="str">
        <f aca="false">IF(状态机真值表!K8=1,状态机真值表!K$1&amp;" ","")</f>
        <v>SYSCALL </v>
      </c>
      <c r="K8" s="59" t="str">
        <f aca="false">IF(状态机真值表!L8=1,状态机真值表!L$1&amp;" ","")</f>
        <v/>
      </c>
      <c r="L8" s="60" t="str">
        <f aca="false">IF(状态机真值表!M8=1,状态机真值表!M$1&amp;" ","")</f>
        <v/>
      </c>
      <c r="M8" s="62" t="str">
        <f aca="false">CONCATENATE(A8,B8,C8,D8,E8,F8,G8,H8,I8,J8,K8,L8) &amp; "+"</f>
        <v>~S3 ~S2 ~S1  S0 SYSCALL +</v>
      </c>
      <c r="N8" s="63" t="n">
        <f aca="false">状态机真值表!O8</f>
        <v>1</v>
      </c>
      <c r="O8" s="64" t="n">
        <f aca="false">状态机真值表!P8</f>
        <v>1</v>
      </c>
      <c r="P8" s="64" t="n">
        <f aca="false">状态机真值表!Q8</f>
        <v>0</v>
      </c>
      <c r="Q8" s="64" t="n">
        <f aca="false">状态机真值表!R8</f>
        <v>1</v>
      </c>
    </row>
    <row r="9" customFormat="false" ht="14.25" hidden="false" customHeight="false" outlineLevel="0" collapsed="false">
      <c r="A9" s="59" t="str">
        <f aca="false">IF(状态机真值表!B9=1," "&amp;状态机真值表!B$1&amp;" ",IF(状态机真值表!B9=0,"~"&amp;状态机真值表!B$1&amp;" ",""))</f>
        <v>~S3 </v>
      </c>
      <c r="B9" s="59" t="str">
        <f aca="false">IF(状态机真值表!C9=1," "&amp;状态机真值表!C$1&amp;" ",IF(状态机真值表!C9=0,"~"&amp;状态机真值表!C$1&amp;" ",""))</f>
        <v>~S2 </v>
      </c>
      <c r="C9" s="59" t="str">
        <f aca="false">IF(状态机真值表!D9=1," "&amp;状态机真值表!D$1&amp;" ",IF(状态机真值表!D9=0,"~"&amp;状态机真值表!D$1&amp;" ",""))</f>
        <v>~S1 </v>
      </c>
      <c r="D9" s="60" t="str">
        <f aca="false">IF(状态机真值表!E9=1," "&amp;状态机真值表!E$1&amp;" ",IF(状态机真值表!E9=0,"~"&amp;状态机真值表!E$1&amp;" ",""))</f>
        <v> S0 </v>
      </c>
      <c r="E9" s="61" t="str">
        <f aca="false">IF(状态机真值表!F9=1,状态机真值表!F$1&amp;" ","")</f>
        <v/>
      </c>
      <c r="F9" s="59" t="str">
        <f aca="false">IF(状态机真值表!G9=1,状态机真值表!G$1&amp;" ","")</f>
        <v/>
      </c>
      <c r="G9" s="59" t="str">
        <f aca="false">IF(状态机真值表!H9=1,状态机真值表!H$1&amp;" ","")</f>
        <v/>
      </c>
      <c r="H9" s="59" t="str">
        <f aca="false">IF(状态机真值表!I9=1,状态机真值表!I$1&amp;" ","")</f>
        <v/>
      </c>
      <c r="I9" s="59" t="str">
        <f aca="false">IF(状态机真值表!J9=1,状态机真值表!J$1&amp;" ","")</f>
        <v/>
      </c>
      <c r="J9" s="59" t="str">
        <f aca="false">IF(状态机真值表!K9=1,状态机真值表!K$1&amp;" ","")</f>
        <v/>
      </c>
      <c r="K9" s="59" t="str">
        <f aca="false">IF(状态机真值表!L9=1,状态机真值表!L$1&amp;" ","")</f>
        <v>ADDI </v>
      </c>
      <c r="L9" s="60" t="str">
        <f aca="false">IF(状态机真值表!M9=1,状态机真值表!M$1&amp;" ","")</f>
        <v/>
      </c>
      <c r="M9" s="62" t="str">
        <f aca="false">CONCATENATE(A9,B9,C9,D9,E9,F9,G9,H9,I9,J9,K9,L9) &amp; "+"</f>
        <v>~S3 ~S2 ~S1  S0 ADDI +</v>
      </c>
      <c r="N9" s="63" t="n">
        <f aca="false">状态机真值表!O9</f>
        <v>1</v>
      </c>
      <c r="O9" s="64" t="n">
        <f aca="false">状态机真值表!P9</f>
        <v>0</v>
      </c>
      <c r="P9" s="64" t="n">
        <f aca="false">状态机真值表!Q9</f>
        <v>1</v>
      </c>
      <c r="Q9" s="64" t="n">
        <f aca="false">状态机真值表!R9</f>
        <v>1</v>
      </c>
    </row>
    <row r="10" customFormat="false" ht="14.25" hidden="true" customHeight="false" outlineLevel="0" collapsed="false">
      <c r="A10" s="59" t="str">
        <f aca="false">IF(状态机真值表!B10=1," "&amp;状态机真值表!B$1&amp;" ",IF(状态机真值表!B10=0,"~"&amp;状态机真值表!B$1&amp;" ",""))</f>
        <v>~S3 </v>
      </c>
      <c r="B10" s="59" t="str">
        <f aca="false">IF(状态机真值表!C10=1," "&amp;状态机真值表!C$1&amp;" ",IF(状态机真值表!C10=0,"~"&amp;状态机真值表!C$1&amp;" ",""))</f>
        <v>~S2 </v>
      </c>
      <c r="C10" s="59" t="str">
        <f aca="false">IF(状态机真值表!D10=1," "&amp;状态机真值表!D$1&amp;" ",IF(状态机真值表!D10=0,"~"&amp;状态机真值表!D$1&amp;" ",""))</f>
        <v> S1 </v>
      </c>
      <c r="D10" s="60" t="str">
        <f aca="false">IF(状态机真值表!E10=1," "&amp;状态机真值表!E$1&amp;" ",IF(状态机真值表!E10=0,"~"&amp;状态机真值表!E$1&amp;" ",""))</f>
        <v>~S0 </v>
      </c>
      <c r="E10" s="61" t="str">
        <f aca="false">IF(状态机真值表!F10=1,状态机真值表!F$1&amp;" ","")</f>
        <v/>
      </c>
      <c r="F10" s="59" t="str">
        <f aca="false">IF(状态机真值表!G10=1,状态机真值表!G$1&amp;" ","")</f>
        <v/>
      </c>
      <c r="G10" s="59" t="str">
        <f aca="false">IF(状态机真值表!H10=1,状态机真值表!H$1&amp;" ","")</f>
        <v/>
      </c>
      <c r="H10" s="59" t="str">
        <f aca="false">IF(状态机真值表!I10=1,状态机真值表!I$1&amp;" ","")</f>
        <v/>
      </c>
      <c r="I10" s="59" t="str">
        <f aca="false">IF(状态机真值表!J10=1,状态机真值表!J$1&amp;" ","")</f>
        <v/>
      </c>
      <c r="J10" s="59" t="str">
        <f aca="false">IF(状态机真值表!K10=1,状态机真值表!K$1&amp;" ","")</f>
        <v/>
      </c>
      <c r="K10" s="59" t="str">
        <f aca="false">IF(状态机真值表!L10=1,状态机真值表!L$1&amp;" ","")</f>
        <v/>
      </c>
      <c r="L10" s="60" t="str">
        <f aca="false">IF(状态机真值表!M10=1,状态机真值表!M$1&amp;" ","")</f>
        <v/>
      </c>
      <c r="M10" s="62" t="str">
        <f aca="false">CONCATENATE(A10,B10,C10,D10,E10,F10,G10,H10,I10,J10,K10,L10) &amp; "+"</f>
        <v>~S3 ~S2  S1 ~S0 +</v>
      </c>
      <c r="N10" s="63" t="n">
        <f aca="false">状态机真值表!O10</f>
        <v>0</v>
      </c>
      <c r="O10" s="64" t="n">
        <f aca="false">状态机真值表!P10</f>
        <v>0</v>
      </c>
      <c r="P10" s="64" t="n">
        <f aca="false">状态机真值表!Q10</f>
        <v>1</v>
      </c>
      <c r="Q10" s="64" t="n">
        <f aca="false">状态机真值表!R10</f>
        <v>1</v>
      </c>
    </row>
    <row r="11" customFormat="false" ht="14.25" hidden="true" customHeight="false" outlineLevel="0" collapsed="false">
      <c r="A11" s="59" t="str">
        <f aca="false">IF(状态机真值表!B11=1," "&amp;状态机真值表!B$1&amp;" ",IF(状态机真值表!B11=0,"~"&amp;状态机真值表!B$1&amp;" ",""))</f>
        <v>~S3 </v>
      </c>
      <c r="B11" s="59" t="str">
        <f aca="false">IF(状态机真值表!C11=1," "&amp;状态机真值表!C$1&amp;" ",IF(状态机真值表!C11=0,"~"&amp;状态机真值表!C$1&amp;" ",""))</f>
        <v>~S2 </v>
      </c>
      <c r="C11" s="59" t="str">
        <f aca="false">IF(状态机真值表!D11=1," "&amp;状态机真值表!D$1&amp;" ",IF(状态机真值表!D11=0,"~"&amp;状态机真值表!D$1&amp;" ",""))</f>
        <v> S1 </v>
      </c>
      <c r="D11" s="60" t="str">
        <f aca="false">IF(状态机真值表!E11=1," "&amp;状态机真值表!E$1&amp;" ",IF(状态机真值表!E11=0,"~"&amp;状态机真值表!E$1&amp;" ",""))</f>
        <v> S0 </v>
      </c>
      <c r="E11" s="61" t="str">
        <f aca="false">IF(状态机真值表!F11=1,状态机真值表!F$1&amp;" ","")</f>
        <v/>
      </c>
      <c r="F11" s="59" t="str">
        <f aca="false">IF(状态机真值表!G11=1,状态机真值表!G$1&amp;" ","")</f>
        <v/>
      </c>
      <c r="G11" s="59" t="str">
        <f aca="false">IF(状态机真值表!H11=1,状态机真值表!H$1&amp;" ","")</f>
        <v/>
      </c>
      <c r="H11" s="59" t="str">
        <f aca="false">IF(状态机真值表!I11=1,状态机真值表!I$1&amp;" ","")</f>
        <v/>
      </c>
      <c r="I11" s="59" t="str">
        <f aca="false">IF(状态机真值表!J11=1,状态机真值表!J$1&amp;" ","")</f>
        <v/>
      </c>
      <c r="J11" s="59" t="str">
        <f aca="false">IF(状态机真值表!K11=1,状态机真值表!K$1&amp;" ","")</f>
        <v/>
      </c>
      <c r="K11" s="59" t="str">
        <f aca="false">IF(状态机真值表!L11=1,状态机真值表!L$1&amp;" ","")</f>
        <v/>
      </c>
      <c r="L11" s="60" t="str">
        <f aca="false">IF(状态机真值表!M11=1,状态机真值表!M$1&amp;" ","")</f>
        <v/>
      </c>
      <c r="M11" s="62" t="str">
        <f aca="false">CONCATENATE(A11,B11,C11,D11,E11,F11,G11,H11,I11,J11,K11,L11) &amp; "+"</f>
        <v>~S3 ~S2  S1  S0 +</v>
      </c>
      <c r="N11" s="63" t="n">
        <f aca="false">状态机真值表!O11</f>
        <v>0</v>
      </c>
      <c r="O11" s="64" t="n">
        <f aca="false">状态机真值表!P11</f>
        <v>1</v>
      </c>
      <c r="P11" s="64" t="n">
        <f aca="false">状态机真值表!Q11</f>
        <v>0</v>
      </c>
      <c r="Q11" s="64" t="n">
        <f aca="false">状态机真值表!R11</f>
        <v>0</v>
      </c>
    </row>
    <row r="12" customFormat="false" ht="14.25" hidden="true" customHeight="false" outlineLevel="0" collapsed="false">
      <c r="A12" s="59" t="str">
        <f aca="false">IF(状态机真值表!B12=1," "&amp;状态机真值表!B$1&amp;" ",IF(状态机真值表!B12=0,"~"&amp;状态机真值表!B$1&amp;" ",""))</f>
        <v>~S3 </v>
      </c>
      <c r="B12" s="59" t="str">
        <f aca="false">IF(状态机真值表!C12=1," "&amp;状态机真值表!C$1&amp;" ",IF(状态机真值表!C12=0,"~"&amp;状态机真值表!C$1&amp;" ",""))</f>
        <v> S2 </v>
      </c>
      <c r="C12" s="59" t="str">
        <f aca="false">IF(状态机真值表!D12=1," "&amp;状态机真值表!D$1&amp;" ",IF(状态机真值表!D12=0,"~"&amp;状态机真值表!D$1&amp;" ",""))</f>
        <v>~S1 </v>
      </c>
      <c r="D12" s="60" t="str">
        <f aca="false">IF(状态机真值表!E12=1," "&amp;状态机真值表!E$1&amp;" ",IF(状态机真值表!E12=0,"~"&amp;状态机真值表!E$1&amp;" ",""))</f>
        <v>~S0 </v>
      </c>
      <c r="E12" s="61" t="str">
        <f aca="false">IF(状态机真值表!F12=1,状态机真值表!F$1&amp;" ","")</f>
        <v/>
      </c>
      <c r="F12" s="59" t="str">
        <f aca="false">IF(状态机真值表!G12=1,状态机真值表!G$1&amp;" ","")</f>
        <v/>
      </c>
      <c r="G12" s="59" t="str">
        <f aca="false">IF(状态机真值表!H12=1,状态机真值表!H$1&amp;" ","")</f>
        <v/>
      </c>
      <c r="H12" s="59" t="str">
        <f aca="false">IF(状态机真值表!I12=1,状态机真值表!I$1&amp;" ","")</f>
        <v/>
      </c>
      <c r="I12" s="59" t="str">
        <f aca="false">IF(状态机真值表!J12=1,状态机真值表!J$1&amp;" ","")</f>
        <v/>
      </c>
      <c r="J12" s="59" t="str">
        <f aca="false">IF(状态机真值表!K12=1,状态机真值表!K$1&amp;" ","")</f>
        <v/>
      </c>
      <c r="K12" s="59" t="str">
        <f aca="false">IF(状态机真值表!L12=1,状态机真值表!L$1&amp;" ","")</f>
        <v/>
      </c>
      <c r="L12" s="60" t="str">
        <f aca="false">IF(状态机真值表!M12=1,状态机真值表!M$1&amp;" ","")</f>
        <v/>
      </c>
      <c r="M12" s="62" t="str">
        <f aca="false">CONCATENATE(A12,B12,C12,D12,E12,F12,G12,H12,I12,J12,K12,L12) &amp; "+"</f>
        <v>~S3  S2 ~S1 ~S0 +</v>
      </c>
      <c r="N12" s="63" t="n">
        <f aca="false">状态机真值表!O12</f>
        <v>0</v>
      </c>
      <c r="O12" s="64" t="n">
        <f aca="false">状态机真值表!P12</f>
        <v>0</v>
      </c>
      <c r="P12" s="64" t="n">
        <f aca="false">状态机真值表!Q12</f>
        <v>0</v>
      </c>
      <c r="Q12" s="64" t="n">
        <f aca="false">状态机真值表!R12</f>
        <v>0</v>
      </c>
    </row>
    <row r="13" customFormat="false" ht="14.25" hidden="true" customHeight="false" outlineLevel="0" collapsed="false">
      <c r="A13" s="59" t="str">
        <f aca="false">IF(状态机真值表!B13=1," "&amp;状态机真值表!B$1&amp;" ",IF(状态机真值表!B13=0,"~"&amp;状态机真值表!B$1&amp;" ",""))</f>
        <v>~S3 </v>
      </c>
      <c r="B13" s="59" t="str">
        <f aca="false">IF(状态机真值表!C13=1," "&amp;状态机真值表!C$1&amp;" ",IF(状态机真值表!C13=0,"~"&amp;状态机真值表!C$1&amp;" ",""))</f>
        <v> S2 </v>
      </c>
      <c r="C13" s="59" t="str">
        <f aca="false">IF(状态机真值表!D13=1," "&amp;状态机真值表!D$1&amp;" ",IF(状态机真值表!D13=0,"~"&amp;状态机真值表!D$1&amp;" ",""))</f>
        <v>~S1 </v>
      </c>
      <c r="D13" s="60" t="str">
        <f aca="false">IF(状态机真值表!E13=1," "&amp;状态机真值表!E$1&amp;" ",IF(状态机真值表!E13=0,"~"&amp;状态机真值表!E$1&amp;" ",""))</f>
        <v> S0 </v>
      </c>
      <c r="E13" s="61" t="str">
        <f aca="false">IF(状态机真值表!F13=1,状态机真值表!F$1&amp;" ","")</f>
        <v/>
      </c>
      <c r="F13" s="59" t="str">
        <f aca="false">IF(状态机真值表!G13=1,状态机真值表!G$1&amp;" ","")</f>
        <v/>
      </c>
      <c r="G13" s="59" t="str">
        <f aca="false">IF(状态机真值表!H13=1,状态机真值表!H$1&amp;" ","")</f>
        <v/>
      </c>
      <c r="H13" s="59" t="str">
        <f aca="false">IF(状态机真值表!I13=1,状态机真值表!I$1&amp;" ","")</f>
        <v/>
      </c>
      <c r="I13" s="59" t="str">
        <f aca="false">IF(状态机真值表!J13=1,状态机真值表!J$1&amp;" ","")</f>
        <v/>
      </c>
      <c r="J13" s="59" t="str">
        <f aca="false">IF(状态机真值表!K13=1,状态机真值表!K$1&amp;" ","")</f>
        <v/>
      </c>
      <c r="K13" s="59" t="str">
        <f aca="false">IF(状态机真值表!L13=1,状态机真值表!L$1&amp;" ","")</f>
        <v/>
      </c>
      <c r="L13" s="60" t="str">
        <f aca="false">IF(状态机真值表!M13=1,状态机真值表!M$1&amp;" ","")</f>
        <v/>
      </c>
      <c r="M13" s="62" t="str">
        <f aca="false">CONCATENATE(A13,B13,C13,D13,E13,F13,G13,H13,I13,J13,K13,L13) &amp; "+"</f>
        <v>~S3  S2 ~S1  S0 +</v>
      </c>
      <c r="N13" s="63" t="n">
        <f aca="false">状态机真值表!O13</f>
        <v>0</v>
      </c>
      <c r="O13" s="64" t="n">
        <f aca="false">状态机真值表!P13</f>
        <v>1</v>
      </c>
      <c r="P13" s="64" t="n">
        <f aca="false">状态机真值表!Q13</f>
        <v>1</v>
      </c>
      <c r="Q13" s="64" t="n">
        <f aca="false">状态机真值表!R13</f>
        <v>0</v>
      </c>
    </row>
    <row r="14" customFormat="false" ht="14.25" hidden="true" customHeight="false" outlineLevel="0" collapsed="false">
      <c r="A14" s="59" t="str">
        <f aca="false">IF(状态机真值表!B14=1," "&amp;状态机真值表!B$1&amp;" ",IF(状态机真值表!B14=0,"~"&amp;状态机真值表!B$1&amp;" ",""))</f>
        <v>~S3 </v>
      </c>
      <c r="B14" s="59" t="str">
        <f aca="false">IF(状态机真值表!C14=1," "&amp;状态机真值表!C$1&amp;" ",IF(状态机真值表!C14=0,"~"&amp;状态机真值表!C$1&amp;" ",""))</f>
        <v> S2 </v>
      </c>
      <c r="C14" s="59" t="str">
        <f aca="false">IF(状态机真值表!D14=1," "&amp;状态机真值表!D$1&amp;" ",IF(状态机真值表!D14=0,"~"&amp;状态机真值表!D$1&amp;" ",""))</f>
        <v> S1 </v>
      </c>
      <c r="D14" s="60" t="str">
        <f aca="false">IF(状态机真值表!E14=1," "&amp;状态机真值表!E$1&amp;" ",IF(状态机真值表!E14=0,"~"&amp;状态机真值表!E$1&amp;" ",""))</f>
        <v>~S0 </v>
      </c>
      <c r="E14" s="61" t="str">
        <f aca="false">IF(状态机真值表!F14=1,状态机真值表!F$1&amp;" ","")</f>
        <v/>
      </c>
      <c r="F14" s="59" t="str">
        <f aca="false">IF(状态机真值表!G14=1,状态机真值表!G$1&amp;" ","")</f>
        <v/>
      </c>
      <c r="G14" s="59" t="str">
        <f aca="false">IF(状态机真值表!H14=1,状态机真值表!H$1&amp;" ","")</f>
        <v/>
      </c>
      <c r="H14" s="59" t="str">
        <f aca="false">IF(状态机真值表!I14=1,状态机真值表!I$1&amp;" ","")</f>
        <v/>
      </c>
      <c r="I14" s="59" t="str">
        <f aca="false">IF(状态机真值表!J14=1,状态机真值表!J$1&amp;" ","")</f>
        <v/>
      </c>
      <c r="J14" s="59" t="str">
        <f aca="false">IF(状态机真值表!K14=1,状态机真值表!K$1&amp;" ","")</f>
        <v/>
      </c>
      <c r="K14" s="59" t="str">
        <f aca="false">IF(状态机真值表!L14=1,状态机真值表!L$1&amp;" ","")</f>
        <v/>
      </c>
      <c r="L14" s="60" t="str">
        <f aca="false">IF(状态机真值表!M14=1,状态机真值表!M$1&amp;" ","")</f>
        <v/>
      </c>
      <c r="M14" s="62" t="str">
        <f aca="false">CONCATENATE(A14,B14,C14,D14,E14,F14,G14,H14,I14,J14,K14,L14) &amp; "+"</f>
        <v>~S3  S2  S1 ~S0 +</v>
      </c>
      <c r="N14" s="63" t="n">
        <f aca="false">状态机真值表!O14</f>
        <v>0</v>
      </c>
      <c r="O14" s="64" t="n">
        <f aca="false">状态机真值表!P14</f>
        <v>0</v>
      </c>
      <c r="P14" s="64" t="n">
        <f aca="false">状态机真值表!Q14</f>
        <v>0</v>
      </c>
      <c r="Q14" s="64" t="n">
        <f aca="false">状态机真值表!R14</f>
        <v>0</v>
      </c>
    </row>
    <row r="15" customFormat="false" ht="14.25" hidden="false" customHeight="false" outlineLevel="0" collapsed="false">
      <c r="A15" s="59" t="str">
        <f aca="false">IF(状态机真值表!B15=1," "&amp;状态机真值表!B$1&amp;" ",IF(状态机真值表!B15=0,"~"&amp;状态机真值表!B$1&amp;" ",""))</f>
        <v>~S3 </v>
      </c>
      <c r="B15" s="59" t="str">
        <f aca="false">IF(状态机真值表!C15=1," "&amp;状态机真值表!C$1&amp;" ",IF(状态机真值表!C15=0,"~"&amp;状态机真值表!C$1&amp;" ",""))</f>
        <v> S2 </v>
      </c>
      <c r="C15" s="59" t="str">
        <f aca="false">IF(状态机真值表!D15=1," "&amp;状态机真值表!D$1&amp;" ",IF(状态机真值表!D15=0,"~"&amp;状态机真值表!D$1&amp;" ",""))</f>
        <v> S1 </v>
      </c>
      <c r="D15" s="60" t="str">
        <f aca="false">IF(状态机真值表!E15=1," "&amp;状态机真值表!E$1&amp;" ",IF(状态机真值表!E15=0,"~"&amp;状态机真值表!E$1&amp;" ",""))</f>
        <v> S0 </v>
      </c>
      <c r="E15" s="61" t="str">
        <f aca="false">IF(状态机真值表!F15=1,状态机真值表!F$1&amp;" ","")</f>
        <v/>
      </c>
      <c r="F15" s="59" t="str">
        <f aca="false">IF(状态机真值表!G15=1,状态机真值表!G$1&amp;" ","")</f>
        <v/>
      </c>
      <c r="G15" s="59" t="str">
        <f aca="false">IF(状态机真值表!H15=1,状态机真值表!H$1&amp;" ","")</f>
        <v/>
      </c>
      <c r="H15" s="59" t="str">
        <f aca="false">IF(状态机真值表!I15=1,状态机真值表!I$1&amp;" ","")</f>
        <v/>
      </c>
      <c r="I15" s="59" t="str">
        <f aca="false">IF(状态机真值表!J15=1,状态机真值表!J$1&amp;" ","")</f>
        <v/>
      </c>
      <c r="J15" s="59" t="str">
        <f aca="false">IF(状态机真值表!K15=1,状态机真值表!K$1&amp;" ","")</f>
        <v/>
      </c>
      <c r="K15" s="59" t="str">
        <f aca="false">IF(状态机真值表!L15=1,状态机真值表!L$1&amp;" ","")</f>
        <v/>
      </c>
      <c r="L15" s="60" t="str">
        <f aca="false">IF(状态机真值表!M15=1,状态机真值表!M$1&amp;" ","")</f>
        <v/>
      </c>
      <c r="M15" s="62" t="str">
        <f aca="false">CONCATENATE(A15,B15,C15,D15,E15,F15,G15,H15,I15,J15,K15,L15) &amp; "+"</f>
        <v>~S3  S2  S1  S0 +</v>
      </c>
      <c r="N15" s="63" t="n">
        <f aca="false">状态机真值表!O15</f>
        <v>1</v>
      </c>
      <c r="O15" s="64" t="n">
        <f aca="false">状态机真值表!P15</f>
        <v>0</v>
      </c>
      <c r="P15" s="64" t="n">
        <f aca="false">状态机真值表!Q15</f>
        <v>0</v>
      </c>
      <c r="Q15" s="64" t="n">
        <f aca="false">状态机真值表!R15</f>
        <v>0</v>
      </c>
    </row>
    <row r="16" customFormat="false" ht="14.25" hidden="true" customHeight="false" outlineLevel="0" collapsed="false">
      <c r="A16" s="59" t="str">
        <f aca="false">IF(状态机真值表!B16=1," "&amp;状态机真值表!B$1&amp;" ",IF(状态机真值表!B16=0,"~"&amp;状态机真值表!B$1&amp;" ",""))</f>
        <v> S3 </v>
      </c>
      <c r="B16" s="59" t="str">
        <f aca="false">IF(状态机真值表!C16=1," "&amp;状态机真值表!C$1&amp;" ",IF(状态机真值表!C16=0,"~"&amp;状态机真值表!C$1&amp;" ",""))</f>
        <v>~S2 </v>
      </c>
      <c r="C16" s="59" t="str">
        <f aca="false">IF(状态机真值表!D16=1," "&amp;状态机真值表!D$1&amp;" ",IF(状态机真值表!D16=0,"~"&amp;状态机真值表!D$1&amp;" ",""))</f>
        <v>~S1 </v>
      </c>
      <c r="D16" s="60" t="str">
        <f aca="false">IF(状态机真值表!E16=1," "&amp;状态机真值表!E$1&amp;" ",IF(状态机真值表!E16=0,"~"&amp;状态机真值表!E$1&amp;" ",""))</f>
        <v>~S0 </v>
      </c>
      <c r="E16" s="61" t="str">
        <f aca="false">IF(状态机真值表!F16=1,状态机真值表!F$1&amp;" ","")</f>
        <v/>
      </c>
      <c r="F16" s="59" t="str">
        <f aca="false">IF(状态机真值表!G16=1,状态机真值表!G$1&amp;" ","")</f>
        <v/>
      </c>
      <c r="G16" s="59" t="str">
        <f aca="false">IF(状态机真值表!H16=1,状态机真值表!H$1&amp;" ","")</f>
        <v/>
      </c>
      <c r="H16" s="59" t="str">
        <f aca="false">IF(状态机真值表!I16=1,状态机真值表!I$1&amp;" ","")</f>
        <v/>
      </c>
      <c r="I16" s="59" t="str">
        <f aca="false">IF(状态机真值表!J16=1,状态机真值表!J$1&amp;" ","")</f>
        <v/>
      </c>
      <c r="J16" s="59" t="str">
        <f aca="false">IF(状态机真值表!K16=1,状态机真值表!K$1&amp;" ","")</f>
        <v/>
      </c>
      <c r="K16" s="59" t="str">
        <f aca="false">IF(状态机真值表!L16=1,状态机真值表!L$1&amp;" ","")</f>
        <v/>
      </c>
      <c r="L16" s="60" t="str">
        <f aca="false">IF(状态机真值表!M16=1,状态机真值表!M$1&amp;" ","")</f>
        <v/>
      </c>
      <c r="M16" s="62" t="str">
        <f aca="false">CONCATENATE(A16,B16,C16,D16,E16,F16,G16,H16,I16,J16,K16,L16) &amp; "+"</f>
        <v> S3 ~S2 ~S1 ~S0 +</v>
      </c>
      <c r="N16" s="63" t="n">
        <f aca="false">状态机真值表!O16</f>
        <v>0</v>
      </c>
      <c r="O16" s="64" t="n">
        <f aca="false">状态机真值表!P16</f>
        <v>0</v>
      </c>
      <c r="P16" s="64" t="n">
        <f aca="false">状态机真值表!Q16</f>
        <v>0</v>
      </c>
      <c r="Q16" s="64" t="n">
        <f aca="false">状态机真值表!R16</f>
        <v>0</v>
      </c>
    </row>
    <row r="17" customFormat="false" ht="14.25" hidden="true" customHeight="false" outlineLevel="0" collapsed="false">
      <c r="A17" s="59" t="str">
        <f aca="false">IF(状态机真值表!B17=1," "&amp;状态机真值表!B$1&amp;" ",IF(状态机真值表!B17=0,"~"&amp;状态机真值表!B$1&amp;" ",""))</f>
        <v> S3 </v>
      </c>
      <c r="B17" s="59" t="str">
        <f aca="false">IF(状态机真值表!C17=1," "&amp;状态机真值表!C$1&amp;" ",IF(状态机真值表!C17=0,"~"&amp;状态机真值表!C$1&amp;" ",""))</f>
        <v>~S2 </v>
      </c>
      <c r="C17" s="59" t="str">
        <f aca="false">IF(状态机真值表!D17=1," "&amp;状态机真值表!D$1&amp;" ",IF(状态机真值表!D17=0,"~"&amp;状态机真值表!D$1&amp;" ",""))</f>
        <v>~S1 </v>
      </c>
      <c r="D17" s="60" t="str">
        <f aca="false">IF(状态机真值表!E17=1," "&amp;状态机真值表!E$1&amp;" ",IF(状态机真值表!E17=0,"~"&amp;状态机真值表!E$1&amp;" ",""))</f>
        <v> S0 </v>
      </c>
      <c r="E17" s="61" t="str">
        <f aca="false">IF(状态机真值表!F17=1,状态机真值表!F$1&amp;" ","")</f>
        <v/>
      </c>
      <c r="F17" s="59" t="str">
        <f aca="false">IF(状态机真值表!G17=1,状态机真值表!G$1&amp;" ","")</f>
        <v/>
      </c>
      <c r="G17" s="59" t="str">
        <f aca="false">IF(状态机真值表!H17=1,状态机真值表!H$1&amp;" ","")</f>
        <v/>
      </c>
      <c r="H17" s="59" t="str">
        <f aca="false">IF(状态机真值表!I17=1,状态机真值表!I$1&amp;" ","")</f>
        <v/>
      </c>
      <c r="I17" s="59" t="str">
        <f aca="false">IF(状态机真值表!J17=1,状态机真值表!J$1&amp;" ","")</f>
        <v/>
      </c>
      <c r="J17" s="59" t="str">
        <f aca="false">IF(状态机真值表!K17=1,状态机真值表!K$1&amp;" ","")</f>
        <v/>
      </c>
      <c r="K17" s="59" t="str">
        <f aca="false">IF(状态机真值表!L17=1,状态机真值表!L$1&amp;" ","")</f>
        <v/>
      </c>
      <c r="L17" s="60" t="str">
        <f aca="false">IF(状态机真值表!M17=1,状态机真值表!M$1&amp;" ","")</f>
        <v/>
      </c>
      <c r="M17" s="62" t="str">
        <f aca="false">CONCATENATE(A17,B17,C17,D17,E17,F17,G17,H17,I17,J17,K17,L17) &amp; "+"</f>
        <v> S3 ~S2 ~S1  S0 +</v>
      </c>
      <c r="N17" s="63" t="n">
        <f aca="false">状态机真值表!O17</f>
        <v>0</v>
      </c>
      <c r="O17" s="64" t="n">
        <f aca="false">状态机真值表!P17</f>
        <v>0</v>
      </c>
      <c r="P17" s="64" t="n">
        <f aca="false">状态机真值表!Q17</f>
        <v>0</v>
      </c>
      <c r="Q17" s="64" t="n">
        <f aca="false">状态机真值表!R17</f>
        <v>0</v>
      </c>
    </row>
    <row r="18" customFormat="false" ht="14.25" hidden="true" customHeight="false" outlineLevel="0" collapsed="false">
      <c r="A18" s="59" t="str">
        <f aca="false">IF(状态机真值表!B18=1," "&amp;状态机真值表!B$1&amp;" ",IF(状态机真值表!B18=0,"~"&amp;状态机真值表!B$1&amp;" ",""))</f>
        <v> S3 </v>
      </c>
      <c r="B18" s="59" t="str">
        <f aca="false">IF(状态机真值表!C18=1," "&amp;状态机真值表!C$1&amp;" ",IF(状态机真值表!C18=0,"~"&amp;状态机真值表!C$1&amp;" ",""))</f>
        <v>~S2 </v>
      </c>
      <c r="C18" s="59" t="str">
        <f aca="false">IF(状态机真值表!D18=1," "&amp;状态机真值表!D$1&amp;" ",IF(状态机真值表!D18=0,"~"&amp;状态机真值表!D$1&amp;" ",""))</f>
        <v> S1 </v>
      </c>
      <c r="D18" s="60" t="str">
        <f aca="false">IF(状态机真值表!E18=1," "&amp;状态机真值表!E$1&amp;" ",IF(状态机真值表!E18=0,"~"&amp;状态机真值表!E$1&amp;" ",""))</f>
        <v>~S0 </v>
      </c>
      <c r="E18" s="61" t="str">
        <f aca="false">IF(状态机真值表!F18=1,状态机真值表!F$1&amp;" ","")</f>
        <v/>
      </c>
      <c r="F18" s="59" t="str">
        <f aca="false">IF(状态机真值表!G18=1,状态机真值表!G$1&amp;" ","")</f>
        <v/>
      </c>
      <c r="G18" s="59" t="str">
        <f aca="false">IF(状态机真值表!H18=1,状态机真值表!H$1&amp;" ","")</f>
        <v/>
      </c>
      <c r="H18" s="59" t="str">
        <f aca="false">IF(状态机真值表!I18=1,状态机真值表!I$1&amp;" ","")</f>
        <v/>
      </c>
      <c r="I18" s="59" t="str">
        <f aca="false">IF(状态机真值表!J18=1,状态机真值表!J$1&amp;" ","")</f>
        <v/>
      </c>
      <c r="J18" s="59" t="str">
        <f aca="false">IF(状态机真值表!K18=1,状态机真值表!K$1&amp;" ","")</f>
        <v/>
      </c>
      <c r="K18" s="59" t="str">
        <f aca="false">IF(状态机真值表!L18=1,状态机真值表!L$1&amp;" ","")</f>
        <v/>
      </c>
      <c r="L18" s="60" t="str">
        <f aca="false">IF(状态机真值表!M18=1,状态机真值表!M$1&amp;" ","")</f>
        <v/>
      </c>
      <c r="M18" s="62" t="str">
        <f aca="false">CONCATENATE(A18,B18,C18,D18,E18,F18,G18,H18,I18,J18,K18,L18) &amp; "+"</f>
        <v> S3 ~S2  S1 ~S0 +</v>
      </c>
      <c r="N18" s="63" t="n">
        <f aca="false">状态机真值表!O18</f>
        <v>0</v>
      </c>
      <c r="O18" s="64" t="n">
        <f aca="false">状态机真值表!P18</f>
        <v>0</v>
      </c>
      <c r="P18" s="64" t="n">
        <f aca="false">状态机真值表!Q18</f>
        <v>0</v>
      </c>
      <c r="Q18" s="64" t="n">
        <f aca="false">状态机真值表!R18</f>
        <v>0</v>
      </c>
    </row>
    <row r="19" customFormat="false" ht="14.25" hidden="false" customHeight="false" outlineLevel="0" collapsed="false">
      <c r="A19" s="59" t="str">
        <f aca="false">IF(状态机真值表!B19=1," "&amp;状态机真值表!B$1&amp;" ",IF(状态机真值表!B19=0,"~"&amp;状态机真值表!B$1&amp;" ",""))</f>
        <v> S3 </v>
      </c>
      <c r="B19" s="59" t="str">
        <f aca="false">IF(状态机真值表!C19=1," "&amp;状态机真值表!C$1&amp;" ",IF(状态机真值表!C19=0,"~"&amp;状态机真值表!C$1&amp;" ",""))</f>
        <v>~S2 </v>
      </c>
      <c r="C19" s="59" t="str">
        <f aca="false">IF(状态机真值表!D19=1," "&amp;状态机真值表!D$1&amp;" ",IF(状态机真值表!D19=0,"~"&amp;状态机真值表!D$1&amp;" ",""))</f>
        <v> S1 </v>
      </c>
      <c r="D19" s="60" t="str">
        <f aca="false">IF(状态机真值表!E19=1," "&amp;状态机真值表!E$1&amp;" ",IF(状态机真值表!E19=0,"~"&amp;状态机真值表!E$1&amp;" ",""))</f>
        <v> S0 </v>
      </c>
      <c r="E19" s="61" t="str">
        <f aca="false">IF(状态机真值表!F19=1,状态机真值表!F$1&amp;" ","")</f>
        <v/>
      </c>
      <c r="F19" s="59" t="str">
        <f aca="false">IF(状态机真值表!G19=1,状态机真值表!G$1&amp;" ","")</f>
        <v/>
      </c>
      <c r="G19" s="59" t="str">
        <f aca="false">IF(状态机真值表!H19=1,状态机真值表!H$1&amp;" ","")</f>
        <v/>
      </c>
      <c r="H19" s="59" t="str">
        <f aca="false">IF(状态机真值表!I19=1,状态机真值表!I$1&amp;" ","")</f>
        <v/>
      </c>
      <c r="I19" s="59" t="str">
        <f aca="false">IF(状态机真值表!J19=1,状态机真值表!J$1&amp;" ","")</f>
        <v/>
      </c>
      <c r="J19" s="59" t="str">
        <f aca="false">IF(状态机真值表!K19=1,状态机真值表!K$1&amp;" ","")</f>
        <v/>
      </c>
      <c r="K19" s="59" t="str">
        <f aca="false">IF(状态机真值表!L19=1,状态机真值表!L$1&amp;" ","")</f>
        <v/>
      </c>
      <c r="L19" s="60" t="str">
        <f aca="false">IF(状态机真值表!M19=1,状态机真值表!M$1&amp;" ","")</f>
        <v/>
      </c>
      <c r="M19" s="62" t="str">
        <f aca="false">CONCATENATE(A19,B19,C19,D19,E19,F19,G19,H19,I19,J19,K19,L19) &amp; "+"</f>
        <v> S3 ~S2  S1  S0 +</v>
      </c>
      <c r="N19" s="63" t="n">
        <f aca="false">状态机真值表!O19</f>
        <v>1</v>
      </c>
      <c r="O19" s="64" t="n">
        <f aca="false">状态机真值表!P19</f>
        <v>1</v>
      </c>
      <c r="P19" s="64" t="n">
        <f aca="false">状态机真值表!Q19</f>
        <v>0</v>
      </c>
      <c r="Q19" s="64" t="n">
        <f aca="false">状态机真值表!R19</f>
        <v>0</v>
      </c>
    </row>
    <row r="20" customFormat="false" ht="14.25" hidden="true" customHeight="false" outlineLevel="0" collapsed="false">
      <c r="A20" s="59" t="str">
        <f aca="false">IF(状态机真值表!B20=1," "&amp;状态机真值表!B$1&amp;" ",IF(状态机真值表!B20=0,"~"&amp;状态机真值表!B$1&amp;" ",""))</f>
        <v> S3 </v>
      </c>
      <c r="B20" s="59" t="str">
        <f aca="false">IF(状态机真值表!C20=1," "&amp;状态机真值表!C$1&amp;" ",IF(状态机真值表!C20=0,"~"&amp;状态机真值表!C$1&amp;" ",""))</f>
        <v> S2 </v>
      </c>
      <c r="C20" s="59" t="str">
        <f aca="false">IF(状态机真值表!D20=1," "&amp;状态机真值表!D$1&amp;" ",IF(状态机真值表!D20=0,"~"&amp;状态机真值表!D$1&amp;" ",""))</f>
        <v>~S1 </v>
      </c>
      <c r="D20" s="60" t="str">
        <f aca="false">IF(状态机真值表!E20=1," "&amp;状态机真值表!E$1&amp;" ",IF(状态机真值表!E20=0,"~"&amp;状态机真值表!E$1&amp;" ",""))</f>
        <v>~S0 </v>
      </c>
      <c r="E20" s="61" t="str">
        <f aca="false">IF(状态机真值表!F20=1,状态机真值表!F$1&amp;" ","")</f>
        <v/>
      </c>
      <c r="F20" s="59" t="str">
        <f aca="false">IF(状态机真值表!G20=1,状态机真值表!G$1&amp;" ","")</f>
        <v/>
      </c>
      <c r="G20" s="59" t="str">
        <f aca="false">IF(状态机真值表!H20=1,状态机真值表!H$1&amp;" ","")</f>
        <v/>
      </c>
      <c r="H20" s="59" t="str">
        <f aca="false">IF(状态机真值表!I20=1,状态机真值表!I$1&amp;" ","")</f>
        <v/>
      </c>
      <c r="I20" s="59" t="str">
        <f aca="false">IF(状态机真值表!J20=1,状态机真值表!J$1&amp;" ","")</f>
        <v/>
      </c>
      <c r="J20" s="59" t="str">
        <f aca="false">IF(状态机真值表!K20=1,状态机真值表!K$1&amp;" ","")</f>
        <v/>
      </c>
      <c r="K20" s="59" t="str">
        <f aca="false">IF(状态机真值表!L20=1,状态机真值表!L$1&amp;" ","")</f>
        <v/>
      </c>
      <c r="L20" s="60" t="str">
        <f aca="false">IF(状态机真值表!M20=1,状态机真值表!M$1&amp;" ","")</f>
        <v/>
      </c>
      <c r="M20" s="62" t="str">
        <f aca="false">CONCATENATE(A20,B20,C20,D20,E20,F20,G20,H20,I20,J20,K20,L20) &amp; "+"</f>
        <v> S3  S2 ~S1 ~S0 +</v>
      </c>
      <c r="N20" s="63" t="n">
        <f aca="false">状态机真值表!O20</f>
        <v>0</v>
      </c>
      <c r="O20" s="64" t="n">
        <f aca="false">状态机真值表!P20</f>
        <v>0</v>
      </c>
      <c r="P20" s="64" t="n">
        <f aca="false">状态机真值表!Q20</f>
        <v>0</v>
      </c>
      <c r="Q20" s="64" t="n">
        <f aca="false">状态机真值表!R20</f>
        <v>0</v>
      </c>
    </row>
    <row r="21" customFormat="false" ht="14.25" hidden="false" customHeight="false" outlineLevel="0" collapsed="false">
      <c r="A21" s="59" t="str">
        <f aca="false">IF(状态机真值表!B21=1," "&amp;状态机真值表!B$1&amp;" ",IF(状态机真值表!B21=0,"~"&amp;状态机真值表!B$1&amp;" ",""))</f>
        <v> S3 </v>
      </c>
      <c r="B21" s="59" t="str">
        <f aca="false">IF(状态机真值表!C21=1," "&amp;状态机真值表!C$1&amp;" ",IF(状态机真值表!C21=0,"~"&amp;状态机真值表!C$1&amp;" ",""))</f>
        <v> S2 </v>
      </c>
      <c r="C21" s="59" t="str">
        <f aca="false">IF(状态机真值表!D21=1," "&amp;状态机真值表!D$1&amp;" ",IF(状态机真值表!D21=0,"~"&amp;状态机真值表!D$1&amp;" ",""))</f>
        <v>~S1 </v>
      </c>
      <c r="D21" s="60" t="str">
        <f aca="false">IF(状态机真值表!E21=1," "&amp;状态机真值表!E$1&amp;" ",IF(状态机真值表!E21=0,"~"&amp;状态机真值表!E$1&amp;" ",""))</f>
        <v> S0 </v>
      </c>
      <c r="E21" s="61" t="str">
        <f aca="false">IF(状态机真值表!F21=1,状态机真值表!F$1&amp;" ","")</f>
        <v/>
      </c>
      <c r="F21" s="59" t="str">
        <f aca="false">IF(状态机真值表!G21=1,状态机真值表!G$1&amp;" ","")</f>
        <v/>
      </c>
      <c r="G21" s="59" t="str">
        <f aca="false">IF(状态机真值表!H21=1,状态机真值表!H$1&amp;" ","")</f>
        <v/>
      </c>
      <c r="H21" s="59" t="str">
        <f aca="false">IF(状态机真值表!I21=1,状态机真值表!I$1&amp;" ","")</f>
        <v/>
      </c>
      <c r="I21" s="59" t="str">
        <f aca="false">IF(状态机真值表!J21=1,状态机真值表!J$1&amp;" ","")</f>
        <v/>
      </c>
      <c r="J21" s="59" t="str">
        <f aca="false">IF(状态机真值表!K21=1,状态机真值表!K$1&amp;" ","")</f>
        <v/>
      </c>
      <c r="K21" s="59" t="str">
        <f aca="false">IF(状态机真值表!L21=1,状态机真值表!L$1&amp;" ","")</f>
        <v/>
      </c>
      <c r="L21" s="60" t="str">
        <f aca="false">IF(状态机真值表!M21=1,状态机真值表!M$1&amp;" ","")</f>
        <v/>
      </c>
      <c r="M21" s="62" t="str">
        <f aca="false">CONCATENATE(A21,B21,C21,D21,E21,F21,G21,H21,I21,J21,K21,L21) &amp; "+"</f>
        <v> S3  S2 ~S1  S0 +</v>
      </c>
      <c r="N21" s="63" t="n">
        <f aca="false">状态机真值表!O21</f>
        <v>1</v>
      </c>
      <c r="O21" s="64" t="n">
        <f aca="false">状态机真值表!P21</f>
        <v>1</v>
      </c>
      <c r="P21" s="64" t="n">
        <f aca="false">状态机真值表!Q21</f>
        <v>0</v>
      </c>
      <c r="Q21" s="64" t="n">
        <f aca="false">状态机真值表!R21</f>
        <v>1</v>
      </c>
    </row>
    <row r="22" customFormat="false" ht="14.25" hidden="true" customHeight="false" outlineLevel="0" collapsed="false">
      <c r="A22" s="59" t="str">
        <f aca="false">IF(状态机真值表!B22=1," "&amp;状态机真值表!B$1&amp;" ",IF(状态机真值表!B22=0,"~"&amp;状态机真值表!B$1&amp;" ",""))</f>
        <v/>
      </c>
      <c r="B22" s="59" t="str">
        <f aca="false">IF(状态机真值表!C22=1," "&amp;状态机真值表!C$1&amp;" ",IF(状态机真值表!C22=0,"~"&amp;状态机真值表!C$1&amp;" ",""))</f>
        <v/>
      </c>
      <c r="C22" s="59" t="str">
        <f aca="false">IF(状态机真值表!D22=1," "&amp;状态机真值表!D$1&amp;" ",IF(状态机真值表!D22=0,"~"&amp;状态机真值表!D$1&amp;" ",""))</f>
        <v/>
      </c>
      <c r="D22" s="60" t="str">
        <f aca="false">IF(状态机真值表!E22=1," "&amp;状态机真值表!E$1&amp;" ",IF(状态机真值表!E22=0,"~"&amp;状态机真值表!E$1&amp;" ",""))</f>
        <v/>
      </c>
      <c r="E22" s="61" t="str">
        <f aca="false">IF(状态机真值表!F22=1,状态机真值表!F$1&amp;" ","")</f>
        <v/>
      </c>
      <c r="F22" s="59" t="str">
        <f aca="false">IF(状态机真值表!G22=1,状态机真值表!G$1&amp;" ","")</f>
        <v/>
      </c>
      <c r="G22" s="59" t="str">
        <f aca="false">IF(状态机真值表!H22=1,状态机真值表!H$1&amp;" ","")</f>
        <v/>
      </c>
      <c r="H22" s="59" t="str">
        <f aca="false">IF(状态机真值表!I22=1,状态机真值表!I$1&amp;" ","")</f>
        <v/>
      </c>
      <c r="I22" s="59" t="str">
        <f aca="false">IF(状态机真值表!J22=1,状态机真值表!J$1&amp;" ","")</f>
        <v/>
      </c>
      <c r="J22" s="59" t="str">
        <f aca="false">IF(状态机真值表!K22=1,状态机真值表!K$1&amp;" ","")</f>
        <v/>
      </c>
      <c r="K22" s="59" t="str">
        <f aca="false">IF(状态机真值表!L22=1,状态机真值表!L$1&amp;" ","")</f>
        <v/>
      </c>
      <c r="L22" s="60" t="str">
        <f aca="false">IF(状态机真值表!M22=1,状态机真值表!M$1&amp;" ","")</f>
        <v/>
      </c>
      <c r="M22" s="62" t="str">
        <f aca="false">CONCATENATE(A22,B22,C22,D22,E22,F22,G22,H22,I22,J22,K22,L22) &amp; "+"</f>
        <v>+</v>
      </c>
      <c r="N22" s="63" t="str">
        <f aca="false">状态机真值表!O22</f>
        <v>X</v>
      </c>
      <c r="O22" s="64" t="str">
        <f aca="false">状态机真值表!P22</f>
        <v>X</v>
      </c>
      <c r="P22" s="64" t="str">
        <f aca="false">状态机真值表!Q22</f>
        <v>X</v>
      </c>
      <c r="Q22" s="64" t="str">
        <f aca="false">状态机真值表!R22</f>
        <v>X</v>
      </c>
    </row>
    <row r="23" customFormat="false" ht="14.25" hidden="true" customHeight="false" outlineLevel="0" collapsed="false">
      <c r="A23" s="59" t="str">
        <f aca="false">IF(状态机真值表!B23=1," "&amp;状态机真值表!B$1&amp;" ",IF(状态机真值表!B23=0,"~"&amp;状态机真值表!B$1&amp;" ",""))</f>
        <v/>
      </c>
      <c r="B23" s="59" t="str">
        <f aca="false">IF(状态机真值表!C23=1," "&amp;状态机真值表!C$1&amp;" ",IF(状态机真值表!C23=0,"~"&amp;状态机真值表!C$1&amp;" ",""))</f>
        <v/>
      </c>
      <c r="C23" s="59" t="str">
        <f aca="false">IF(状态机真值表!D23=1," "&amp;状态机真值表!D$1&amp;" ",IF(状态机真值表!D23=0,"~"&amp;状态机真值表!D$1&amp;" ",""))</f>
        <v/>
      </c>
      <c r="D23" s="60" t="str">
        <f aca="false">IF(状态机真值表!E23=1," "&amp;状态机真值表!E$1&amp;" ",IF(状态机真值表!E23=0,"~"&amp;状态机真值表!E$1&amp;" ",""))</f>
        <v/>
      </c>
      <c r="E23" s="61" t="str">
        <f aca="false">IF(状态机真值表!F23=1,状态机真值表!F$1&amp;" ","")</f>
        <v/>
      </c>
      <c r="F23" s="59" t="str">
        <f aca="false">IF(状态机真值表!G23=1,状态机真值表!G$1&amp;" ","")</f>
        <v/>
      </c>
      <c r="G23" s="59" t="str">
        <f aca="false">IF(状态机真值表!H23=1,状态机真值表!H$1&amp;" ","")</f>
        <v/>
      </c>
      <c r="H23" s="59" t="str">
        <f aca="false">IF(状态机真值表!I23=1,状态机真值表!I$1&amp;" ","")</f>
        <v/>
      </c>
      <c r="I23" s="59" t="str">
        <f aca="false">IF(状态机真值表!J23=1,状态机真值表!J$1&amp;" ","")</f>
        <v/>
      </c>
      <c r="J23" s="59" t="str">
        <f aca="false">IF(状态机真值表!K23=1,状态机真值表!K$1&amp;" ","")</f>
        <v/>
      </c>
      <c r="K23" s="59" t="str">
        <f aca="false">IF(状态机真值表!L23=1,状态机真值表!L$1&amp;" ","")</f>
        <v/>
      </c>
      <c r="L23" s="60" t="str">
        <f aca="false">IF(状态机真值表!M23=1,状态机真值表!M$1&amp;" ","")</f>
        <v/>
      </c>
      <c r="M23" s="62" t="str">
        <f aca="false">CONCATENATE(A23,B23,C23,D23,E23,F23,G23,H23,I23,J23,K23,L23) &amp; "+"</f>
        <v>+</v>
      </c>
      <c r="N23" s="63" t="str">
        <f aca="false">状态机真值表!O23</f>
        <v>X</v>
      </c>
      <c r="O23" s="64" t="str">
        <f aca="false">状态机真值表!P23</f>
        <v>X</v>
      </c>
      <c r="P23" s="64" t="str">
        <f aca="false">状态机真值表!Q23</f>
        <v>X</v>
      </c>
      <c r="Q23" s="64" t="str">
        <f aca="false">状态机真值表!R23</f>
        <v>X</v>
      </c>
    </row>
    <row r="24" customFormat="false" ht="14.25" hidden="true" customHeight="false" outlineLevel="0" collapsed="false">
      <c r="A24" s="59" t="str">
        <f aca="false">IF(状态机真值表!B24=1," "&amp;状态机真值表!B$1&amp;" ",IF(状态机真值表!B24=0,"~"&amp;状态机真值表!B$1&amp;" ",""))</f>
        <v/>
      </c>
      <c r="B24" s="59" t="str">
        <f aca="false">IF(状态机真值表!C24=1," "&amp;状态机真值表!C$1&amp;" ",IF(状态机真值表!C24=0,"~"&amp;状态机真值表!C$1&amp;" ",""))</f>
        <v/>
      </c>
      <c r="C24" s="59" t="str">
        <f aca="false">IF(状态机真值表!D24=1," "&amp;状态机真值表!D$1&amp;" ",IF(状态机真值表!D24=0,"~"&amp;状态机真值表!D$1&amp;" ",""))</f>
        <v/>
      </c>
      <c r="D24" s="60" t="str">
        <f aca="false">IF(状态机真值表!E24=1," "&amp;状态机真值表!E$1&amp;" ",IF(状态机真值表!E24=0,"~"&amp;状态机真值表!E$1&amp;" ",""))</f>
        <v/>
      </c>
      <c r="E24" s="61" t="str">
        <f aca="false">IF(状态机真值表!F24=1,状态机真值表!F$1&amp;" ","")</f>
        <v/>
      </c>
      <c r="F24" s="59" t="str">
        <f aca="false">IF(状态机真值表!G24=1,状态机真值表!G$1&amp;" ","")</f>
        <v/>
      </c>
      <c r="G24" s="59" t="str">
        <f aca="false">IF(状态机真值表!H24=1,状态机真值表!H$1&amp;" ","")</f>
        <v/>
      </c>
      <c r="H24" s="59" t="str">
        <f aca="false">IF(状态机真值表!I24=1,状态机真值表!I$1&amp;" ","")</f>
        <v/>
      </c>
      <c r="I24" s="59" t="str">
        <f aca="false">IF(状态机真值表!J24=1,状态机真值表!J$1&amp;" ","")</f>
        <v/>
      </c>
      <c r="J24" s="59" t="str">
        <f aca="false">IF(状态机真值表!K24=1,状态机真值表!K$1&amp;" ","")</f>
        <v/>
      </c>
      <c r="K24" s="59" t="str">
        <f aca="false">IF(状态机真值表!L24=1,状态机真值表!L$1&amp;" ","")</f>
        <v/>
      </c>
      <c r="L24" s="60" t="str">
        <f aca="false">IF(状态机真值表!M24=1,状态机真值表!M$1&amp;" ","")</f>
        <v/>
      </c>
      <c r="M24" s="62" t="str">
        <f aca="false">CONCATENATE(A24,B24,C24,D24,E24,F24,G24,H24,I24,J24,K24,L24) &amp; "+"</f>
        <v>+</v>
      </c>
      <c r="N24" s="63" t="str">
        <f aca="false">状态机真值表!O24</f>
        <v>X</v>
      </c>
      <c r="O24" s="64" t="str">
        <f aca="false">状态机真值表!P24</f>
        <v>X</v>
      </c>
      <c r="P24" s="64" t="str">
        <f aca="false">状态机真值表!Q24</f>
        <v>X</v>
      </c>
      <c r="Q24" s="64" t="str">
        <f aca="false">状态机真值表!R24</f>
        <v>X</v>
      </c>
    </row>
    <row r="25" customFormat="false" ht="14.25" hidden="true" customHeight="false" outlineLevel="0" collapsed="false">
      <c r="A25" s="59" t="str">
        <f aca="false">IF(状态机真值表!B25=1," "&amp;状态机真值表!B$1&amp;" ",IF(状态机真值表!B25=0,"~"&amp;状态机真值表!B$1&amp;" ",""))</f>
        <v/>
      </c>
      <c r="B25" s="59" t="str">
        <f aca="false">IF(状态机真值表!C25=1," "&amp;状态机真值表!C$1&amp;" ",IF(状态机真值表!C25=0,"~"&amp;状态机真值表!C$1&amp;" ",""))</f>
        <v/>
      </c>
      <c r="C25" s="59" t="str">
        <f aca="false">IF(状态机真值表!D25=1," "&amp;状态机真值表!D$1&amp;" ",IF(状态机真值表!D25=0,"~"&amp;状态机真值表!D$1&amp;" ",""))</f>
        <v/>
      </c>
      <c r="D25" s="60" t="str">
        <f aca="false">IF(状态机真值表!E25=1," "&amp;状态机真值表!E$1&amp;" ",IF(状态机真值表!E25=0,"~"&amp;状态机真值表!E$1&amp;" ",""))</f>
        <v/>
      </c>
      <c r="E25" s="61" t="str">
        <f aca="false">IF(状态机真值表!F25=1,状态机真值表!F$1&amp;" ","")</f>
        <v/>
      </c>
      <c r="F25" s="59" t="str">
        <f aca="false">IF(状态机真值表!G25=1,状态机真值表!G$1&amp;" ","")</f>
        <v/>
      </c>
      <c r="G25" s="59" t="str">
        <f aca="false">IF(状态机真值表!H25=1,状态机真值表!H$1&amp;" ","")</f>
        <v/>
      </c>
      <c r="H25" s="59" t="str">
        <f aca="false">IF(状态机真值表!I25=1,状态机真值表!I$1&amp;" ","")</f>
        <v/>
      </c>
      <c r="I25" s="59" t="str">
        <f aca="false">IF(状态机真值表!J25=1,状态机真值表!J$1&amp;" ","")</f>
        <v/>
      </c>
      <c r="J25" s="59" t="str">
        <f aca="false">IF(状态机真值表!K25=1,状态机真值表!K$1&amp;" ","")</f>
        <v/>
      </c>
      <c r="K25" s="59" t="str">
        <f aca="false">IF(状态机真值表!L25=1,状态机真值表!L$1&amp;" ","")</f>
        <v/>
      </c>
      <c r="L25" s="60" t="str">
        <f aca="false">IF(状态机真值表!M25=1,状态机真值表!M$1&amp;" ","")</f>
        <v/>
      </c>
      <c r="M25" s="62" t="str">
        <f aca="false">CONCATENATE(A25,B25,C25,D25,E25,F25,G25,H25,I25,J25,K25,L25) &amp; "+"</f>
        <v>+</v>
      </c>
      <c r="N25" s="63" t="str">
        <f aca="false">状态机真值表!O25</f>
        <v>X</v>
      </c>
      <c r="O25" s="64" t="str">
        <f aca="false">状态机真值表!P25</f>
        <v>X</v>
      </c>
      <c r="P25" s="64" t="str">
        <f aca="false">状态机真值表!Q25</f>
        <v>X</v>
      </c>
      <c r="Q25" s="64" t="str">
        <f aca="false">状态机真值表!R25</f>
        <v>X</v>
      </c>
    </row>
    <row r="26" customFormat="false" ht="14.25" hidden="true" customHeight="false" outlineLevel="0" collapsed="false">
      <c r="A26" s="59" t="str">
        <f aca="false">IF(状态机真值表!B26=1," "&amp;状态机真值表!B$1&amp;" ",IF(状态机真值表!B26=0,"~"&amp;状态机真值表!B$1&amp;" ",""))</f>
        <v/>
      </c>
      <c r="B26" s="59" t="str">
        <f aca="false">IF(状态机真值表!C26=1," "&amp;状态机真值表!C$1&amp;" ",IF(状态机真值表!C26=0,"~"&amp;状态机真值表!C$1&amp;" ",""))</f>
        <v/>
      </c>
      <c r="C26" s="59" t="str">
        <f aca="false">IF(状态机真值表!D26=1," "&amp;状态机真值表!D$1&amp;" ",IF(状态机真值表!D26=0,"~"&amp;状态机真值表!D$1&amp;" ",""))</f>
        <v/>
      </c>
      <c r="D26" s="60" t="str">
        <f aca="false">IF(状态机真值表!E26=1," "&amp;状态机真值表!E$1&amp;" ",IF(状态机真值表!E26=0,"~"&amp;状态机真值表!E$1&amp;" ",""))</f>
        <v/>
      </c>
      <c r="E26" s="61" t="str">
        <f aca="false">IF(状态机真值表!F26=1,状态机真值表!F$1&amp;" ","")</f>
        <v/>
      </c>
      <c r="F26" s="59" t="str">
        <f aca="false">IF(状态机真值表!G26=1,状态机真值表!G$1&amp;" ","")</f>
        <v/>
      </c>
      <c r="G26" s="59" t="str">
        <f aca="false">IF(状态机真值表!H26=1,状态机真值表!H$1&amp;" ","")</f>
        <v/>
      </c>
      <c r="H26" s="59" t="str">
        <f aca="false">IF(状态机真值表!I26=1,状态机真值表!I$1&amp;" ","")</f>
        <v/>
      </c>
      <c r="I26" s="59" t="str">
        <f aca="false">IF(状态机真值表!J26=1,状态机真值表!J$1&amp;" ","")</f>
        <v/>
      </c>
      <c r="J26" s="59" t="str">
        <f aca="false">IF(状态机真值表!K26=1,状态机真值表!K$1&amp;" ","")</f>
        <v/>
      </c>
      <c r="K26" s="59" t="str">
        <f aca="false">IF(状态机真值表!L26=1,状态机真值表!L$1&amp;" ","")</f>
        <v/>
      </c>
      <c r="L26" s="60" t="str">
        <f aca="false">IF(状态机真值表!M26=1,状态机真值表!M$1&amp;" ","")</f>
        <v/>
      </c>
      <c r="M26" s="62" t="str">
        <f aca="false">CONCATENATE(A26,B26,C26,D26,E26,F26,G26,H26,I26,J26,K26,L26) &amp; "+"</f>
        <v>+</v>
      </c>
      <c r="N26" s="63" t="str">
        <f aca="false">状态机真值表!O26</f>
        <v>X</v>
      </c>
      <c r="O26" s="64" t="str">
        <f aca="false">状态机真值表!P26</f>
        <v>X</v>
      </c>
      <c r="P26" s="64" t="str">
        <f aca="false">状态机真值表!Q26</f>
        <v>X</v>
      </c>
      <c r="Q26" s="64" t="str">
        <f aca="false">状态机真值表!R26</f>
        <v>X</v>
      </c>
    </row>
    <row r="27" customFormat="false" ht="14.25" hidden="true" customHeight="false" outlineLevel="0" collapsed="false">
      <c r="A27" s="59" t="str">
        <f aca="false">IF(状态机真值表!B27=1," "&amp;状态机真值表!B$1&amp;" ",IF(状态机真值表!B27=0,"~"&amp;状态机真值表!B$1&amp;" ",""))</f>
        <v/>
      </c>
      <c r="B27" s="59" t="str">
        <f aca="false">IF(状态机真值表!C27=1," "&amp;状态机真值表!C$1&amp;" ",IF(状态机真值表!C27=0,"~"&amp;状态机真值表!C$1&amp;" ",""))</f>
        <v/>
      </c>
      <c r="C27" s="59" t="str">
        <f aca="false">IF(状态机真值表!D27=1," "&amp;状态机真值表!D$1&amp;" ",IF(状态机真值表!D27=0,"~"&amp;状态机真值表!D$1&amp;" ",""))</f>
        <v/>
      </c>
      <c r="D27" s="60" t="str">
        <f aca="false">IF(状态机真值表!E27=1," "&amp;状态机真值表!E$1&amp;" ",IF(状态机真值表!E27=0,"~"&amp;状态机真值表!E$1&amp;" ",""))</f>
        <v/>
      </c>
      <c r="E27" s="61" t="str">
        <f aca="false">IF(状态机真值表!F27=1,状态机真值表!F$1&amp;" ","")</f>
        <v/>
      </c>
      <c r="F27" s="59" t="str">
        <f aca="false">IF(状态机真值表!G27=1,状态机真值表!G$1&amp;" ","")</f>
        <v/>
      </c>
      <c r="G27" s="59" t="str">
        <f aca="false">IF(状态机真值表!H27=1,状态机真值表!H$1&amp;" ","")</f>
        <v/>
      </c>
      <c r="H27" s="59" t="str">
        <f aca="false">IF(状态机真值表!I27=1,状态机真值表!I$1&amp;" ","")</f>
        <v/>
      </c>
      <c r="I27" s="59" t="str">
        <f aca="false">IF(状态机真值表!J27=1,状态机真值表!J$1&amp;" ","")</f>
        <v/>
      </c>
      <c r="J27" s="59" t="str">
        <f aca="false">IF(状态机真值表!K27=1,状态机真值表!K$1&amp;" ","")</f>
        <v/>
      </c>
      <c r="K27" s="59" t="str">
        <f aca="false">IF(状态机真值表!L27=1,状态机真值表!L$1&amp;" ","")</f>
        <v/>
      </c>
      <c r="L27" s="60" t="str">
        <f aca="false">IF(状态机真值表!M27=1,状态机真值表!M$1&amp;" ","")</f>
        <v/>
      </c>
      <c r="M27" s="62" t="str">
        <f aca="false">CONCATENATE(A27,B27,C27,D27,E27,F27,G27,H27,I27,J27,K27,L27) &amp; "+"</f>
        <v>+</v>
      </c>
      <c r="N27" s="63" t="str">
        <f aca="false">状态机真值表!O27</f>
        <v>X</v>
      </c>
      <c r="O27" s="64" t="str">
        <f aca="false">状态机真值表!P27</f>
        <v>X</v>
      </c>
      <c r="P27" s="64" t="str">
        <f aca="false">状态机真值表!Q27</f>
        <v>X</v>
      </c>
      <c r="Q27" s="64" t="str">
        <f aca="false">状态机真值表!R27</f>
        <v>X</v>
      </c>
    </row>
    <row r="28" customFormat="false" ht="14.25" hidden="true" customHeight="false" outlineLevel="0" collapsed="false">
      <c r="A28" s="59" t="str">
        <f aca="false">IF(状态机真值表!B28=1," "&amp;状态机真值表!B$1&amp;" ",IF(状态机真值表!B28=0,"~"&amp;状态机真值表!B$1&amp;" ",""))</f>
        <v/>
      </c>
      <c r="B28" s="59" t="str">
        <f aca="false">IF(状态机真值表!C28=1," "&amp;状态机真值表!C$1&amp;" ",IF(状态机真值表!C28=0,"~"&amp;状态机真值表!C$1&amp;" ",""))</f>
        <v/>
      </c>
      <c r="C28" s="59" t="str">
        <f aca="false">IF(状态机真值表!D28=1," "&amp;状态机真值表!D$1&amp;" ",IF(状态机真值表!D28=0,"~"&amp;状态机真值表!D$1&amp;" ",""))</f>
        <v/>
      </c>
      <c r="D28" s="60" t="str">
        <f aca="false">IF(状态机真值表!E28=1," "&amp;状态机真值表!E$1&amp;" ",IF(状态机真值表!E28=0,"~"&amp;状态机真值表!E$1&amp;" ",""))</f>
        <v/>
      </c>
      <c r="E28" s="61" t="str">
        <f aca="false">IF(状态机真值表!F28=1,状态机真值表!F$1&amp;" ","")</f>
        <v/>
      </c>
      <c r="F28" s="59" t="str">
        <f aca="false">IF(状态机真值表!G28=1,状态机真值表!G$1&amp;" ","")</f>
        <v/>
      </c>
      <c r="G28" s="59" t="str">
        <f aca="false">IF(状态机真值表!H28=1,状态机真值表!H$1&amp;" ","")</f>
        <v/>
      </c>
      <c r="H28" s="59" t="str">
        <f aca="false">IF(状态机真值表!I28=1,状态机真值表!I$1&amp;" ","")</f>
        <v/>
      </c>
      <c r="I28" s="59" t="str">
        <f aca="false">IF(状态机真值表!J28=1,状态机真值表!J$1&amp;" ","")</f>
        <v/>
      </c>
      <c r="J28" s="59" t="str">
        <f aca="false">IF(状态机真值表!K28=1,状态机真值表!K$1&amp;" ","")</f>
        <v/>
      </c>
      <c r="K28" s="59" t="str">
        <f aca="false">IF(状态机真值表!L28=1,状态机真值表!L$1&amp;" ","")</f>
        <v/>
      </c>
      <c r="L28" s="60" t="str">
        <f aca="false">IF(状态机真值表!M28=1,状态机真值表!M$1&amp;" ","")</f>
        <v/>
      </c>
      <c r="M28" s="62" t="str">
        <f aca="false">CONCATENATE(A28,B28,C28,D28,E28,F28,G28,H28,I28,J28,K28,L28) &amp; "+"</f>
        <v>+</v>
      </c>
      <c r="N28" s="63" t="str">
        <f aca="false">状态机真值表!O28</f>
        <v>X</v>
      </c>
      <c r="O28" s="64" t="str">
        <f aca="false">状态机真值表!P28</f>
        <v>X</v>
      </c>
      <c r="P28" s="64" t="str">
        <f aca="false">状态机真值表!Q28</f>
        <v>X</v>
      </c>
      <c r="Q28" s="64" t="str">
        <f aca="false">状态机真值表!R28</f>
        <v>X</v>
      </c>
    </row>
    <row r="29" customFormat="false" ht="14.25" hidden="false" customHeight="false" outlineLevel="0" collapsed="false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</row>
    <row r="30" customFormat="false" ht="14.25" hidden="false" customHeight="false" outlineLevel="0" collapsed="false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</row>
    <row r="31" customFormat="false" ht="14.25" hidden="false" customHeight="false" outlineLevel="0" collapsed="false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7" t="s">
        <v>50</v>
      </c>
      <c r="N31" s="68" t="s">
        <v>51</v>
      </c>
      <c r="O31" s="68"/>
      <c r="P31" s="68"/>
      <c r="Q31" s="68"/>
    </row>
  </sheetData>
  <autoFilter ref="A1:Q28">
    <filterColumn colId="13">
      <customFilters and="true">
        <customFilter operator="equal" val="1"/>
      </customFilters>
    </filterColumn>
  </autoFilter>
  <mergeCells count="1">
    <mergeCell ref="N31:Q31"/>
  </mergeCells>
  <conditionalFormatting sqref="N2:Q28">
    <cfRule type="containsText" priority="2" operator="containsText" aboveAverage="0" equalAverage="0" bottom="0" percent="0" rank="0" text="1" dxfId="0"/>
  </conditionalFormatting>
  <dataValidations count="1">
    <dataValidation allowBlank="true" operator="between" prompt="在第一行筛选对应信号为1的条件，最小项列即可包含最终的逻辑表达式" promptTitle="次态" showDropDown="false" showErrorMessage="true" showInputMessage="true" sqref="N1:Q3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2018-06-11T03:29:49Z</dcterms:created>
  <dc:creator>tiger</dc:creator>
  <dc:description/>
  <dc:language>zh-CN</dc:language>
  <cp:lastModifiedBy/>
  <dcterms:modified xsi:type="dcterms:W3CDTF">2018-11-29T21:44:35Z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