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柒夏\Desktop\"/>
    </mc:Choice>
  </mc:AlternateContent>
  <xr:revisionPtr revIDLastSave="0" documentId="13_ncr:1_{72A546DC-6B7F-427E-A406-F1C7CDA37663}" xr6:coauthVersionLast="46" xr6:coauthVersionMax="46" xr10:uidLastSave="{00000000-0000-0000-0000-000000000000}"/>
  <bookViews>
    <workbookView xWindow="-108" yWindow="-108" windowWidth="23256" windowHeight="12576" xr2:uid="{FD731E42-7F0D-4131-8A74-61B638CEDC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9" i="1"/>
  <c r="D13" i="1"/>
  <c r="D7" i="1"/>
  <c r="D5" i="1"/>
  <c r="D15" i="1" l="1"/>
  <c r="D16" i="1" l="1"/>
</calcChain>
</file>

<file path=xl/sharedStrings.xml><?xml version="1.0" encoding="utf-8"?>
<sst xmlns="http://schemas.openxmlformats.org/spreadsheetml/2006/main" count="21" uniqueCount="21">
  <si>
    <t>款项</t>
    <phoneticPr fontId="1" type="noConversion"/>
  </si>
  <si>
    <t>单位</t>
    <phoneticPr fontId="1" type="noConversion"/>
  </si>
  <si>
    <t>管理人员</t>
    <phoneticPr fontId="1" type="noConversion"/>
  </si>
  <si>
    <t>25000元/月</t>
    <phoneticPr fontId="1" type="noConversion"/>
  </si>
  <si>
    <t>分析人员</t>
    <phoneticPr fontId="1" type="noConversion"/>
  </si>
  <si>
    <t>28000元/月</t>
    <phoneticPr fontId="1" type="noConversion"/>
  </si>
  <si>
    <t>技术人员</t>
    <phoneticPr fontId="1" type="noConversion"/>
  </si>
  <si>
    <t>22000元/月</t>
    <phoneticPr fontId="1" type="noConversion"/>
  </si>
  <si>
    <t>综合劳动开支</t>
    <phoneticPr fontId="1" type="noConversion"/>
  </si>
  <si>
    <t>一般管理费用(35%)</t>
    <phoneticPr fontId="1" type="noConversion"/>
  </si>
  <si>
    <t>总劳动费加管理费</t>
    <phoneticPr fontId="1" type="noConversion"/>
  </si>
  <si>
    <t>额外费用(25%)</t>
    <phoneticPr fontId="1" type="noConversion"/>
  </si>
  <si>
    <t>总计</t>
    <phoneticPr fontId="1" type="noConversion"/>
  </si>
  <si>
    <t>小计</t>
    <phoneticPr fontId="1" type="noConversion"/>
  </si>
  <si>
    <t>计算机费用(13*5000)</t>
    <phoneticPr fontId="1" type="noConversion"/>
  </si>
  <si>
    <t>交通费</t>
    <phoneticPr fontId="1" type="noConversion"/>
  </si>
  <si>
    <t>税率(17%)</t>
    <phoneticPr fontId="1" type="noConversion"/>
  </si>
  <si>
    <t>总计开发费用</t>
    <phoneticPr fontId="1" type="noConversion"/>
  </si>
  <si>
    <t>服务器费用</t>
    <phoneticPr fontId="1" type="noConversion"/>
  </si>
  <si>
    <t>\</t>
    <phoneticPr fontId="1" type="noConversion"/>
  </si>
  <si>
    <t>利润(15%)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</si>
</sst>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DF887-2467-41DA-9059-429C712511D6}">
  <dimension ref="A1:D16"/>
  <sheetViews>
    <sheetView tabSelected="1" workbookViewId="0">
      <selection activeCell="D16" sqref="D16"/>
    </sheetView>
  </sheetViews>
  <sheetFormatPr defaultRowHeight="13.8" x14ac:dyDescent="0.25"/>
  <sheetData>
    <row r="1" spans="1:4" x14ac:dyDescent="0.25">
      <c r="A1" t="s">
        <v>0</v>
      </c>
      <c r="B1" t="s">
        <v>1</v>
      </c>
    </row>
    <row r="2" spans="1:4" x14ac:dyDescent="0.25">
      <c r="A2" t="s">
        <v>2</v>
      </c>
      <c r="B2" t="s">
        <v>3</v>
      </c>
      <c r="C2">
        <v>1</v>
      </c>
      <c r="D2">
        <v>25000</v>
      </c>
    </row>
    <row r="3" spans="1:4" x14ac:dyDescent="0.25">
      <c r="A3" t="s">
        <v>4</v>
      </c>
      <c r="B3" t="s">
        <v>5</v>
      </c>
      <c r="C3">
        <v>2</v>
      </c>
      <c r="D3">
        <v>56000</v>
      </c>
    </row>
    <row r="4" spans="1:4" x14ac:dyDescent="0.25">
      <c r="A4" t="s">
        <v>6</v>
      </c>
      <c r="B4" t="s">
        <v>7</v>
      </c>
      <c r="C4">
        <v>10</v>
      </c>
      <c r="D4">
        <v>220000</v>
      </c>
    </row>
    <row r="5" spans="1:4" x14ac:dyDescent="0.25">
      <c r="A5" t="s">
        <v>8</v>
      </c>
      <c r="D5">
        <f>D2+D3+D4</f>
        <v>301000</v>
      </c>
    </row>
    <row r="6" spans="1:4" x14ac:dyDescent="0.25">
      <c r="A6" t="s">
        <v>9</v>
      </c>
      <c r="C6">
        <v>105350</v>
      </c>
    </row>
    <row r="7" spans="1:4" x14ac:dyDescent="0.25">
      <c r="A7" t="s">
        <v>10</v>
      </c>
      <c r="D7">
        <f>D5+C6</f>
        <v>406350</v>
      </c>
    </row>
    <row r="8" spans="1:4" x14ac:dyDescent="0.25">
      <c r="A8" s="1" t="s">
        <v>11</v>
      </c>
      <c r="C8">
        <v>101587</v>
      </c>
    </row>
    <row r="9" spans="1:4" x14ac:dyDescent="0.25">
      <c r="A9" t="s">
        <v>13</v>
      </c>
      <c r="D9">
        <f>(D7+C8)*6</f>
        <v>3047622</v>
      </c>
    </row>
    <row r="10" spans="1:4" x14ac:dyDescent="0.25">
      <c r="A10" t="s">
        <v>14</v>
      </c>
      <c r="C10">
        <v>65000</v>
      </c>
      <c r="D10" t="s">
        <v>19</v>
      </c>
    </row>
    <row r="11" spans="1:4" x14ac:dyDescent="0.25">
      <c r="A11" t="s">
        <v>18</v>
      </c>
      <c r="C11">
        <v>13656</v>
      </c>
    </row>
    <row r="12" spans="1:4" x14ac:dyDescent="0.25">
      <c r="A12" t="s">
        <v>15</v>
      </c>
      <c r="C12">
        <v>20000</v>
      </c>
    </row>
    <row r="13" spans="1:4" x14ac:dyDescent="0.25">
      <c r="A13" t="s">
        <v>12</v>
      </c>
      <c r="D13">
        <f>D9+C10+C12+C11</f>
        <v>3146278</v>
      </c>
    </row>
    <row r="14" spans="1:4" x14ac:dyDescent="0.25">
      <c r="A14" t="s">
        <v>20</v>
      </c>
      <c r="D14">
        <f>D13*0.15</f>
        <v>471941.69999999995</v>
      </c>
    </row>
    <row r="15" spans="1:4" x14ac:dyDescent="0.25">
      <c r="A15" t="s">
        <v>16</v>
      </c>
      <c r="D15">
        <f>D13*0.17</f>
        <v>534867.26</v>
      </c>
    </row>
    <row r="16" spans="1:4" x14ac:dyDescent="0.25">
      <c r="A16" t="s">
        <v>17</v>
      </c>
      <c r="D16">
        <f>D13+D14+D15</f>
        <v>4153086.96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柒夏</dc:creator>
  <cp:lastModifiedBy>柒夏</cp:lastModifiedBy>
  <dcterms:created xsi:type="dcterms:W3CDTF">2021-03-15T10:16:36Z</dcterms:created>
  <dcterms:modified xsi:type="dcterms:W3CDTF">2021-03-20T13:29:13Z</dcterms:modified>
</cp:coreProperties>
</file>