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disChaudhry/Desktop/College/Second Year/First Semester/Principles of Electrical Engineering II/Labs/Lab 1/"/>
    </mc:Choice>
  </mc:AlternateContent>
  <xr:revisionPtr revIDLastSave="0" documentId="13_ncr:1_{10FE7A31-3318-BD49-BF13-7421CD75290E}" xr6:coauthVersionLast="46" xr6:coauthVersionMax="46" xr10:uidLastSave="{00000000-0000-0000-0000-000000000000}"/>
  <bookViews>
    <workbookView xWindow="5180" yWindow="1800" windowWidth="28040" windowHeight="17440" xr2:uid="{81047DDF-D2B9-F64E-B286-7D3C30978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37" i="1"/>
  <c r="G31" i="1"/>
  <c r="G45" i="1" s="1"/>
  <c r="G3" i="1"/>
  <c r="C48" i="1"/>
  <c r="C45" i="1"/>
  <c r="C44" i="1"/>
  <c r="C42" i="1"/>
  <c r="C43" i="1"/>
  <c r="C41" i="1"/>
  <c r="C29" i="1"/>
  <c r="C30" i="1"/>
  <c r="C31" i="1"/>
  <c r="C32" i="1"/>
  <c r="C33" i="1"/>
  <c r="C34" i="1"/>
  <c r="C35" i="1"/>
  <c r="C36" i="1"/>
  <c r="C37" i="1"/>
  <c r="C38" i="1"/>
  <c r="C39" i="1"/>
  <c r="C40" i="1"/>
  <c r="C27" i="1"/>
  <c r="C28" i="1"/>
  <c r="C26" i="1"/>
  <c r="H3" i="1"/>
  <c r="H2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" i="1"/>
</calcChain>
</file>

<file path=xl/sharedStrings.xml><?xml version="1.0" encoding="utf-8"?>
<sst xmlns="http://schemas.openxmlformats.org/spreadsheetml/2006/main" count="8" uniqueCount="4">
  <si>
    <t>v(t) V</t>
  </si>
  <si>
    <t>f(t) = v(t)/v(0)</t>
  </si>
  <si>
    <t>ln(f(t))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</si>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</sst>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f(t) vs.</a:t>
            </a:r>
            <a:r>
              <a:rPr lang="en-US" baseline="0"/>
              <a:t>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1</c:v>
                </c:pt>
                <c:pt idx="1">
                  <c:v>0.86959247648902815</c:v>
                </c:pt>
                <c:pt idx="2">
                  <c:v>0.75862068965517238</c:v>
                </c:pt>
                <c:pt idx="3">
                  <c:v>0.66102403343782645</c:v>
                </c:pt>
                <c:pt idx="4">
                  <c:v>0.5768025078369905</c:v>
                </c:pt>
                <c:pt idx="5">
                  <c:v>0.50323928944618601</c:v>
                </c:pt>
                <c:pt idx="6">
                  <c:v>0.43824451410658305</c:v>
                </c:pt>
                <c:pt idx="7">
                  <c:v>0.38328108672936262</c:v>
                </c:pt>
                <c:pt idx="8">
                  <c:v>0.33396029258098225</c:v>
                </c:pt>
                <c:pt idx="9">
                  <c:v>0.2911180773249738</c:v>
                </c:pt>
                <c:pt idx="10">
                  <c:v>0.2541274817136886</c:v>
                </c:pt>
                <c:pt idx="11">
                  <c:v>0.22215256008359455</c:v>
                </c:pt>
                <c:pt idx="12">
                  <c:v>0.19456635318704285</c:v>
                </c:pt>
                <c:pt idx="13">
                  <c:v>0.16990595611285264</c:v>
                </c:pt>
                <c:pt idx="14">
                  <c:v>0.14796238244514107</c:v>
                </c:pt>
                <c:pt idx="15">
                  <c:v>0.12957157784743992</c:v>
                </c:pt>
                <c:pt idx="16">
                  <c:v>0.11327063740856845</c:v>
                </c:pt>
                <c:pt idx="17">
                  <c:v>9.9059561128526624E-2</c:v>
                </c:pt>
                <c:pt idx="18">
                  <c:v>8.6938349007314536E-2</c:v>
                </c:pt>
                <c:pt idx="19">
                  <c:v>7.544409613375129E-2</c:v>
                </c:pt>
                <c:pt idx="20">
                  <c:v>6.6457680250783704E-2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A-1348-8027-CCC34F06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642768"/>
        <c:axId val="1663168032"/>
      </c:scatterChart>
      <c:valAx>
        <c:axId val="16486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68032"/>
        <c:crosses val="autoZero"/>
        <c:crossBetween val="midCat"/>
      </c:valAx>
      <c:valAx>
        <c:axId val="16631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ln(f(t))</a:t>
            </a:r>
            <a:r>
              <a:rPr lang="en-US" baseline="0"/>
              <a:t> vs.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68325950843562E-2"/>
                  <c:y val="-4.23571549573081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-0.009x - 0.0081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-0.13973059490411344</c:v>
                </c:pt>
                <c:pt idx="2">
                  <c:v>-0.27625337662815824</c:v>
                </c:pt>
                <c:pt idx="3">
                  <c:v>-0.41396508058140591</c:v>
                </c:pt>
                <c:pt idx="4">
                  <c:v>-0.55025534517585917</c:v>
                </c:pt>
                <c:pt idx="5">
                  <c:v>-0.68668949745834296</c:v>
                </c:pt>
                <c:pt idx="6">
                  <c:v>-0.82497827298513471</c:v>
                </c:pt>
                <c:pt idx="7">
                  <c:v>-0.9589866510706444</c:v>
                </c:pt>
                <c:pt idx="8">
                  <c:v>-1.0967331775608347</c:v>
                </c:pt>
                <c:pt idx="9">
                  <c:v>-1.2340263301072492</c:v>
                </c:pt>
                <c:pt idx="10">
                  <c:v>-1.3699192413609425</c:v>
                </c:pt>
                <c:pt idx="11">
                  <c:v>-1.5043909255451069</c:v>
                </c:pt>
                <c:pt idx="12">
                  <c:v>-1.6369820266099875</c:v>
                </c:pt>
                <c:pt idx="13">
                  <c:v>-1.7725101943392443</c:v>
                </c:pt>
                <c:pt idx="14">
                  <c:v>-1.9107972101933348</c:v>
                </c:pt>
                <c:pt idx="15">
                  <c:v>-2.0435218258479173</c:v>
                </c:pt>
                <c:pt idx="16">
                  <c:v>-2.1779753024474084</c:v>
                </c:pt>
                <c:pt idx="17">
                  <c:v>-2.3120339821919784</c:v>
                </c:pt>
                <c:pt idx="18">
                  <c:v>-2.4425560436257912</c:v>
                </c:pt>
                <c:pt idx="19">
                  <c:v>-2.5843633455541739</c:v>
                </c:pt>
                <c:pt idx="20">
                  <c:v>-2.7111899211068775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7542-92C2-E317FBFC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98544"/>
        <c:axId val="1667812176"/>
      </c:scatterChart>
      <c:valAx>
        <c:axId val="17228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2176"/>
        <c:crosses val="autoZero"/>
        <c:crossBetween val="midCat"/>
      </c:valAx>
      <c:valAx>
        <c:axId val="16678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ln(f(t))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88900</xdr:rowOff>
    </xdr:from>
    <xdr:to>
      <xdr:col>17</xdr:col>
      <xdr:colOff>800100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D0F12-335A-1444-A90B-4471CEAC5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806450</xdr:colOff>
      <xdr:row>28</xdr:row>
      <xdr:rowOff>69850</xdr:rowOff>
    </xdr:from>
    <xdr:to>
      <xdr:col>18</xdr:col>
      <xdr:colOff>406400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6EDBD-0D49-7B46-9403-4E3C6776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A6A2-1E17-7041-BCD7-4BB5D9D51904}">
  <dimension ref="A1:H48"/>
  <sheetViews>
    <sheetView tabSelected="1" topLeftCell="A21" zoomScaleNormal="100" workbookViewId="0">
      <selection activeCell="H28" sqref="H28"/>
    </sheetView>
  </sheetViews>
  <sheetFormatPr baseColWidth="10" defaultRowHeight="16" x14ac:dyDescent="0.2"/>
  <cols>
    <col min="7" max="7" width="12.6640625" bestFit="1" customWidth="1"/>
  </cols>
  <sheetData>
    <row r="1" spans="1:8" x14ac:dyDescent="0.2">
      <c r="A1" t="s">
        <v>3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2</v>
      </c>
    </row>
    <row r="2" spans="1:8" x14ac:dyDescent="0.2">
      <c r="A2">
        <v>0</v>
      </c>
      <c r="B2">
        <v>9.57</v>
      </c>
      <c r="C2">
        <v>9.57</v>
      </c>
      <c r="D2">
        <v>9.57</v>
      </c>
      <c r="E2">
        <v>9.57</v>
      </c>
      <c r="F2">
        <v>9.57</v>
      </c>
      <c r="G2">
        <f>AVERAGE(B2:F2)/9.57</f>
        <v>1</v>
      </c>
      <c r="H2">
        <f>LN(G2)</f>
        <v>0</v>
      </c>
    </row>
    <row r="3" spans="1:8" x14ac:dyDescent="0.2">
      <c r="A3">
        <v>15</v>
      </c>
      <c r="B3">
        <v>8.34</v>
      </c>
      <c r="C3">
        <v>8.31</v>
      </c>
      <c r="D3">
        <v>8.31</v>
      </c>
      <c r="E3">
        <v>8.32</v>
      </c>
      <c r="F3">
        <v>8.33</v>
      </c>
      <c r="G3">
        <f>AVERAGE(B3:F3)/9.57</f>
        <v>0.86959247648902815</v>
      </c>
      <c r="H3">
        <f>LN(G3)</f>
        <v>-0.13973059490411344</v>
      </c>
    </row>
    <row r="4" spans="1:8" x14ac:dyDescent="0.2">
      <c r="A4">
        <v>30</v>
      </c>
      <c r="B4">
        <v>7.26</v>
      </c>
      <c r="C4">
        <v>7.26</v>
      </c>
      <c r="D4">
        <v>7.27</v>
      </c>
      <c r="E4">
        <v>7.26</v>
      </c>
      <c r="F4">
        <v>7.25</v>
      </c>
      <c r="G4">
        <f t="shared" ref="G4:G22" si="0">AVERAGE(B4:F4)/9.57</f>
        <v>0.75862068965517238</v>
      </c>
      <c r="H4">
        <f t="shared" ref="H4:H22" si="1">LN(G4)</f>
        <v>-0.27625337662815824</v>
      </c>
    </row>
    <row r="5" spans="1:8" x14ac:dyDescent="0.2">
      <c r="A5">
        <v>45</v>
      </c>
      <c r="B5">
        <v>6.33</v>
      </c>
      <c r="C5">
        <v>6.32</v>
      </c>
      <c r="D5">
        <v>6.32</v>
      </c>
      <c r="E5">
        <v>6.34</v>
      </c>
      <c r="F5">
        <v>6.32</v>
      </c>
      <c r="G5">
        <f t="shared" si="0"/>
        <v>0.66102403343782645</v>
      </c>
      <c r="H5">
        <f t="shared" si="1"/>
        <v>-0.41396508058140591</v>
      </c>
    </row>
    <row r="6" spans="1:8" x14ac:dyDescent="0.2">
      <c r="A6">
        <v>60</v>
      </c>
      <c r="B6">
        <v>5.51</v>
      </c>
      <c r="C6">
        <v>5.5</v>
      </c>
      <c r="D6">
        <v>5.53</v>
      </c>
      <c r="E6">
        <v>5.54</v>
      </c>
      <c r="F6">
        <v>5.52</v>
      </c>
      <c r="G6">
        <f t="shared" si="0"/>
        <v>0.5768025078369905</v>
      </c>
      <c r="H6">
        <f t="shared" si="1"/>
        <v>-0.55025534517585917</v>
      </c>
    </row>
    <row r="7" spans="1:8" x14ac:dyDescent="0.2">
      <c r="A7">
        <v>75</v>
      </c>
      <c r="B7">
        <v>4.82</v>
      </c>
      <c r="C7">
        <v>4.8099999999999996</v>
      </c>
      <c r="D7">
        <v>4.82</v>
      </c>
      <c r="E7">
        <v>4.82</v>
      </c>
      <c r="F7">
        <v>4.8099999999999996</v>
      </c>
      <c r="G7">
        <f t="shared" si="0"/>
        <v>0.50323928944618601</v>
      </c>
      <c r="H7">
        <f t="shared" si="1"/>
        <v>-0.68668949745834296</v>
      </c>
    </row>
    <row r="8" spans="1:8" x14ac:dyDescent="0.2">
      <c r="A8">
        <v>90</v>
      </c>
      <c r="B8">
        <v>4.2</v>
      </c>
      <c r="C8">
        <v>4.1900000000000004</v>
      </c>
      <c r="D8">
        <v>4.2</v>
      </c>
      <c r="E8">
        <v>4.18</v>
      </c>
      <c r="F8">
        <v>4.2</v>
      </c>
      <c r="G8">
        <f t="shared" si="0"/>
        <v>0.43824451410658305</v>
      </c>
      <c r="H8">
        <f t="shared" si="1"/>
        <v>-0.82497827298513471</v>
      </c>
    </row>
    <row r="9" spans="1:8" x14ac:dyDescent="0.2">
      <c r="A9">
        <v>105</v>
      </c>
      <c r="B9">
        <v>3.68</v>
      </c>
      <c r="C9">
        <v>3.66</v>
      </c>
      <c r="D9">
        <v>3.66</v>
      </c>
      <c r="E9">
        <v>3.68</v>
      </c>
      <c r="F9">
        <v>3.66</v>
      </c>
      <c r="G9">
        <f t="shared" si="0"/>
        <v>0.38328108672936262</v>
      </c>
      <c r="H9">
        <f t="shared" si="1"/>
        <v>-0.9589866510706444</v>
      </c>
    </row>
    <row r="10" spans="1:8" x14ac:dyDescent="0.2">
      <c r="A10">
        <v>120</v>
      </c>
      <c r="B10">
        <v>3.21</v>
      </c>
      <c r="C10">
        <v>3.19</v>
      </c>
      <c r="D10">
        <v>3.2</v>
      </c>
      <c r="E10">
        <v>3.19</v>
      </c>
      <c r="F10">
        <v>3.19</v>
      </c>
      <c r="G10">
        <f t="shared" si="0"/>
        <v>0.33396029258098225</v>
      </c>
      <c r="H10">
        <f t="shared" si="1"/>
        <v>-1.0967331775608347</v>
      </c>
    </row>
    <row r="11" spans="1:8" x14ac:dyDescent="0.2">
      <c r="A11">
        <v>135</v>
      </c>
      <c r="B11">
        <v>2.78</v>
      </c>
      <c r="C11">
        <v>2.78</v>
      </c>
      <c r="D11">
        <v>2.79</v>
      </c>
      <c r="E11">
        <v>2.8</v>
      </c>
      <c r="F11">
        <v>2.78</v>
      </c>
      <c r="G11">
        <f t="shared" si="0"/>
        <v>0.2911180773249738</v>
      </c>
      <c r="H11">
        <f t="shared" si="1"/>
        <v>-1.2340263301072492</v>
      </c>
    </row>
    <row r="12" spans="1:8" x14ac:dyDescent="0.2">
      <c r="A12">
        <v>150</v>
      </c>
      <c r="B12">
        <v>2.4500000000000002</v>
      </c>
      <c r="C12">
        <v>2.42</v>
      </c>
      <c r="D12">
        <v>2.44</v>
      </c>
      <c r="E12">
        <v>2.4300000000000002</v>
      </c>
      <c r="F12">
        <v>2.42</v>
      </c>
      <c r="G12">
        <f t="shared" si="0"/>
        <v>0.2541274817136886</v>
      </c>
      <c r="H12">
        <f t="shared" si="1"/>
        <v>-1.3699192413609425</v>
      </c>
    </row>
    <row r="13" spans="1:8" x14ac:dyDescent="0.2">
      <c r="A13">
        <v>165</v>
      </c>
      <c r="B13">
        <v>2.13</v>
      </c>
      <c r="C13">
        <v>2.12</v>
      </c>
      <c r="D13">
        <v>2.13</v>
      </c>
      <c r="E13">
        <v>2.13</v>
      </c>
      <c r="F13">
        <v>2.12</v>
      </c>
      <c r="G13">
        <f t="shared" si="0"/>
        <v>0.22215256008359455</v>
      </c>
      <c r="H13">
        <f t="shared" si="1"/>
        <v>-1.5043909255451069</v>
      </c>
    </row>
    <row r="14" spans="1:8" x14ac:dyDescent="0.2">
      <c r="A14">
        <v>180</v>
      </c>
      <c r="B14">
        <v>1.86</v>
      </c>
      <c r="C14">
        <v>1.86</v>
      </c>
      <c r="D14">
        <v>1.86</v>
      </c>
      <c r="E14">
        <v>1.87</v>
      </c>
      <c r="F14">
        <v>1.86</v>
      </c>
      <c r="G14">
        <f t="shared" si="0"/>
        <v>0.19456635318704285</v>
      </c>
      <c r="H14">
        <f t="shared" si="1"/>
        <v>-1.6369820266099875</v>
      </c>
    </row>
    <row r="15" spans="1:8" x14ac:dyDescent="0.2">
      <c r="A15">
        <v>195</v>
      </c>
      <c r="B15">
        <v>1.63</v>
      </c>
      <c r="C15">
        <v>1.62</v>
      </c>
      <c r="D15">
        <v>1.63</v>
      </c>
      <c r="E15">
        <v>1.63</v>
      </c>
      <c r="F15">
        <v>1.62</v>
      </c>
      <c r="G15">
        <f t="shared" si="0"/>
        <v>0.16990595611285264</v>
      </c>
      <c r="H15">
        <f t="shared" si="1"/>
        <v>-1.7725101943392443</v>
      </c>
    </row>
    <row r="16" spans="1:8" x14ac:dyDescent="0.2">
      <c r="A16">
        <v>210</v>
      </c>
      <c r="B16">
        <v>1.43</v>
      </c>
      <c r="C16">
        <v>1.41</v>
      </c>
      <c r="D16">
        <v>1.42</v>
      </c>
      <c r="E16">
        <v>1.4</v>
      </c>
      <c r="F16">
        <v>1.42</v>
      </c>
      <c r="G16">
        <f t="shared" si="0"/>
        <v>0.14796238244514107</v>
      </c>
      <c r="H16">
        <f t="shared" si="1"/>
        <v>-1.9107972101933348</v>
      </c>
    </row>
    <row r="17" spans="1:8" x14ac:dyDescent="0.2">
      <c r="A17">
        <v>225</v>
      </c>
      <c r="B17">
        <v>1.25</v>
      </c>
      <c r="C17">
        <v>1.23</v>
      </c>
      <c r="D17">
        <v>1.23</v>
      </c>
      <c r="E17">
        <v>1.24</v>
      </c>
      <c r="F17">
        <v>1.25</v>
      </c>
      <c r="G17">
        <f t="shared" si="0"/>
        <v>0.12957157784743992</v>
      </c>
      <c r="H17">
        <f t="shared" si="1"/>
        <v>-2.0435218258479173</v>
      </c>
    </row>
    <row r="18" spans="1:8" x14ac:dyDescent="0.2">
      <c r="A18">
        <v>240</v>
      </c>
      <c r="B18">
        <v>1.0900000000000001</v>
      </c>
      <c r="C18">
        <v>1.08</v>
      </c>
      <c r="D18">
        <v>1.08</v>
      </c>
      <c r="E18">
        <v>1.0900000000000001</v>
      </c>
      <c r="F18">
        <v>1.08</v>
      </c>
      <c r="G18">
        <f t="shared" si="0"/>
        <v>0.11327063740856845</v>
      </c>
      <c r="H18">
        <f t="shared" si="1"/>
        <v>-2.1779753024474084</v>
      </c>
    </row>
    <row r="19" spans="1:8" x14ac:dyDescent="0.2">
      <c r="A19">
        <v>255</v>
      </c>
      <c r="B19">
        <v>0.96</v>
      </c>
      <c r="C19">
        <v>0.94</v>
      </c>
      <c r="D19">
        <v>0.95</v>
      </c>
      <c r="E19">
        <v>0.94</v>
      </c>
      <c r="F19">
        <v>0.95</v>
      </c>
      <c r="G19">
        <f t="shared" si="0"/>
        <v>9.9059561128526624E-2</v>
      </c>
      <c r="H19">
        <f t="shared" si="1"/>
        <v>-2.3120339821919784</v>
      </c>
    </row>
    <row r="20" spans="1:8" x14ac:dyDescent="0.2">
      <c r="A20">
        <v>270</v>
      </c>
      <c r="B20">
        <v>0.84</v>
      </c>
      <c r="C20">
        <v>0.83</v>
      </c>
      <c r="D20">
        <v>0.83</v>
      </c>
      <c r="E20">
        <v>0.83</v>
      </c>
      <c r="F20">
        <v>0.83</v>
      </c>
      <c r="G20">
        <f t="shared" si="0"/>
        <v>8.6938349007314536E-2</v>
      </c>
      <c r="H20">
        <f t="shared" si="1"/>
        <v>-2.4425560436257912</v>
      </c>
    </row>
    <row r="21" spans="1:8" x14ac:dyDescent="0.2">
      <c r="A21">
        <v>285</v>
      </c>
      <c r="B21">
        <v>0.73</v>
      </c>
      <c r="C21">
        <v>0.72</v>
      </c>
      <c r="D21">
        <v>0.73</v>
      </c>
      <c r="E21">
        <v>0.72</v>
      </c>
      <c r="F21">
        <v>0.71</v>
      </c>
      <c r="G21">
        <f t="shared" si="0"/>
        <v>7.544409613375129E-2</v>
      </c>
      <c r="H21">
        <f t="shared" si="1"/>
        <v>-2.5843633455541739</v>
      </c>
    </row>
    <row r="22" spans="1:8" x14ac:dyDescent="0.2">
      <c r="A22">
        <v>300</v>
      </c>
      <c r="B22">
        <v>0.64</v>
      </c>
      <c r="C22">
        <v>0.63</v>
      </c>
      <c r="D22">
        <v>0.64</v>
      </c>
      <c r="E22">
        <v>0.63</v>
      </c>
      <c r="F22">
        <v>0.64</v>
      </c>
      <c r="G22">
        <f t="shared" si="0"/>
        <v>6.6457680250783704E-2</v>
      </c>
      <c r="H22">
        <f t="shared" si="1"/>
        <v>-2.7111899211068775</v>
      </c>
    </row>
    <row r="26" spans="1:8" x14ac:dyDescent="0.2">
      <c r="C26">
        <f>(G2+G3) / 2 * (A3-A2)</f>
        <v>14.021943573667711</v>
      </c>
    </row>
    <row r="27" spans="1:8" x14ac:dyDescent="0.2">
      <c r="C27">
        <f>(G3+G4) / 2 * (A4-A3)</f>
        <v>12.211598746081505</v>
      </c>
    </row>
    <row r="28" spans="1:8" x14ac:dyDescent="0.2">
      <c r="C28">
        <f>(G4+G5) / 2 * (A5-A4)</f>
        <v>10.647335423197489</v>
      </c>
    </row>
    <row r="29" spans="1:8" x14ac:dyDescent="0.2">
      <c r="C29">
        <f t="shared" ref="C29:C41" si="2">(G5+G6) / 2 * (A6-A5)</f>
        <v>9.283699059561128</v>
      </c>
    </row>
    <row r="30" spans="1:8" x14ac:dyDescent="0.2">
      <c r="C30">
        <f t="shared" si="2"/>
        <v>8.1003134796238232</v>
      </c>
    </row>
    <row r="31" spans="1:8" x14ac:dyDescent="0.2">
      <c r="C31">
        <f t="shared" si="2"/>
        <v>7.061128526645768</v>
      </c>
      <c r="G31">
        <f xml:space="preserve"> G4 * (15 / (G4 - G5))</f>
        <v>116.59528907922906</v>
      </c>
    </row>
    <row r="32" spans="1:8" x14ac:dyDescent="0.2">
      <c r="C32">
        <f t="shared" si="2"/>
        <v>6.1614420062695929</v>
      </c>
    </row>
    <row r="33" spans="3:7" x14ac:dyDescent="0.2">
      <c r="C33">
        <f t="shared" si="2"/>
        <v>5.3793103448275872</v>
      </c>
    </row>
    <row r="34" spans="3:7" x14ac:dyDescent="0.2">
      <c r="C34">
        <f t="shared" si="2"/>
        <v>4.6880877742946705</v>
      </c>
    </row>
    <row r="35" spans="3:7" x14ac:dyDescent="0.2">
      <c r="C35">
        <f t="shared" si="2"/>
        <v>4.0893416927899686</v>
      </c>
    </row>
    <row r="36" spans="3:7" x14ac:dyDescent="0.2">
      <c r="C36">
        <f t="shared" si="2"/>
        <v>3.5721003134796234</v>
      </c>
    </row>
    <row r="37" spans="3:7" x14ac:dyDescent="0.2">
      <c r="C37">
        <f t="shared" si="2"/>
        <v>3.1253918495297803</v>
      </c>
      <c r="G37">
        <f xml:space="preserve"> G10 * (15 / (G10 - G11))</f>
        <v>116.92682926829242</v>
      </c>
    </row>
    <row r="38" spans="3:7" x14ac:dyDescent="0.2">
      <c r="C38">
        <f t="shared" si="2"/>
        <v>2.7335423197492164</v>
      </c>
    </row>
    <row r="39" spans="3:7" x14ac:dyDescent="0.2">
      <c r="C39">
        <f t="shared" si="2"/>
        <v>2.3840125391849525</v>
      </c>
    </row>
    <row r="40" spans="3:7" x14ac:dyDescent="0.2">
      <c r="C40">
        <f t="shared" si="2"/>
        <v>2.0815047021943576</v>
      </c>
    </row>
    <row r="41" spans="3:7" x14ac:dyDescent="0.2">
      <c r="C41">
        <f>(G17+G18) / 2 * (A18-A17)</f>
        <v>1.8213166144200628</v>
      </c>
    </row>
    <row r="42" spans="3:7" x14ac:dyDescent="0.2">
      <c r="C42">
        <f>(G18+G19) / 2 * (A19-A18)</f>
        <v>1.592476489028213</v>
      </c>
      <c r="G42">
        <f xml:space="preserve"> G15 * (15 / (G15 - G16))</f>
        <v>116.14285714285725</v>
      </c>
    </row>
    <row r="43" spans="3:7" x14ac:dyDescent="0.2">
      <c r="C43">
        <f>(G19+G20) / 2 * (A20-A19)</f>
        <v>1.3949843260188086</v>
      </c>
    </row>
    <row r="44" spans="3:7" x14ac:dyDescent="0.2">
      <c r="C44">
        <f>(G20+G21) / 2 * (A21-A20)</f>
        <v>1.2178683385579936</v>
      </c>
    </row>
    <row r="45" spans="3:7" x14ac:dyDescent="0.2">
      <c r="C45">
        <f>(G21+G22) / 2 * (A22-A21)</f>
        <v>1.0642633228840124</v>
      </c>
      <c r="G45">
        <f>AVERAGE(G31,G37,G42)</f>
        <v>116.55499183012626</v>
      </c>
    </row>
    <row r="48" spans="3:7" x14ac:dyDescent="0.2">
      <c r="C48">
        <f>SUM(C26:C45)</f>
        <v>102.63166144200628</v>
      </c>
    </row>
  </sheetData>
  <pageMargins left="0.7" right="0.7" top="0.75" bottom="0.75" header="0.3" footer="0.3"/>
  <ignoredErrors>
    <ignoredError sqref="G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77w98c@studentoffice.net</dc:creator>
  <cp:lastModifiedBy>77w98c@studentoffice.net</cp:lastModifiedBy>
  <dcterms:created xsi:type="dcterms:W3CDTF">2021-10-12T17:19:16Z</dcterms:created>
  <dcterms:modified xsi:type="dcterms:W3CDTF">2021-10-16T01:53:50Z</dcterms:modified>
</cp:coreProperties>
</file>