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CCDC11E6-DF1B-475D-A5E1-B5AF30933684}" xr6:coauthVersionLast="36" xr6:coauthVersionMax="47" xr10:uidLastSave="{00000000-0000-0000-0000-000000000000}"/>
  <bookViews>
    <workbookView xWindow="-110" yWindow="-110" windowWidth="23260" windowHeight="1246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</definedNames>
  <calcPr calcId="179021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Q23" i="1" l="1"/>
  <c r="Q24" i="1"/>
  <c r="Q25" i="1"/>
  <c r="Q26" i="1"/>
  <c r="Q27" i="1"/>
  <c r="Q28" i="1"/>
  <c r="Q29" i="1"/>
  <c r="Q30" i="1"/>
  <c r="Q31" i="1"/>
  <c r="Q32" i="1"/>
  <c r="Q22" i="1"/>
  <c r="N23" i="1"/>
  <c r="N24" i="1"/>
  <c r="N25" i="1"/>
  <c r="N26" i="1"/>
  <c r="N27" i="1"/>
  <c r="N28" i="1"/>
  <c r="N29" i="1"/>
  <c r="N30" i="1"/>
  <c r="N31" i="1"/>
  <c r="N32" i="1"/>
  <c r="N22" i="1"/>
  <c r="O22" i="1"/>
  <c r="P23" i="1"/>
  <c r="P24" i="1"/>
  <c r="P25" i="1"/>
  <c r="P26" i="1"/>
  <c r="P27" i="1"/>
  <c r="P28" i="1"/>
  <c r="P29" i="1"/>
  <c r="P30" i="1"/>
  <c r="P31" i="1"/>
  <c r="P32" i="1"/>
  <c r="P22" i="1"/>
  <c r="O24" i="1"/>
  <c r="O25" i="1"/>
  <c r="O26" i="1"/>
  <c r="O27" i="1"/>
  <c r="O28" i="1"/>
  <c r="O29" i="1"/>
  <c r="O30" i="1"/>
  <c r="O31" i="1"/>
  <c r="O32" i="1"/>
  <c r="O23" i="1"/>
  <c r="N16" i="1" l="1"/>
  <c r="N15" i="1"/>
  <c r="N13" i="1" l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<sst xmlns="http://schemas.openxmlformats.org/spreadsheetml/2006/main" count="270" uniqueCount="114">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</sst>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topLeftCell="B1" zoomScale="84" workbookViewId="0">
      <selection activeCell="N14" sqref="N14"/>
    </sheetView>
  </sheetViews>
  <sheetFormatPr defaultColWidth="14.453125" defaultRowHeight="15" customHeight="1"/>
  <cols>
    <col min="1" max="4" width="8.6328125" customWidth="1"/>
    <col min="5" max="5" width="9.90625" customWidth="1"/>
    <col min="6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15" width="12.90625" customWidth="1"/>
    <col min="16" max="16" width="14.90625" customWidth="1"/>
    <col min="17" max="17" width="9.90625" customWidth="1"/>
    <col min="18" max="26" width="8.63281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11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8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8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8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8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113</v>
      </c>
      <c r="N20" s="10"/>
    </row>
    <row r="21" spans="2:18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8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SUMIFS(J7:J44,H7:H44,M22,I7:I44,$N$21)</f>
        <v>48000</v>
      </c>
      <c r="O22" s="3">
        <f>SUMIFS(J7:J44,H7:H44,M22,I7:I44,O$21)</f>
        <v>62000</v>
      </c>
      <c r="P22" s="3">
        <f>SUMIFS(J7:J44,H7:H44,M22,I7:I44,$P$21)</f>
        <v>0</v>
      </c>
      <c r="Q22" s="3">
        <f>SUMIFS(J7:J44,H7:H44,M22,I7:I44,$Q$21)</f>
        <v>0</v>
      </c>
      <c r="R22" s="8"/>
    </row>
    <row r="23" spans="2:18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SUMIFS(J8:J45,H8:H45,M23,I8:I45,$N$21)</f>
        <v>183000</v>
      </c>
      <c r="O23" s="3">
        <f>SUMIFS(J8:J45,H8:H45,M23,I8:I45,$O$21)</f>
        <v>82000</v>
      </c>
      <c r="P23" s="3">
        <f t="shared" ref="P23:P32" si="1">SUMIFS(J8:J45,H8:H45,M23,I8:I45,$P$21)</f>
        <v>92000</v>
      </c>
      <c r="Q23" s="3">
        <f t="shared" ref="Q23:Q32" si="2">SUMIFS(J8:J45,H8:H45,M23,I8:I45,$Q$21)</f>
        <v>45000</v>
      </c>
      <c r="R23" s="8"/>
    </row>
    <row r="24" spans="2:18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ref="O24:O32" si="3">SUMIFS(J9:J46,H9:H46,M24,I9:I46,$O$21)</f>
        <v>154000</v>
      </c>
      <c r="P24" s="3">
        <f t="shared" si="1"/>
        <v>95000</v>
      </c>
      <c r="Q24" s="3">
        <f t="shared" si="2"/>
        <v>15000</v>
      </c>
    </row>
    <row r="25" spans="2:18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3"/>
        <v>58000</v>
      </c>
      <c r="P25" s="3">
        <f t="shared" si="1"/>
        <v>27000</v>
      </c>
      <c r="Q25" s="3">
        <f t="shared" si="2"/>
        <v>47000</v>
      </c>
    </row>
    <row r="26" spans="2:18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3"/>
        <v>87000</v>
      </c>
      <c r="P26" s="3">
        <f t="shared" si="1"/>
        <v>0</v>
      </c>
      <c r="Q26" s="3">
        <f t="shared" si="2"/>
        <v>0</v>
      </c>
    </row>
    <row r="27" spans="2:18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3"/>
        <v>37000</v>
      </c>
      <c r="P27" s="3">
        <f t="shared" si="1"/>
        <v>43000</v>
      </c>
      <c r="Q27" s="3">
        <f t="shared" si="2"/>
        <v>77000</v>
      </c>
    </row>
    <row r="28" spans="2:18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3"/>
        <v>0</v>
      </c>
      <c r="P28" s="3">
        <f t="shared" si="1"/>
        <v>90000</v>
      </c>
      <c r="Q28" s="3">
        <f t="shared" si="2"/>
        <v>0</v>
      </c>
    </row>
    <row r="29" spans="2:18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3"/>
        <v>135000</v>
      </c>
      <c r="P29" s="3">
        <f t="shared" si="1"/>
        <v>81000</v>
      </c>
      <c r="Q29" s="3">
        <f t="shared" si="2"/>
        <v>0</v>
      </c>
    </row>
    <row r="30" spans="2:18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3"/>
        <v>146000</v>
      </c>
      <c r="P30" s="3">
        <f t="shared" si="1"/>
        <v>0</v>
      </c>
      <c r="Q30" s="3">
        <f t="shared" si="2"/>
        <v>0</v>
      </c>
    </row>
    <row r="31" spans="2:18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3"/>
        <v>19000</v>
      </c>
      <c r="P31" s="3">
        <f t="shared" si="1"/>
        <v>49000</v>
      </c>
      <c r="Q31" s="3">
        <f t="shared" si="2"/>
        <v>83000</v>
      </c>
    </row>
    <row r="32" spans="2:18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3"/>
        <v>110000</v>
      </c>
      <c r="P32" s="3">
        <f t="shared" si="1"/>
        <v>0</v>
      </c>
      <c r="Q32" s="3">
        <f t="shared" si="2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6:J44" xr:uid="{026F4E6D-68AC-437A-BBE9-972E14BB19FD}"/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QAIFAL SHAIKH</cp:lastModifiedBy>
  <dcterms:created xsi:type="dcterms:W3CDTF">2022-07-27T05:54:27Z</dcterms:created>
  <dcterms:modified xsi:type="dcterms:W3CDTF">2024-02-21T15:17:41Z</dcterms:modified>
</cp:coreProperties>
</file>