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ido" sheetId="1" r:id="rId4"/>
    <sheet state="visible" name="Cuadro 1" sheetId="2" r:id="rId5"/>
    <sheet state="visible" name="Cuadro 2" sheetId="3" r:id="rId6"/>
    <sheet state="visible" name="Cuadro 3" sheetId="4" r:id="rId7"/>
    <sheet state="visible" name="Cuadro 4" sheetId="5" r:id="rId8"/>
    <sheet state="visible" name="Cuadro 5" sheetId="6" r:id="rId9"/>
    <sheet state="visible" name="Cuadro 6" sheetId="7" r:id="rId10"/>
    <sheet state="visible" name="Cuadro 7" sheetId="8" r:id="rId11"/>
    <sheet state="visible" name="Cuadro 8" sheetId="9" r:id="rId12"/>
    <sheet state="visible" name="Cuadro 9" sheetId="10" r:id="rId13"/>
    <sheet state="visible" name="Cuadro 10" sheetId="11" r:id="rId14"/>
    <sheet state="visible" name="Cuadro 11" sheetId="12" r:id="rId15"/>
    <sheet state="visible" name="Cuadro 12" sheetId="13" r:id="rId16"/>
    <sheet state="visible" name="Cuadro 13" sheetId="14" r:id="rId17"/>
    <sheet state="visible" name="Cuadro 14" sheetId="15" r:id="rId18"/>
    <sheet state="visible" name="Cuadro 15" sheetId="16" r:id="rId19"/>
    <sheet state="visible" name="Cuadro 16" sheetId="17" r:id="rId20"/>
    <sheet state="visible" name="Cuadro 17" sheetId="18" r:id="rId21"/>
    <sheet state="visible" name="Cuadro 18" sheetId="19" r:id="rId22"/>
    <sheet state="visible" name="Cuadro 19" sheetId="20" r:id="rId23"/>
    <sheet state="visible" name="Cuadro 20" sheetId="21" r:id="rId24"/>
    <sheet state="visible" name="Cuadro 21" sheetId="22" r:id="rId25"/>
    <sheet state="visible" name="Hoja 2" sheetId="23" r:id="rId26"/>
  </sheets>
  <definedNames>
    <definedName localSheetId="7" name="AGSprueba">#REF!</definedName>
    <definedName localSheetId="2" name="ing_lab_ent2">#REF!</definedName>
    <definedName localSheetId="2" name="masa_ent">#REF!</definedName>
    <definedName localSheetId="7" name="masa_ent">#REF!</definedName>
    <definedName localSheetId="1" name="A_impresión_IM">#REF!</definedName>
    <definedName localSheetId="1" name="pob_lab_ent">#REF!</definedName>
    <definedName name="entidades_1">'Cuadro 9'!$C$7:$C$38</definedName>
    <definedName localSheetId="2" name="itlp_ent">#REF!</definedName>
    <definedName name="itlp_ent">'Cuadro 9'!$C$7:$CA$43</definedName>
    <definedName name="ents">'Cuadro 9'!$C$7:$C$38</definedName>
    <definedName name="AGSprueba">'Cuadro 9'!$C$7:$O$7</definedName>
    <definedName localSheetId="2" name="A_impresión_IM">#REF!</definedName>
    <definedName name="pob_lab_ent">'Cuadro 10'!$C$7:$CA$38</definedName>
    <definedName localSheetId="7" name="ing_lab_ent2">#REF!</definedName>
    <definedName localSheetId="2" name="pob_lab_ent">#REF!</definedName>
    <definedName localSheetId="7" name="itlp_entidades">#REF!</definedName>
    <definedName name="A_impresión_IM">#REF!</definedName>
    <definedName localSheetId="7" name="entidades_1">#REF!</definedName>
    <definedName localSheetId="0" name="ing_lab_ent2">#REF!</definedName>
    <definedName localSheetId="21" name="ing_lab_ent2">'Cuadro 21'!$B$8:$CB$71</definedName>
    <definedName name="ing_lab_ent2">'Cuadro 11'!$B$9:$CB$104</definedName>
    <definedName name="itlp_entidades">'Cuadro 9'!$C$7:$CA$38</definedName>
    <definedName name="ing_ent">#REF!</definedName>
    <definedName localSheetId="7" name="pob_lab_ent">#REF!</definedName>
    <definedName localSheetId="1" name="masa_ent">#REF!</definedName>
    <definedName localSheetId="1" name="itlp_ent">#REF!</definedName>
    <definedName name="masa_ent">'Cuadro 12'!$C$7:$CA$38</definedName>
    <definedName localSheetId="7" name="A_impresión_IM">#REF!</definedName>
    <definedName localSheetId="0" name="A_impresión_IM">#REF!</definedName>
    <definedName localSheetId="0" name="itlp_ent">#REF!</definedName>
    <definedName localSheetId="0" name="masa_ent">#REF!</definedName>
    <definedName localSheetId="0" name="pob_lab_ent">#REF!</definedName>
    <definedName localSheetId="1" name="ing_lab_ent2">#REF!</definedName>
    <definedName localSheetId="7" name="ents">#REF!</definedName>
    <definedName localSheetId="7" name="itlp_ent">#REF!</definedName>
    <definedName localSheetId="13" name="A_impresión_IM">#REF!</definedName>
    <definedName hidden="1" localSheetId="11" name="_xlnm._FilterDatabase">'Cuadro 11'!$C$8:$D$104</definedName>
  </definedNames>
  <calcPr/>
</workbook>
</file>

<file path=xl/sharedStrings.xml><?xml version="1.0" encoding="utf-8"?>
<sst xmlns="http://schemas.openxmlformats.org/spreadsheetml/2006/main" count="3364" uniqueCount="316">
  <si>
    <t xml:space="preserve">Indicadores del Índice de la Tendencia Laboral de la Pobreza (ITLP) </t>
  </si>
  <si>
    <t>Contenido de cuadros</t>
  </si>
  <si>
    <t>Cuadro 1</t>
  </si>
  <si>
    <t>Índice de la Tendencia Laboral de la Pobreza (ITLP) a nivel nacional y por ámbito de residencia</t>
  </si>
  <si>
    <t>Cuadro 2</t>
  </si>
  <si>
    <t>Porcentaje de la población con ingreso laboral inferior al costo de la canasta alimentaria (pobreza laboral) a nivel nacional y por ámbito de residencia</t>
  </si>
  <si>
    <t>Cuadro 3</t>
  </si>
  <si>
    <t>Ingreso laboral per cápita a nivel nacional y por ámbito de residencia</t>
  </si>
  <si>
    <t>Cuadro 4</t>
  </si>
  <si>
    <t>Masa salarial a nivel nacional y por ámbito de residencia</t>
  </si>
  <si>
    <t>Cuadro 5</t>
  </si>
  <si>
    <t>Índice de la Tendencia Laboral de la Pobreza (ITLP) y porcentaje de la población en pobreza laboral a nivel nacional y por entidad federativa (dinámico)</t>
  </si>
  <si>
    <t>Cuadro 6</t>
  </si>
  <si>
    <t>Ingreso laboral per cápita a nivel nacional y por entidad federativa (dinámico)</t>
  </si>
  <si>
    <t>Cuadro 7</t>
  </si>
  <si>
    <t>Indicadores de pobreza laboral a nivel nacional según sexo de la jefatura del hogar declarada</t>
  </si>
  <si>
    <t>Cuadro 8</t>
  </si>
  <si>
    <t>Masa salarial a nivel nacional y por entidad federativa (dinámico)</t>
  </si>
  <si>
    <t>Cuadro 9</t>
  </si>
  <si>
    <t>Índice de la Tendencia Laboral de la Pobreza (ITLP) a nivel nacional y por entidad federativa (completo)</t>
  </si>
  <si>
    <t>Cuadro 10</t>
  </si>
  <si>
    <t>Porcentaje de la población con ingreso laboral inferior al costo de la canasta alimentaria (pobreza laboral) a nivel nacional y por entidad federativa (completo)</t>
  </si>
  <si>
    <t>Cuadro 11</t>
  </si>
  <si>
    <t>Ingreso laboral per cápita a nivel nacional y por entidad federativa (completo)</t>
  </si>
  <si>
    <t>Cuadro 12</t>
  </si>
  <si>
    <t>Masa salarial a nivel nacional y por entidad federativa (completo)</t>
  </si>
  <si>
    <t>Cuadro 13</t>
  </si>
  <si>
    <t>Porcentaje de la población con ingreso laboral inferior al costo de la canasta alimentaria (pobreza laboral) por áreas metropolitanas</t>
  </si>
  <si>
    <t>Cuadro 14</t>
  </si>
  <si>
    <t>Desocupación a nivel nacional</t>
  </si>
  <si>
    <t>Cuadro 15</t>
  </si>
  <si>
    <t>Participación laboral de la población por rango de edad a nivel nacional y por ámbito de residencia</t>
  </si>
  <si>
    <t>Cuadro 16</t>
  </si>
  <si>
    <t>Asistencia escolar de la población entre 5 y 17 años de edad en México a nivel nacional y por ámbito de residencia</t>
  </si>
  <si>
    <t>Cuadro 17</t>
  </si>
  <si>
    <t>Indicadores de pobreza laboral en la población ocupada a nivel nacional según sexo</t>
  </si>
  <si>
    <t>Cuadro 18</t>
  </si>
  <si>
    <t>Indicadores de pobreza laboral en la población ocupada a nivel nacional según pertenencia étnica</t>
  </si>
  <si>
    <t>Cuadro 19</t>
  </si>
  <si>
    <t>Indicadores de pobreza laboral en la población ocupada a nivel nacional según rango de edad</t>
  </si>
  <si>
    <t>Cuadro 20</t>
  </si>
  <si>
    <t>Indicadores de pobreza laboral en la población ocupada a nivel nacional según situación de formalidad</t>
  </si>
  <si>
    <t>Cuadro 21</t>
  </si>
  <si>
    <t>Ingreso laboral promedio en la población ocupada según sexo y entidad federativa</t>
  </si>
  <si>
    <t>Año</t>
  </si>
  <si>
    <t>Trimestre</t>
  </si>
  <si>
    <r>
      <rPr>
        <rFont val="Calibri"/>
        <b/>
        <color theme="0"/>
        <sz val="11.0"/>
      </rPr>
      <t>Índice de la Tendencia Laboral de la Pobreza</t>
    </r>
    <r>
      <rPr>
        <rFont val="Calibri"/>
        <b/>
        <color theme="0"/>
        <sz val="11.0"/>
        <vertAlign val="superscript"/>
      </rPr>
      <t>1</t>
    </r>
    <r>
      <rPr>
        <rFont val="Calibri"/>
        <b/>
        <color theme="0"/>
        <sz val="11.0"/>
      </rPr>
      <t xml:space="preserve"> (ITLP)
Primer trimestre de 2005 al cuarto trimestre de 2023</t>
    </r>
  </si>
  <si>
    <t>Variaciones porcentuales del ITLP 
(Nacional)
Primer trimestre de 2005 al cuarto trimestre de 2023</t>
  </si>
  <si>
    <t>Nacional</t>
  </si>
  <si>
    <t>Rural</t>
  </si>
  <si>
    <t>Urbano</t>
  </si>
  <si>
    <t>Respecto al trimestre inmediato anterior</t>
  </si>
  <si>
    <t>Respecto al mismo periodo del año anterior</t>
  </si>
  <si>
    <t>Acumulada al cuarto trimestre de cada año</t>
  </si>
  <si>
    <t>I</t>
  </si>
  <si>
    <t>II</t>
  </si>
  <si>
    <t>III</t>
  </si>
  <si>
    <t>IV</t>
  </si>
  <si>
    <t>ND</t>
  </si>
  <si>
    <t>ll*</t>
  </si>
  <si>
    <t>IV**</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</si>
  <si>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</si>
  <si>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Periodo base primer trimestre de 2020. Para más información consultar: https://www.coneval.org.mx/Medicion/Paginas/ITLP-IS_pobreza_laboral.aspx</t>
    </r>
  </si>
  <si>
    <t>*Debido a la contingencia sanitaria por la COVID-19, el INEGI suspendió la recolección de información de la ENOE referente al segundo trimestre 2020, por lo cual no se cuenta con el insumo necesario para el cálculo de los indicadores correspondientes a este periodo. Para mayor información, consultar el comunicado NÚM. 295/20 del INEGI, disponible en: https://www.inegi.org.mx/contenidos/saladeprensa/boletines/2020/Calendario/Camb20-Cal2021_1erSem.pdf</t>
  </si>
  <si>
    <t>**De acuerdo con el INEGI, derivado del impacto del huracán Otis en el estado de Guerrero, a partir del 25 de octubre de 2023 se postergó la captación de información de la ENOE en esta entidad. Por lo que, la información de ocupación y empleo de la entidad de Guerrero y de la ciudad de Acapulco de Juárez correspondiente al cuarto trimestre de 2023 se construye principalmente a partir de la entrevista completa de octubre. De tal forma que, los resultados no reflejan el impacto del huracán Otis en el mercado laboral de dicha entidad federativa y ciudad.</t>
  </si>
  <si>
    <t>De acuerdo con el INEGI, a partir del primer trimestre de 2010 se consideran las estimaciones poblacionales trimestrales generadas por el Marco de Muestreo de Viviendas 2020 del INEGI. La información del primer trimestre de 2005 al cuarto trimestre de 2009 toma en cuenta la estimación de población con base en las proyecciones demográficas de CONAPO 2013.</t>
  </si>
  <si>
    <t xml:space="preserve">ND: no disponible derivado de lo referido en las notas anteriores. </t>
  </si>
  <si>
    <r>
      <rPr>
        <rFont val="Calibri"/>
        <b/>
        <color theme="0"/>
        <sz val="11.0"/>
      </rPr>
      <t>Porcentaje de la población con ingreso laboral inferior al costo de la canasta alimentaria</t>
    </r>
    <r>
      <rPr>
        <rFont val="Calibri"/>
        <b/>
        <color theme="0"/>
        <sz val="11.0"/>
        <vertAlign val="superscript"/>
      </rPr>
      <t>1</t>
    </r>
    <r>
      <rPr>
        <rFont val="Calibri"/>
        <b/>
        <color theme="0"/>
        <sz val="11.0"/>
      </rPr>
      <t xml:space="preserve">
(pobreza laboral)
Primer trimestre de 2005 al cuarto trimestre de 2023</t>
    </r>
  </si>
  <si>
    <t>Diferencia en puntos porcentuales 
(Nacional)
Primer trimestre de 2005 al cuarto trimestre de 2023</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</si>
  <si>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</si>
  <si>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Línea de pobreza extrema por ingresos.</t>
    </r>
  </si>
  <si>
    <t>Ingreso laboral per cápita
Primer trimestre de 2005 al cuarto trimestre de 2023</t>
  </si>
  <si>
    <t>Pesos corrientes</t>
  </si>
  <si>
    <r>
      <rPr>
        <rFont val="Calibri"/>
        <b/>
        <color theme="0"/>
        <sz val="11.0"/>
      </rPr>
      <t>Deflactado con el INPC</t>
    </r>
    <r>
      <rPr>
        <rFont val="Calibri"/>
        <b/>
        <color rgb="FFFFFFFF"/>
        <sz val="11.0"/>
        <vertAlign val="superscript"/>
      </rPr>
      <t>1</t>
    </r>
  </si>
  <si>
    <r>
      <rPr>
        <rFont val="Calibri"/>
        <b/>
        <color theme="0"/>
        <sz val="11.0"/>
      </rPr>
      <t>Deflactado con la canasta alimentaria</t>
    </r>
    <r>
      <rPr>
        <rFont val="Calibri"/>
        <b/>
        <color rgb="FFFFFFFF"/>
        <sz val="11.0"/>
        <vertAlign val="superscript"/>
      </rPr>
      <t>1</t>
    </r>
  </si>
  <si>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</si>
  <si>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Pesos del 1er trimestre de 2020.</t>
    </r>
  </si>
  <si>
    <r>
      <rPr>
        <rFont val="Calibri"/>
        <b/>
        <color theme="0"/>
        <sz val="11.0"/>
      </rPr>
      <t>Masa salarial a precios constantes</t>
    </r>
    <r>
      <rPr>
        <rFont val="Calibri"/>
        <b/>
        <color theme="0"/>
        <sz val="11.0"/>
        <vertAlign val="superscript"/>
      </rPr>
      <t>1</t>
    </r>
    <r>
      <rPr>
        <rFont val="Calibri"/>
        <b/>
        <color theme="0"/>
        <sz val="11.0"/>
      </rPr>
      <t xml:space="preserve">
(real, millones de pesos)
Primer trimestre de 2005 al cuarto trimestre de 2023</t>
    </r>
  </si>
  <si>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</si>
  <si>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Pesos del 1er trimestre de 2020 (deflactado con el INPC).</t>
    </r>
  </si>
  <si>
    <r>
      <rPr>
        <rFont val="Calibri"/>
        <b/>
        <color theme="0"/>
        <sz val="11.0"/>
      </rPr>
      <t>ITLP</t>
    </r>
    <r>
      <rPr>
        <rFont val="Calibri"/>
        <b/>
        <color theme="0"/>
        <sz val="11.0"/>
        <vertAlign val="superscript"/>
      </rPr>
      <t>1</t>
    </r>
    <r>
      <rPr>
        <rFont val="Calibri"/>
        <b/>
        <color theme="0"/>
        <sz val="11.0"/>
      </rPr>
      <t xml:space="preserve"> 
(Nacional)
Primer trimestre de 2005 al cuarto trimestre de 2023</t>
    </r>
  </si>
  <si>
    <t>Porcentaje de la población en pobreza laboral (Nacional)</t>
  </si>
  <si>
    <t>Zacatecas</t>
  </si>
  <si>
    <t>Seleccionar de la lista desplegable la entidad federativa de interés.</t>
  </si>
  <si>
    <r>
      <rPr>
        <rFont val="Calibri"/>
        <b/>
        <color theme="0"/>
        <sz val="11.0"/>
      </rPr>
      <t>ITLP</t>
    </r>
    <r>
      <rPr>
        <rFont val="Calibri"/>
        <b/>
        <color rgb="FFFFFFFF"/>
        <sz val="11.0"/>
        <vertAlign val="superscript"/>
      </rPr>
      <t>1</t>
    </r>
    <r>
      <rPr>
        <rFont val="Calibri"/>
        <b/>
        <color rgb="FFFFFFFF"/>
        <sz val="11.0"/>
      </rPr>
      <t xml:space="preserve">
(Entidad federativa)</t>
    </r>
  </si>
  <si>
    <t>Porcentaje de la población en pobreza laboral (Entidad federativa)</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</si>
  <si>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</si>
  <si>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t>1 Periodo base primer trimestre de 2020. Para más información consultar: https://www.coneval.org.mx/Medicion/Paginas/ITLP-IS_pobreza_laboral.aspx</t>
  </si>
  <si>
    <t>Ingreso laboral per cápita
(Nacional)
Primer trimestre de 2005 al cuarto trimestre de 2023</t>
  </si>
  <si>
    <t>Aguascalientes</t>
  </si>
  <si>
    <t>Ingreso laboral per cápita
(Entidad federativa)</t>
  </si>
  <si>
    <t>Pesos del 1er trimestre de 2020 
(deflactado con el INPC)</t>
  </si>
  <si>
    <t>Pesos del 1er trimestre de 2020
(deflactado con la canasta alimentaria)</t>
  </si>
  <si>
    <t>Pesos del 1er trimestre de 2020
(deflactado con el INPC)</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</si>
  <si>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</si>
  <si>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t>Indicadores de pobreza laboral, según sexo de la jefatura del hogar
Primer trimestre de 2005 al cuarto trimestre de 2023</t>
  </si>
  <si>
    <t>Porcentaje de la población en pobreza laboral</t>
  </si>
  <si>
    <t>Ingreso laboral promedio per cápita 
a pesos constantes (real)</t>
  </si>
  <si>
    <t>Sexo de la jefatura del hogar</t>
  </si>
  <si>
    <t>Hombres</t>
  </si>
  <si>
    <t>Mujeres</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</si>
  <si>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</si>
  <si>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t>Nota: se considera como jefa o jefe del hogar a la persona que se identifica en la fuente de información.</t>
  </si>
  <si>
    <r>
      <rPr>
        <rFont val="Calibri"/>
        <b/>
        <color theme="0"/>
        <sz val="11.0"/>
      </rPr>
      <t>Masa salarial a precios constantes</t>
    </r>
    <r>
      <rPr>
        <rFont val="Calibri"/>
        <b/>
        <color theme="0"/>
        <sz val="11.0"/>
        <vertAlign val="superscript"/>
      </rPr>
      <t>1</t>
    </r>
    <r>
      <rPr>
        <rFont val="Calibri"/>
        <b/>
        <color theme="0"/>
        <sz val="11.0"/>
      </rPr>
      <t xml:space="preserve">
(Nacional)
Primer trimestre de 2005 al cuarto trimestre de 2023</t>
    </r>
  </si>
  <si>
    <r>
      <rPr>
        <rFont val="Calibri"/>
        <b/>
        <color theme="0"/>
        <sz val="11.0"/>
      </rPr>
      <t>Masa salarial a precios constantes</t>
    </r>
    <r>
      <rPr>
        <rFont val="Calibri"/>
        <b/>
        <color rgb="FFFFFFFF"/>
        <sz val="11.0"/>
        <vertAlign val="superscript"/>
      </rPr>
      <t>1</t>
    </r>
    <r>
      <rPr>
        <rFont val="Calibri"/>
        <b/>
        <color rgb="FFFFFFFF"/>
        <sz val="11.0"/>
      </rPr>
      <t xml:space="preserve">
(Entidad federativa)</t>
    </r>
  </si>
  <si>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</si>
  <si>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Pesos del 1er trimestre de 2020 (deflactado con el INPC).</t>
    </r>
  </si>
  <si>
    <r>
      <rPr>
        <rFont val="Calibri"/>
        <b/>
        <color theme="0"/>
        <sz val="11.0"/>
      </rPr>
      <t>ITLP</t>
    </r>
    <r>
      <rPr>
        <rFont val="Calibri"/>
        <b/>
        <color theme="0"/>
        <sz val="11.0"/>
        <vertAlign val="superscript"/>
      </rPr>
      <t>1</t>
    </r>
    <r>
      <rPr>
        <rFont val="Calibri"/>
        <b/>
        <color theme="0"/>
        <sz val="11.0"/>
      </rPr>
      <t>, nacional y por entidad federativa 
Primer trimestre de 2005 al cuarto trimestre de 2023</t>
    </r>
  </si>
  <si>
    <t>Entidad federativa</t>
  </si>
  <si>
    <t/>
  </si>
  <si>
    <t>Baja California</t>
  </si>
  <si>
    <t>Baja California Sur</t>
  </si>
  <si>
    <t>Campeche</t>
  </si>
  <si>
    <t>Coahuila de Zaragoza</t>
  </si>
  <si>
    <t>Colima</t>
  </si>
  <si>
    <t>Chiapas</t>
  </si>
  <si>
    <t>Chihuahua</t>
  </si>
  <si>
    <t>Ciudad de México</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</si>
  <si>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</si>
  <si>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</si>
  <si>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</si>
  <si>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</si>
  <si>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</si>
  <si>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</si>
  <si>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</si>
  <si>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</si>
  <si>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</si>
  <si>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</si>
  <si>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</si>
  <si>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</si>
  <si>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</si>
  <si>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</si>
  <si>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</si>
  <si>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</si>
  <si>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</si>
  <si>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</si>
  <si>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</si>
  <si>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</si>
  <si>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</si>
  <si>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</si>
  <si>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</si>
  <si>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Periodo base primer trimestre de 2020. Para más información consultar: https://www.coneval.org.mx/Medicion/Paginas/ITLP-IS_pobreza_laboral.aspx</t>
    </r>
  </si>
  <si>
    <t>Porcentaje de la población en pobreza laboral, nacional y por entidad federativa 
Primer trimestre de 2005 al cuarto trimestre de 2023</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</si>
  <si>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</si>
  <si>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theme="0"/>
        <sz val="11.0"/>
      </rPr>
      <t>Ingreso laboral per cápita  a pesos corrientes (nominal), a pesos constantes (real) y deflactado con la canasta alimentaria</t>
    </r>
    <r>
      <rPr>
        <rFont val="Calibri"/>
        <b/>
        <color theme="0"/>
        <sz val="11.0"/>
        <vertAlign val="superscript"/>
      </rPr>
      <t>1</t>
    </r>
    <r>
      <rPr>
        <rFont val="Calibri"/>
        <b/>
        <color theme="0"/>
        <sz val="11.0"/>
      </rPr>
      <t>, por entidad federativa
Primer trimestre de 2005 al cuarto trimestre de 2023</t>
    </r>
  </si>
  <si>
    <t>Ingreso laboral per cápita</t>
  </si>
  <si>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</si>
  <si>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</si>
  <si>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t>Seleccionar la entidad</t>
  </si>
  <si>
    <t>Seleccionar el tipo de ingreso</t>
  </si>
  <si>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</si>
  <si>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</si>
  <si>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</si>
  <si>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</si>
  <si>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</si>
  <si>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</si>
  <si>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</si>
  <si>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</si>
  <si>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</si>
  <si>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</si>
  <si>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</si>
  <si>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</si>
  <si>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</si>
  <si>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</si>
  <si>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</si>
  <si>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</si>
  <si>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</si>
  <si>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</si>
  <si>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</si>
  <si>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</si>
  <si>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</si>
  <si>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</si>
  <si>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</si>
  <si>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</si>
  <si>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</si>
  <si>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</si>
  <si>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</si>
  <si>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</si>
  <si>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</si>
  <si>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</si>
  <si>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</si>
  <si>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</si>
  <si>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</si>
  <si>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</si>
  <si>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</si>
  <si>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</si>
  <si>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</si>
  <si>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</si>
  <si>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</si>
  <si>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</si>
  <si>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</si>
  <si>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</si>
  <si>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</si>
  <si>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</si>
  <si>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</si>
  <si>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</si>
  <si>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</si>
  <si>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</si>
  <si>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</si>
  <si>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</si>
  <si>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</si>
  <si>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</si>
  <si>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</si>
  <si>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</si>
  <si>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</si>
  <si>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</si>
  <si>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</si>
  <si>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</si>
  <si>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</si>
  <si>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</si>
  <si>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</si>
  <si>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</si>
  <si>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theme="0"/>
        <sz val="9.0"/>
      </rPr>
      <t>D</t>
    </r>
    <r>
      <rPr>
        <rFont val="Calibri"/>
        <b/>
        <color rgb="FFFFFFFF"/>
        <sz val="9.0"/>
      </rPr>
      <t>eflactado con el INPC</t>
    </r>
    <r>
      <rPr>
        <rFont val="Calibri"/>
        <b/>
        <color rgb="FFFFFFFF"/>
        <sz val="9.0"/>
        <vertAlign val="superscript"/>
      </rPr>
      <t>2</t>
    </r>
  </si>
  <si>
    <r>
      <rPr>
        <rFont val="Calibri"/>
        <b/>
        <color theme="0"/>
        <sz val="9.0"/>
      </rPr>
      <t>Deflactado con la canasta alimentaria</t>
    </r>
    <r>
      <rPr>
        <rFont val="Calibri"/>
        <b/>
        <color rgb="FFFFFFFF"/>
        <sz val="9.0"/>
        <vertAlign val="superscript"/>
      </rPr>
      <t>2</t>
    </r>
  </si>
  <si>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</si>
  <si>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 xml:space="preserve">1 </t>
    </r>
    <r>
      <rPr>
        <rFont val="Calibri"/>
        <b/>
        <color rgb="FF1F3864"/>
        <sz val="9.0"/>
      </rPr>
      <t>Línea de pobreza extrema por ingresos.</t>
    </r>
  </si>
  <si>
    <r>
      <rPr>
        <rFont val="Calibri"/>
        <b/>
        <color rgb="FF1F3864"/>
        <sz val="9.0"/>
        <vertAlign val="superscript"/>
      </rPr>
      <t xml:space="preserve">2 </t>
    </r>
    <r>
      <rPr>
        <rFont val="Calibri"/>
        <b/>
        <color rgb="FF1F3864"/>
        <sz val="9.0"/>
      </rPr>
      <t>Pesos del 1er trimestre de 2020.</t>
    </r>
  </si>
  <si>
    <r>
      <rPr>
        <rFont val="Calibri"/>
        <b/>
        <color theme="0"/>
        <sz val="11.0"/>
      </rPr>
      <t>Masa salarial a pesos constantes (Real, millones de pesos)</t>
    </r>
    <r>
      <rPr>
        <rFont val="Calibri"/>
        <b/>
        <color theme="0"/>
        <sz val="11.0"/>
        <vertAlign val="superscript"/>
      </rPr>
      <t xml:space="preserve">1 </t>
    </r>
    <r>
      <rPr>
        <rFont val="Calibri"/>
        <b/>
        <color theme="0"/>
        <sz val="11.0"/>
      </rPr>
      <t xml:space="preserve">
Primer trimestre de 2005 al cuarto trimestre de 2023</t>
    </r>
  </si>
  <si>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</si>
  <si>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Pesos del 1er trimestre de 2020 (deflactado con el INPC).</t>
    </r>
  </si>
  <si>
    <r>
      <rPr>
        <rFont val="Calibri"/>
        <b/>
        <color theme="0"/>
        <sz val="11.0"/>
      </rPr>
      <t>Porcentaje de la población con ingreso laboral inferior al costo de la canasta alimentaria</t>
    </r>
    <r>
      <rPr>
        <rFont val="Calibri"/>
        <b/>
        <color theme="0"/>
        <sz val="11.0"/>
        <vertAlign val="superscript"/>
      </rPr>
      <t>1</t>
    </r>
    <r>
      <rPr>
        <rFont val="Calibri"/>
        <b/>
        <color theme="0"/>
        <sz val="11.0"/>
      </rPr>
      <t>, por áreas metropolitanas</t>
    </r>
    <r>
      <rPr>
        <rFont val="Calibri"/>
        <b/>
        <color theme="0"/>
        <sz val="11.0"/>
        <vertAlign val="superscript"/>
      </rPr>
      <t xml:space="preserve">2 </t>
    </r>
    <r>
      <rPr>
        <rFont val="Calibri"/>
        <b/>
        <color theme="0"/>
        <sz val="11.0"/>
      </rPr>
      <t xml:space="preserve">
Primer trimestre de 2005 al cuarto trimestre de 2023</t>
    </r>
  </si>
  <si>
    <r>
      <rPr>
        <rFont val="Calibri"/>
        <b/>
        <color theme="0"/>
        <sz val="11.0"/>
      </rPr>
      <t>Áreas metropolitanas</t>
    </r>
    <r>
      <rPr>
        <rFont val="Calibri"/>
        <b/>
        <color rgb="FFFFFFFF"/>
        <sz val="11.0"/>
        <vertAlign val="superscript"/>
      </rPr>
      <t>2</t>
    </r>
  </si>
  <si>
    <t>Área metropolitana de la Ciudad de México</t>
  </si>
  <si>
    <t>Ciudad de Guadalajara</t>
  </si>
  <si>
    <t>Ciudad de Monterrey</t>
  </si>
  <si>
    <t>Ciudad de Puebla</t>
  </si>
  <si>
    <t>Ciudad de León</t>
  </si>
  <si>
    <t>Ciudad de Torreón</t>
  </si>
  <si>
    <t>NA</t>
  </si>
  <si>
    <t>Ciudad de San Luis Potosí</t>
  </si>
  <si>
    <t>Ciudad de Mérida</t>
  </si>
  <si>
    <t>Ciudad de Chihuahua</t>
  </si>
  <si>
    <t>Ciudad de Tampico</t>
  </si>
  <si>
    <t>Ciudad de Veracruz</t>
  </si>
  <si>
    <t>Ciudad de Acapulco</t>
  </si>
  <si>
    <t>Ciudad de Aguascalientes</t>
  </si>
  <si>
    <t>Ciudad de Morelia</t>
  </si>
  <si>
    <t>Ciudad de Toluca</t>
  </si>
  <si>
    <t>Ciudad de Saltillo</t>
  </si>
  <si>
    <t>Ciudad de Villahermosa</t>
  </si>
  <si>
    <t>Ciudad de Tuxtla Gutiérrez</t>
  </si>
  <si>
    <t>Ciudad Juárez</t>
  </si>
  <si>
    <t>Ciudad de Tijuana</t>
  </si>
  <si>
    <t>Ciudad de Culiacán</t>
  </si>
  <si>
    <t>Ciudad de Hermosillo</t>
  </si>
  <si>
    <t>Ciudad de Durango</t>
  </si>
  <si>
    <t>Ciudad de Tepic</t>
  </si>
  <si>
    <t>Ciudad de Campeche</t>
  </si>
  <si>
    <t>Ciudad de Cuernavaca</t>
  </si>
  <si>
    <t>Ciudad de Coatzacoalcos</t>
  </si>
  <si>
    <t>Ciudad de Oaxaca</t>
  </si>
  <si>
    <t>Ciudad de Zacatecas</t>
  </si>
  <si>
    <t>Ciudad de Colima</t>
  </si>
  <si>
    <t>Ciudad de Querétaro</t>
  </si>
  <si>
    <t>Ciudad de Tlaxcala</t>
  </si>
  <si>
    <t>Ciudad de La Paz</t>
  </si>
  <si>
    <t>Ciudad de Cancún</t>
  </si>
  <si>
    <t>Ciudad del Carmen</t>
  </si>
  <si>
    <t>Ciudad de Pachuca</t>
  </si>
  <si>
    <t>Ciudad de Mexicali</t>
  </si>
  <si>
    <t>Ciudad de Reynosa</t>
  </si>
  <si>
    <t>Ciudad de Tapachula</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</si>
  <si>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</si>
  <si>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Línea de pobreza extrema por ingresos.</t>
    </r>
  </si>
  <si>
    <r>
      <rPr>
        <rFont val="Calibri"/>
        <b/>
        <color rgb="FF1F3864"/>
        <sz val="9.0"/>
        <vertAlign val="superscript"/>
      </rPr>
      <t xml:space="preserve">2 </t>
    </r>
    <r>
      <rPr>
        <rFont val="Calibri"/>
        <b/>
        <color rgb="FF1F3864"/>
        <sz val="9.0"/>
      </rPr>
      <t>Ciudad autorrepresentada. Para más información consultar el descriptor de archivos de la ENOE referente a las ciudades autorepresentadas incluidas en las bases. Disponible en: https://www.inegi.org.mx/contenidos/programas/enoe/15ymas/doc/enoe_n_fd_c_bas_amp.pdf</t>
    </r>
  </si>
  <si>
    <t>NA: no aplica debido a que INEGI incorporó estas ciudades a partir del trimestre en el que se muestra la información.</t>
  </si>
  <si>
    <t>Tasa y número de personas desocupadas a nivel nacional
Primer trimestre de 2005 al cuarto trimestre de 2023</t>
  </si>
  <si>
    <t xml:space="preserve">Tasa de desocupación </t>
  </si>
  <si>
    <t>Número de Personas</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</si>
  <si>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</si>
  <si>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t>Participación laboral de la población por rango de edad, a nivel nacional y por ámbito de residencia
Primer trimestre de 2005 al cuarto trimestre de 2023</t>
  </si>
  <si>
    <t xml:space="preserve">12 a 17 años </t>
  </si>
  <si>
    <t xml:space="preserve">18 a 64 años </t>
  </si>
  <si>
    <t>65 años o más</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</si>
  <si>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</si>
  <si>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t>Asistencia escolar de la población entre 5 y 17 años de edad en México, nacional y por ámbito de residencia
Primer trimestre de 2005 al cuarto trimestre de 2023</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</si>
  <si>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</si>
  <si>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theme="0"/>
        <sz val="11.0"/>
      </rPr>
      <t>Indicadores de pobreza laboral en la población ocupada</t>
    </r>
    <r>
      <rPr>
        <rFont val="Calibri"/>
        <b/>
        <color theme="0"/>
        <sz val="11.0"/>
        <vertAlign val="superscript"/>
      </rPr>
      <t>1</t>
    </r>
    <r>
      <rPr>
        <rFont val="Calibri"/>
        <b/>
        <color theme="0"/>
        <sz val="11.0"/>
      </rPr>
      <t>, según sexo
Primer trimestre de 2005 al cuarto trimestre de 2023</t>
    </r>
  </si>
  <si>
    <t>Porcentaje de la población ocupada en pobreza laboral</t>
  </si>
  <si>
    <r>
      <rPr>
        <rFont val="Calibri"/>
        <b/>
        <color theme="0"/>
        <sz val="11.0"/>
      </rPr>
      <t>Ingreso laboral promedio de la población ocupada a pesos constantes</t>
    </r>
    <r>
      <rPr>
        <rFont val="Calibri"/>
        <b/>
        <color rgb="FFFFFFFF"/>
        <sz val="11.0"/>
        <vertAlign val="superscript"/>
      </rPr>
      <t>2</t>
    </r>
    <r>
      <rPr>
        <rFont val="Calibri"/>
        <b/>
        <color rgb="FFFFFFFF"/>
        <sz val="11.0"/>
      </rPr>
      <t xml:space="preserve"> (real)</t>
    </r>
  </si>
  <si>
    <t>Total de ocupados</t>
  </si>
  <si>
    <t>Sexo</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</si>
  <si>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</si>
  <si>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Esta información es generada para la población ocupada, no es comparable con la información para la población total presentada del cuadro 1 al cuadro 13.</t>
    </r>
  </si>
  <si>
    <r>
      <rPr>
        <rFont val="Calibri"/>
        <b/>
        <color rgb="FF1F3864"/>
        <sz val="9.0"/>
        <vertAlign val="superscript"/>
      </rPr>
      <t>2</t>
    </r>
    <r>
      <rPr>
        <rFont val="Calibri"/>
        <b/>
        <color rgb="FF1F3864"/>
        <sz val="9.0"/>
      </rPr>
      <t>Pesos del 1er trimestre de 2020 (deflactado con el INPC).</t>
    </r>
  </si>
  <si>
    <r>
      <rPr>
        <rFont val="Calibri"/>
        <b/>
        <color theme="0"/>
        <sz val="11.0"/>
      </rPr>
      <t>Indicadores de pobreza laboral en la población ocupada</t>
    </r>
    <r>
      <rPr>
        <rFont val="Calibri"/>
        <b/>
        <color theme="0"/>
        <sz val="11.0"/>
        <vertAlign val="superscript"/>
      </rPr>
      <t>1</t>
    </r>
    <r>
      <rPr>
        <rFont val="Calibri"/>
        <b/>
        <color theme="0"/>
        <sz val="11.0"/>
      </rPr>
      <t>, según pertenencia étnica</t>
    </r>
    <r>
      <rPr>
        <rFont val="Calibri"/>
        <b/>
        <color theme="0"/>
        <sz val="11.0"/>
        <vertAlign val="superscript"/>
      </rPr>
      <t>2</t>
    </r>
    <r>
      <rPr>
        <rFont val="Calibri"/>
        <b/>
        <color theme="0"/>
        <sz val="11.0"/>
      </rPr>
      <t xml:space="preserve">
Primer trimestre de 2005 al cuarto trimestre de 2023</t>
    </r>
  </si>
  <si>
    <r>
      <rPr>
        <rFont val="Calibri"/>
        <b/>
        <color theme="0"/>
        <sz val="11.0"/>
      </rPr>
      <t>Ingreso laboral promedio de la población ocupada a pesos constantes</t>
    </r>
    <r>
      <rPr>
        <rFont val="Calibri"/>
        <b/>
        <color rgb="FFFFFFFF"/>
        <sz val="11.0"/>
        <vertAlign val="superscript"/>
      </rPr>
      <t>3</t>
    </r>
    <r>
      <rPr>
        <rFont val="Calibri"/>
        <b/>
        <color rgb="FFFFFFFF"/>
        <sz val="11.0"/>
      </rPr>
      <t xml:space="preserve"> (real)</t>
    </r>
  </si>
  <si>
    <t>Indígenas</t>
  </si>
  <si>
    <t>Municipio indígena</t>
  </si>
  <si>
    <t>Municipio no indígena</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</si>
  <si>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</si>
  <si>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1</t>
    </r>
    <r>
      <rPr>
        <rFont val="Calibri"/>
        <b/>
        <color rgb="FF1F3864"/>
        <sz val="9.0"/>
      </rPr>
      <t>Esta información es generada para la población ocupada, no es comparable con la información para la población total presentada del cuadro 1 al cuadro 13.</t>
    </r>
  </si>
  <si>
    <r>
      <rPr>
        <rFont val="Calibri"/>
        <b/>
        <color rgb="FF1F3864"/>
        <sz val="9.0"/>
        <vertAlign val="superscript"/>
      </rPr>
      <t>2</t>
    </r>
    <r>
      <rPr>
        <rFont val="Calibri"/>
        <b/>
        <color rgb="FF1F3864"/>
        <sz val="9.0"/>
      </rPr>
      <t>De acuerdo con los criterios del Instituto Nacional de los Pueblos Indígenas (INPI), se considera población indígena a todas las personas que forman parte de un hogar indígena, donde el jefe(a) del hogar, su cónyuge y/o alguno de los ascendientes (madre o padre, madrastra o padrastro, abuelo(a), bisabuelo(a), tatarabuelo(a), suegro(a)) declaró ser hablante de lengua indígena. Además, se incluye a personas que declararon hablar alguna lengua indígena y que no forman parte de estos hogares. Se considera municipio indígena aquellos donde la población indígena sea mayor o igual al 40 % de su población total, este es el criterio utilizado a partir del Catálogo de Localidades Indígenas 2010 del INPI.</t>
    </r>
  </si>
  <si>
    <r>
      <rPr>
        <rFont val="Calibri"/>
        <b/>
        <color rgb="FF1F3864"/>
        <sz val="9.0"/>
        <vertAlign val="superscript"/>
      </rPr>
      <t>3</t>
    </r>
    <r>
      <rPr>
        <rFont val="Calibri"/>
        <b/>
        <color rgb="FF1F3864"/>
        <sz val="9.0"/>
      </rPr>
      <t>Pesos del 1er trimestre de 2020 (deflactado con el INPC).</t>
    </r>
  </si>
  <si>
    <t>Nota: el 20 de febrero de 2023 se reemplazaron las bases de datos por parte del INEGI, por lo que se han reestimado los indicadores a partir del primer trimestre de 2014.</t>
  </si>
  <si>
    <r>
      <rPr>
        <rFont val="Calibri"/>
        <b/>
        <color theme="0"/>
        <sz val="11.0"/>
      </rPr>
      <t>Indicadores de pobreza laboral en la población ocupada</t>
    </r>
    <r>
      <rPr>
        <rFont val="Calibri"/>
        <b/>
        <color theme="0"/>
        <sz val="11.0"/>
        <vertAlign val="superscript"/>
      </rPr>
      <t>1</t>
    </r>
    <r>
      <rPr>
        <rFont val="Calibri"/>
        <b/>
        <color theme="0"/>
        <sz val="11.0"/>
      </rPr>
      <t>, según rango de edad
Primer trimestre de 2005 al cuarto trimestre de 2023</t>
    </r>
  </si>
  <si>
    <t xml:space="preserve">Porcentaje de la población ocupada en pobreza laboral </t>
  </si>
  <si>
    <r>
      <rPr>
        <rFont val="Calibri"/>
        <b/>
        <color theme="0"/>
        <sz val="11.0"/>
      </rPr>
      <t>Ingreso laboral promedio de la población ocupada a pesos constantes</t>
    </r>
    <r>
      <rPr>
        <rFont val="Calibri"/>
        <b/>
        <color rgb="FFFFFFFF"/>
        <sz val="11.0"/>
        <vertAlign val="superscript"/>
      </rPr>
      <t>2</t>
    </r>
    <r>
      <rPr>
        <rFont val="Calibri"/>
        <b/>
        <color rgb="FFFFFFFF"/>
        <sz val="11.0"/>
      </rPr>
      <t xml:space="preserve"> (real)</t>
    </r>
  </si>
  <si>
    <t>Rango de edad</t>
  </si>
  <si>
    <t>12 a 17 años</t>
  </si>
  <si>
    <t>18 a 29 años</t>
  </si>
  <si>
    <t>30 a 64 años</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</si>
  <si>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</si>
  <si>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 xml:space="preserve">1 </t>
    </r>
    <r>
      <rPr>
        <rFont val="Calibri"/>
        <b/>
        <color rgb="FF1F3864"/>
        <sz val="9.0"/>
      </rPr>
      <t>Esta información es generada para la población ocupada, no es comparable con la información para la población total presentada del cuadro 1 al cuadro 13.</t>
    </r>
  </si>
  <si>
    <r>
      <rPr>
        <rFont val="Calibri"/>
        <b/>
        <color rgb="FF1F3864"/>
        <sz val="9.0"/>
        <vertAlign val="superscript"/>
      </rPr>
      <t xml:space="preserve">2 </t>
    </r>
    <r>
      <rPr>
        <rFont val="Calibri"/>
        <b/>
        <color rgb="FF1F3864"/>
        <sz val="9.0"/>
      </rPr>
      <t>Pesos del 1er trimestre de 2020 (deflactado con el INPC).</t>
    </r>
  </si>
  <si>
    <r>
      <rPr>
        <rFont val="Calibri"/>
        <b/>
        <color theme="0"/>
        <sz val="11.0"/>
      </rPr>
      <t>Indicadores de pobreza laboral en la población ocupada</t>
    </r>
    <r>
      <rPr>
        <rFont val="Calibri"/>
        <b/>
        <color theme="0"/>
        <sz val="11.0"/>
        <vertAlign val="superscript"/>
      </rPr>
      <t>1</t>
    </r>
    <r>
      <rPr>
        <rFont val="Calibri"/>
        <b/>
        <color theme="0"/>
        <sz val="11.0"/>
      </rPr>
      <t>, según situación de formalidad
Primer trimestre de 2005 al cuarto trimestre de 2023</t>
    </r>
  </si>
  <si>
    <r>
      <rPr>
        <rFont val="Calibri"/>
        <b/>
        <color theme="0"/>
        <sz val="11.0"/>
      </rPr>
      <t>Ingreso laboral promedio de la población ocupada a pesos constantes</t>
    </r>
    <r>
      <rPr>
        <rFont val="Calibri"/>
        <b/>
        <color rgb="FFFFFFFF"/>
        <sz val="11.0"/>
        <vertAlign val="superscript"/>
      </rPr>
      <t>2</t>
    </r>
    <r>
      <rPr>
        <rFont val="Calibri"/>
        <b/>
        <color rgb="FFFFFFFF"/>
        <sz val="11.0"/>
      </rPr>
      <t xml:space="preserve"> (real)</t>
    </r>
  </si>
  <si>
    <t>Situación de formalidad</t>
  </si>
  <si>
    <t>Formal</t>
  </si>
  <si>
    <t>Informal</t>
  </si>
  <si>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</si>
  <si>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vertAlign val="superscript"/>
      </rPr>
      <t xml:space="preserve">1 </t>
    </r>
    <r>
      <rPr>
        <rFont val="Calibri"/>
        <b/>
        <color rgb="FF1F3864"/>
        <sz val="9.0"/>
      </rPr>
      <t>Esta información es generada para la población ocupada, no es comparable con la información para la población total presentada del cuadro 1 al cuadro 13.</t>
    </r>
  </si>
  <si>
    <r>
      <rPr>
        <rFont val="Calibri"/>
        <b/>
        <color rgb="FF1F3864"/>
        <sz val="9.0"/>
        <vertAlign val="superscript"/>
      </rPr>
      <t xml:space="preserve">2 </t>
    </r>
    <r>
      <rPr>
        <rFont val="Calibri"/>
        <b/>
        <color rgb="FF1F3864"/>
        <sz val="9.0"/>
      </rPr>
      <t>Pesos del 1er trimestre de 2020 (deflactado con el INPC).</t>
    </r>
  </si>
  <si>
    <r>
      <rPr>
        <rFont val="Calibri"/>
        <b/>
        <color theme="0"/>
        <sz val="11.0"/>
      </rPr>
      <t>Ingreso laboral promedio en la población ocupada</t>
    </r>
    <r>
      <rPr>
        <rFont val="Calibri"/>
        <b/>
        <color theme="0"/>
        <sz val="11.0"/>
        <vertAlign val="superscript"/>
      </rPr>
      <t>1</t>
    </r>
    <r>
      <rPr>
        <rFont val="Calibri"/>
        <b/>
        <color theme="0"/>
        <sz val="11.0"/>
      </rPr>
      <t>, según sexo y entidad federativa 
Primer trimestre de 2005 al cuarto trimestre de 2023</t>
    </r>
  </si>
  <si>
    <r>
      <rPr>
        <rFont val="Calibri"/>
        <b/>
        <color rgb="FF1F3864"/>
        <sz val="9.0"/>
      </rPr>
      <t>Fuente: estimaciones del CONEVAL con base en la ENOE del primer trimestre de 2005 al primer trimestre de 2020 y a partir del primer trimestre de 2023, así como, de la ENOE Nueva Edición (ENOE</t>
    </r>
    <r>
      <rPr>
        <rFont val="Calibri"/>
        <b/>
        <color rgb="FF1F3864"/>
        <sz val="9.0"/>
        <vertAlign val="superscript"/>
      </rPr>
      <t>N</t>
    </r>
    <r>
      <rPr>
        <rFont val="Calibri"/>
        <b/>
        <color rgb="FF1F3864"/>
        <sz val="9.0"/>
      </rPr>
      <t>) del tercer trimestre de 2020 al cuarto trimestre de 2022.</t>
    </r>
  </si>
  <si>
    <r>
      <rPr>
        <rFont val="Calibri"/>
        <b/>
        <color rgb="FF1F3864"/>
        <sz val="9.0"/>
      </rPr>
      <t>1</t>
    </r>
    <r>
      <rPr>
        <rFont val="Calibri"/>
        <b/>
        <color rgb="FF1F3864"/>
        <sz val="9.0"/>
      </rPr>
      <t>Esta información es generada para la población ocupada, no es comparable con la información para la población total presentada del cuadro 1 al cuadro 13.</t>
    </r>
  </si>
</sst>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0.0000"/>
    <numFmt numFmtId="165" formatCode="0.000000"/>
    <numFmt numFmtId="166" formatCode="0.0"/>
    <numFmt numFmtId="167" formatCode="_-&quot;$&quot;* #,##0.00_-;\-&quot;$&quot;* #,##0.00_-;_-&quot;$&quot;* &quot;-&quot;??_-;_-@"/>
    <numFmt numFmtId="168" formatCode="0.0000000"/>
    <numFmt numFmtId="169" formatCode="0.00000000"/>
    <numFmt numFmtId="170" formatCode="#,##0.0"/>
    <numFmt numFmtId="171" formatCode="0.0%"/>
  </numFmts>
  <fonts count="32">
    <font>
      <sz val="10.0"/>
      <color rgb="FF000000"/>
      <name val="Calibri"/>
      <scheme val="minor"/>
    </font>
    <font>
      <sz val="11.0"/>
      <color theme="1"/>
      <name val="Calibri"/>
    </font>
    <font>
      <sz val="11.0"/>
      <color theme="0"/>
      <name val="Calibri"/>
    </font>
    <font>
      <b/>
      <sz val="16.0"/>
      <color theme="1"/>
      <name val="Calibri"/>
    </font>
    <font>
      <sz val="10.0"/>
      <color theme="1"/>
      <name val="Arial"/>
    </font>
    <font>
      <b/>
      <sz val="14.0"/>
      <color theme="0"/>
      <name val="Calibri"/>
    </font>
    <font/>
    <font>
      <sz val="12.0"/>
      <color theme="1"/>
      <name val="Calibri"/>
    </font>
    <font>
      <u/>
      <sz val="12.0"/>
      <color theme="1"/>
      <name val="Calibri"/>
    </font>
    <font>
      <u/>
      <sz val="12.0"/>
      <color rgb="FF0000FF"/>
      <name val="Calibri"/>
    </font>
    <font>
      <u/>
      <sz val="12.0"/>
      <color theme="1"/>
      <name val="Calibri"/>
    </font>
    <font>
      <b/>
      <sz val="11.0"/>
      <color theme="0"/>
      <name val="Calibri"/>
    </font>
    <font>
      <b/>
      <sz val="10.0"/>
      <color theme="0"/>
      <name val="Calibri"/>
    </font>
    <font>
      <b/>
      <sz val="9.0"/>
      <color theme="0"/>
      <name val="Calibri"/>
    </font>
    <font>
      <b/>
      <sz val="9.0"/>
      <color rgb="FF1F3864"/>
      <name val="Calibri"/>
    </font>
    <font>
      <sz val="9.0"/>
      <color rgb="FF1F3864"/>
      <name val="Calibri"/>
    </font>
    <font>
      <sz val="11.0"/>
      <color rgb="FF1F3864"/>
      <name val="Calibri"/>
    </font>
    <font>
      <b/>
      <sz val="10.0"/>
      <color rgb="FF1F3864"/>
      <name val="Calibri"/>
    </font>
    <font>
      <b/>
      <sz val="9.0"/>
      <color rgb="FF244062"/>
      <name val="Calibri"/>
    </font>
    <font>
      <b/>
      <sz val="9.0"/>
      <color rgb="FFFF0000"/>
      <name val="Calibri"/>
    </font>
    <font>
      <sz val="9.0"/>
      <color rgb="FF002060"/>
      <name val="Calibri"/>
    </font>
    <font>
      <b/>
      <sz val="10.0"/>
      <color rgb="FF002060"/>
      <name val="Calibri"/>
    </font>
    <font>
      <b/>
      <sz val="11.0"/>
      <color rgb="FFFFFFFF"/>
      <name val="Calibri"/>
    </font>
    <font>
      <b/>
      <sz val="11.0"/>
      <color theme="1"/>
      <name val="Calibri"/>
    </font>
    <font>
      <b/>
      <sz val="12.0"/>
      <color theme="1"/>
      <name val="Calibri"/>
    </font>
    <font>
      <sz val="9.0"/>
      <color theme="1"/>
      <name val="Arial"/>
    </font>
    <font>
      <sz val="9.0"/>
      <color theme="1"/>
      <name val="Calibri"/>
    </font>
    <font>
      <b/>
      <sz val="12.0"/>
      <color theme="0"/>
      <name val="Calibri"/>
    </font>
    <font>
      <b/>
      <sz val="11.0"/>
      <color rgb="FF1F3864"/>
      <name val="Calibri"/>
    </font>
    <font>
      <b/>
      <sz val="9.0"/>
      <color rgb="FF44546A"/>
      <name val="Calibri"/>
    </font>
    <font>
      <sz val="9.0"/>
      <color rgb="FF44546A"/>
      <name val="Calibri"/>
    </font>
    <font>
      <b/>
      <vertAlign val="superscript"/>
      <sz val="9.0"/>
      <color rgb="FF1F3864"/>
      <name val="Calibri"/>
    </font>
  </fonts>
  <fills count="10">
    <fill>
      <patternFill patternType="none"/>
    </fill>
    <fill>
      <patternFill patternType="lightGray"/>
    </fill>
    <fill>
      <patternFill patternType="solid">
        <fgColor rgb="FF2891AC"/>
        <bgColor rgb="FF2891AC"/>
      </patternFill>
    </fill>
    <fill>
      <patternFill patternType="solid">
        <fgColor rgb="FFFFFF00"/>
        <bgColor rgb="FFFFFF00"/>
      </patternFill>
    </fill>
    <fill>
      <patternFill patternType="solid">
        <fgColor theme="0"/>
        <bgColor theme="0"/>
      </patternFill>
    </fill>
    <fill>
      <patternFill patternType="solid">
        <fgColor rgb="FF5598C5"/>
        <bgColor rgb="FF5598C5"/>
      </patternFill>
    </fill>
    <fill>
      <patternFill patternType="solid">
        <fgColor rgb="FFDAEEF3"/>
        <bgColor rgb="FFDAEEF3"/>
      </patternFill>
    </fill>
    <fill>
      <patternFill patternType="solid">
        <fgColor rgb="FFDEEAF6"/>
        <bgColor rgb="FFDEEAF6"/>
      </patternFill>
    </fill>
    <fill>
      <patternFill patternType="solid">
        <fgColor rgb="FFA5A5A5"/>
        <bgColor rgb="FFA5A5A5"/>
      </patternFill>
    </fill>
    <fill>
      <patternFill patternType="solid">
        <fgColor rgb="FFFFFFFF"/>
        <bgColor rgb="FFFFFFFF"/>
      </patternFill>
    </fill>
  </fills>
  <borders count="91">
    <border/>
    <border>
      <left/>
      <right/>
      <top/>
      <bottom/>
    </border>
    <border>
      <left/>
      <top/>
      <bottom/>
    </border>
    <border>
      <top/>
      <bottom/>
    </border>
    <border>
      <right/>
      <top/>
      <bottom/>
    </border>
    <border>
      <left/>
      <right/>
      <top/>
      <bottom style="medium">
        <color rgb="FF000000"/>
      </bottom>
    </border>
    <border>
      <bottom style="medium">
        <color rgb="FF000000"/>
      </bottom>
    </border>
    <border>
      <left style="thin">
        <color theme="0"/>
      </left>
      <right style="thin">
        <color theme="0"/>
      </right>
      <top style="thin">
        <color theme="0"/>
      </top>
    </border>
    <border>
      <left style="thin">
        <color theme="0"/>
      </left>
      <right style="thin">
        <color theme="0"/>
      </right>
      <top style="thin">
        <color theme="0"/>
      </top>
      <bottom style="thin">
        <color theme="0"/>
      </bottom>
    </border>
    <border>
      <left style="thin">
        <color theme="0"/>
      </left>
      <top style="thin">
        <color theme="0"/>
      </top>
      <bottom style="thin">
        <color theme="0"/>
      </bottom>
    </border>
    <border>
      <top style="thin">
        <color theme="0"/>
      </top>
      <bottom style="thin">
        <color theme="0"/>
      </bottom>
    </border>
    <border>
      <right style="thin">
        <color theme="0"/>
      </right>
      <top style="thin">
        <color theme="0"/>
      </top>
      <bottom style="thin">
        <color theme="0"/>
      </bottom>
    </border>
    <border>
      <left style="thin">
        <color theme="0"/>
      </left>
      <right style="thin">
        <color theme="0"/>
      </right>
      <bottom style="thin">
        <color theme="0"/>
      </bottom>
    </border>
    <border>
      <left style="thin">
        <color theme="0"/>
      </left>
      <right style="thin">
        <color theme="0"/>
      </right>
      <top style="thin">
        <color theme="0"/>
      </top>
      <bottom/>
    </border>
    <border>
      <left style="thin">
        <color theme="0"/>
      </left>
      <right/>
      <top style="thin">
        <color theme="0"/>
      </top>
      <bottom style="thin">
        <color theme="0"/>
      </bottom>
    </border>
    <border>
      <left style="thin">
        <color theme="0"/>
      </left>
      <right/>
      <top style="thin">
        <color theme="0"/>
      </top>
    </border>
    <border>
      <left style="thin">
        <color rgb="FF1F3864"/>
      </left>
      <right style="thin">
        <color rgb="FF1F3864"/>
      </right>
      <top style="thin">
        <color rgb="FF1F3864"/>
      </top>
      <bottom style="thin">
        <color rgb="FF1F3864"/>
      </bottom>
    </border>
    <border>
      <left style="thin">
        <color theme="0"/>
      </left>
      <right/>
    </border>
    <border>
      <left style="thin">
        <color theme="0"/>
      </left>
      <right/>
      <bottom style="thin">
        <color theme="0"/>
      </bottom>
    </border>
    <border>
      <left style="thin">
        <color rgb="FF1F3864"/>
      </left>
      <right style="thin">
        <color rgb="FF1F3864"/>
      </right>
      <top style="thin">
        <color rgb="FF1F3864"/>
      </top>
    </border>
    <border>
      <left style="thin">
        <color rgb="FF1F3864"/>
      </left>
      <right style="thin">
        <color rgb="FF1F3864"/>
      </right>
    </border>
    <border>
      <left style="thin">
        <color rgb="FF1F3864"/>
      </left>
      <right style="thin">
        <color rgb="FF1F3864"/>
      </right>
      <bottom style="thin">
        <color rgb="FF1F3864"/>
      </bottom>
    </border>
    <border>
      <left style="thin">
        <color rgb="FF244062"/>
      </left>
      <right style="thin">
        <color rgb="FF244062"/>
      </right>
      <top style="thin">
        <color rgb="FF244062"/>
      </top>
      <bottom style="thin">
        <color rgb="FF244062"/>
      </bottom>
    </border>
    <border>
      <left style="thin">
        <color theme="0"/>
      </left>
      <right style="thin">
        <color theme="0"/>
      </right>
      <bottom/>
    </border>
    <border>
      <left style="thin">
        <color rgb="FF44546A"/>
      </left>
      <right style="thin">
        <color rgb="FF44546A"/>
      </right>
      <top style="thin">
        <color rgb="FF44546A"/>
      </top>
      <bottom style="thin">
        <color rgb="FF44546A"/>
      </bottom>
    </border>
    <border>
      <left style="thin">
        <color rgb="FF44546A"/>
      </left>
      <right style="thin">
        <color rgb="FF44546A"/>
      </right>
      <top style="thin">
        <color rgb="FF44546A"/>
      </top>
      <bottom/>
    </border>
    <border>
      <right style="thin">
        <color rgb="FF44546A"/>
      </right>
    </border>
    <border>
      <left style="thin">
        <color theme="0"/>
      </left>
      <right style="thin">
        <color theme="0"/>
      </right>
    </border>
    <border>
      <left/>
      <right/>
      <top style="thin">
        <color theme="0"/>
      </top>
      <bottom/>
    </border>
    <border>
      <left style="thin">
        <color theme="0"/>
      </left>
      <right/>
      <top/>
      <bottom style="thin">
        <color theme="0"/>
      </bottom>
    </border>
    <border>
      <left/>
      <right/>
      <top/>
      <bottom style="thin">
        <color theme="0"/>
      </bottom>
    </border>
    <border>
      <left/>
      <right style="medium">
        <color theme="0"/>
      </right>
      <top/>
      <bottom/>
    </border>
    <border>
      <left style="thin">
        <color rgb="FF2F5496"/>
      </left>
      <right style="thin">
        <color rgb="FF2F5496"/>
      </right>
      <top style="thin">
        <color rgb="FF2F5496"/>
      </top>
      <bottom style="thin">
        <color rgb="FF2F5496"/>
      </bottom>
    </border>
    <border>
      <left style="thin">
        <color rgb="FF21409A"/>
      </left>
      <right style="thin">
        <color rgb="FF44546A"/>
      </right>
      <top/>
      <bottom/>
    </border>
    <border>
      <left style="thin">
        <color theme="0"/>
      </left>
      <top/>
      <bottom/>
    </border>
    <border>
      <left style="medium">
        <color rgb="FF5598C5"/>
      </left>
      <top style="medium">
        <color rgb="FF5598C5"/>
      </top>
      <bottom style="medium">
        <color rgb="FF5598C5"/>
      </bottom>
    </border>
    <border>
      <top style="medium">
        <color rgb="FF5598C5"/>
      </top>
      <bottom style="medium">
        <color rgb="FF5598C5"/>
      </bottom>
    </border>
    <border>
      <right style="medium">
        <color rgb="FF5598C5"/>
      </right>
      <top style="medium">
        <color rgb="FF5598C5"/>
      </top>
      <bottom style="medium">
        <color rgb="FF5598C5"/>
      </bottom>
    </border>
    <border>
      <left/>
      <right style="medium">
        <color theme="0"/>
      </right>
      <top style="medium">
        <color theme="0"/>
      </top>
    </border>
    <border>
      <left style="medium">
        <color theme="0"/>
      </left>
      <right style="medium">
        <color theme="0"/>
      </right>
      <top style="medium">
        <color theme="0"/>
      </top>
    </border>
    <border>
      <left style="thin">
        <color theme="0"/>
      </left>
      <right/>
      <bottom/>
    </border>
    <border>
      <left/>
      <right style="medium">
        <color theme="0"/>
      </right>
      <bottom/>
    </border>
    <border>
      <left style="medium">
        <color theme="0"/>
      </left>
      <right style="medium">
        <color theme="0"/>
      </right>
      <bottom/>
    </border>
    <border>
      <left/>
      <right/>
      <top/>
    </border>
    <border>
      <left style="thin">
        <color theme="0"/>
      </left>
      <right/>
      <top/>
    </border>
    <border>
      <left/>
      <top/>
    </border>
    <border>
      <top/>
    </border>
    <border>
      <right/>
      <top/>
    </border>
    <border>
      <left/>
      <right/>
    </border>
    <border>
      <left/>
    </border>
    <border>
      <right/>
    </border>
    <border>
      <left/>
      <bottom/>
    </border>
    <border>
      <bottom/>
    </border>
    <border>
      <right/>
      <bottom/>
    </border>
    <border>
      <left style="medium">
        <color theme="0"/>
      </left>
      <top style="medium">
        <color theme="0"/>
      </top>
      <bottom style="medium">
        <color theme="0"/>
      </bottom>
    </border>
    <border>
      <top style="medium">
        <color theme="0"/>
      </top>
      <bottom style="medium">
        <color theme="0"/>
      </bottom>
    </border>
    <border>
      <right style="medium">
        <color theme="0"/>
      </right>
      <top style="medium">
        <color theme="0"/>
      </top>
      <bottom style="medium">
        <color theme="0"/>
      </bottom>
    </border>
    <border>
      <left/>
      <right/>
      <bottom/>
    </border>
    <border>
      <left style="medium">
        <color theme="0"/>
      </left>
      <right style="medium">
        <color theme="0"/>
      </right>
      <top style="medium">
        <color theme="0"/>
      </top>
      <bottom/>
    </border>
    <border>
      <left style="medium">
        <color theme="0"/>
      </left>
      <right/>
      <top style="medium">
        <color theme="0"/>
      </top>
      <bottom/>
    </border>
    <border>
      <left/>
      <right style="medium">
        <color theme="0"/>
      </right>
      <top style="medium">
        <color theme="0"/>
      </top>
      <bottom/>
    </border>
    <border>
      <left style="thin">
        <color theme="0"/>
      </left>
      <right/>
      <top/>
      <bottom/>
    </border>
    <border>
      <left style="thin">
        <color rgb="FF21409A"/>
      </left>
      <right/>
      <top/>
      <bottom/>
    </border>
    <border>
      <left style="thin">
        <color theme="0"/>
      </left>
      <right style="thin">
        <color theme="0"/>
      </right>
      <bottom style="thin">
        <color rgb="FF1F3864"/>
      </bottom>
    </border>
    <border>
      <left style="thin">
        <color theme="0"/>
      </left>
      <top style="thin">
        <color theme="0"/>
      </top>
      <bottom/>
    </border>
    <border>
      <top style="thin">
        <color theme="0"/>
      </top>
      <bottom/>
    </border>
    <border>
      <right style="thin">
        <color theme="0"/>
      </right>
      <top style="thin">
        <color theme="0"/>
      </top>
      <bottom/>
    </border>
    <border>
      <left style="thin">
        <color rgb="FF1F3864"/>
      </left>
      <top style="thin">
        <color rgb="FF1F3864"/>
      </top>
      <bottom style="thin">
        <color rgb="FF1F3864"/>
      </bottom>
    </border>
    <border>
      <top style="thin">
        <color rgb="FF1F3864"/>
      </top>
      <bottom style="thin">
        <color rgb="FF1F3864"/>
      </bottom>
    </border>
    <border>
      <right style="thin">
        <color rgb="FF1F3864"/>
      </right>
      <top style="thin">
        <color rgb="FF1F3864"/>
      </top>
      <bottom style="thin">
        <color rgb="FF1F3864"/>
      </bottom>
    </border>
    <border>
      <right/>
      <top style="thin">
        <color rgb="FF1F3864"/>
      </top>
      <bottom style="thin">
        <color rgb="FF1F3864"/>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theme="0"/>
      </right>
      <top/>
      <bottom/>
    </border>
    <border>
      <left style="thin">
        <color theme="0"/>
      </left>
      <right style="thin">
        <color theme="0"/>
      </right>
      <top/>
      <bottom/>
    </border>
    <border>
      <left style="thin">
        <color theme="0"/>
      </left>
      <right style="thin">
        <color theme="0"/>
      </right>
      <top/>
      <bottom style="thin">
        <color theme="0"/>
      </bottom>
    </border>
    <border>
      <left style="thin">
        <color rgb="FF2F5496"/>
      </left>
      <right style="thin">
        <color rgb="FF2F5496"/>
      </right>
    </border>
    <border>
      <left style="medium">
        <color theme="0"/>
      </left>
      <top style="medium">
        <color theme="0"/>
      </top>
      <bottom style="thin">
        <color theme="0"/>
      </bottom>
    </border>
    <border>
      <top style="medium">
        <color theme="0"/>
      </top>
      <bottom style="thin">
        <color theme="0"/>
      </bottom>
    </border>
    <border>
      <right/>
      <top style="medium">
        <color theme="0"/>
      </top>
      <bottom style="thin">
        <color theme="0"/>
      </bottom>
    </border>
    <border>
      <left style="thin">
        <color theme="0"/>
      </left>
      <right style="thin">
        <color theme="0"/>
      </right>
      <top/>
    </border>
    <border>
      <left/>
      <right/>
      <top style="thin">
        <color rgb="FF44546A"/>
      </top>
      <bottom/>
    </border>
    <border>
      <left/>
      <right/>
      <bottom style="thin">
        <color theme="0"/>
      </bottom>
    </border>
    <border>
      <left/>
      <right style="thin">
        <color theme="0"/>
      </right>
      <top style="thin">
        <color theme="0"/>
      </top>
      <bottom/>
    </border>
    <border>
      <left/>
      <right style="thin">
        <color theme="0"/>
      </right>
      <top style="thin">
        <color theme="0"/>
      </top>
    </border>
    <border>
      <left/>
      <right style="thin">
        <color theme="0"/>
      </right>
      <bottom/>
    </border>
    <border>
      <left style="thin">
        <color theme="0"/>
      </left>
      <top/>
      <bottom style="thin">
        <color theme="0"/>
      </bottom>
    </border>
    <border>
      <top/>
      <bottom style="thin">
        <color theme="0"/>
      </bottom>
    </border>
    <border>
      <right/>
      <top/>
      <bottom style="thin">
        <color theme="0"/>
      </bottom>
    </border>
    <border>
      <right/>
      <top style="thin">
        <color theme="0"/>
      </top>
      <bottom style="thin">
        <color theme="0"/>
      </bottom>
    </border>
  </borders>
  <cellStyleXfs count="1">
    <xf borderId="0" fillId="0" fontId="0" numFmtId="0" applyAlignment="1" applyFont="1"/>
  </cellStyleXfs>
  <cellXfs count="219">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Alignment="1" applyFont="1">
      <alignment horizontal="right"/>
    </xf>
    <xf borderId="1" fillId="2" fontId="4" numFmtId="0" xfId="0" applyBorder="1" applyFill="1" applyFont="1"/>
    <xf borderId="2" fillId="2" fontId="5" numFmtId="0" xfId="0" applyAlignment="1" applyBorder="1" applyFont="1">
      <alignment horizontal="right"/>
    </xf>
    <xf borderId="3" fillId="0" fontId="6" numFmtId="0" xfId="0" applyBorder="1" applyFont="1"/>
    <xf borderId="4" fillId="0" fontId="6" numFmtId="0" xfId="0" applyBorder="1" applyFont="1"/>
    <xf borderId="0" fillId="0" fontId="7" numFmtId="0" xfId="0" applyAlignment="1" applyFont="1">
      <alignment horizontal="left"/>
    </xf>
    <xf borderId="0" fillId="0" fontId="8" numFmtId="0" xfId="0" applyFont="1"/>
    <xf borderId="0" fillId="3" fontId="7" numFmtId="0" xfId="0" applyAlignment="1" applyFill="1" applyFont="1">
      <alignment horizontal="left"/>
    </xf>
    <xf borderId="0" fillId="3" fontId="9" numFmtId="0" xfId="0" applyFont="1"/>
    <xf borderId="5" fillId="2" fontId="4" numFmtId="0" xfId="0" applyBorder="1" applyFont="1"/>
    <xf borderId="6" fillId="0" fontId="7" numFmtId="0" xfId="0" applyAlignment="1" applyBorder="1" applyFont="1">
      <alignment horizontal="left"/>
    </xf>
    <xf borderId="6" fillId="0" fontId="10" numFmtId="0" xfId="0" applyBorder="1" applyFont="1"/>
    <xf borderId="1" fillId="4" fontId="4" numFmtId="0" xfId="0" applyBorder="1" applyFill="1" applyFont="1"/>
    <xf borderId="1" fillId="4" fontId="1" numFmtId="0" xfId="0" applyBorder="1" applyFont="1"/>
    <xf borderId="0" fillId="0" fontId="7" numFmtId="0" xfId="0" applyFont="1"/>
    <xf borderId="1" fillId="4" fontId="2" numFmtId="0" xfId="0" applyBorder="1" applyFont="1"/>
    <xf borderId="7" fillId="5" fontId="11" numFmtId="0" xfId="0" applyAlignment="1" applyBorder="1" applyFill="1" applyFont="1">
      <alignment horizontal="center" shrinkToFit="0" vertical="center" wrapText="1"/>
    </xf>
    <xf borderId="8" fillId="0" fontId="1" numFmtId="0" xfId="0" applyBorder="1" applyFont="1"/>
    <xf borderId="9" fillId="2" fontId="11" numFmtId="0" xfId="0" applyAlignment="1" applyBorder="1" applyFont="1">
      <alignment horizontal="center" shrinkToFit="0" vertical="center" wrapText="1"/>
    </xf>
    <xf borderId="10" fillId="0" fontId="6" numFmtId="0" xfId="0" applyBorder="1" applyFont="1"/>
    <xf borderId="11" fillId="0" fontId="6" numFmtId="0" xfId="0" applyBorder="1" applyFont="1"/>
    <xf borderId="8" fillId="4" fontId="1" numFmtId="0" xfId="0" applyBorder="1" applyFont="1"/>
    <xf borderId="12" fillId="0" fontId="6" numFmtId="0" xfId="0" applyBorder="1" applyFont="1"/>
    <xf borderId="8" fillId="4" fontId="11" numFmtId="0" xfId="0" applyAlignment="1" applyBorder="1" applyFont="1">
      <alignment horizontal="center" vertical="center"/>
    </xf>
    <xf borderId="13" fillId="5" fontId="11" numFmtId="0" xfId="0" applyAlignment="1" applyBorder="1" applyFont="1">
      <alignment horizontal="center" shrinkToFit="0" vertical="center" wrapText="1"/>
    </xf>
    <xf borderId="8" fillId="4" fontId="1" numFmtId="0" xfId="0" applyAlignment="1" applyBorder="1" applyFont="1">
      <alignment horizontal="center"/>
    </xf>
    <xf borderId="14" fillId="4" fontId="11" numFmtId="0" xfId="0" applyAlignment="1" applyBorder="1" applyFont="1">
      <alignment horizontal="center" shrinkToFit="0" vertical="center" wrapText="1"/>
    </xf>
    <xf borderId="8" fillId="4" fontId="11" numFmtId="0" xfId="0" applyAlignment="1" applyBorder="1" applyFont="1">
      <alignment horizontal="center" shrinkToFit="0" vertical="center" wrapText="1"/>
    </xf>
    <xf borderId="1" fillId="4" fontId="11" numFmtId="0" xfId="0" applyAlignment="1" applyBorder="1" applyFont="1">
      <alignment horizontal="center" vertical="center"/>
    </xf>
    <xf borderId="1" fillId="4" fontId="11" numFmtId="0" xfId="0" applyAlignment="1" applyBorder="1" applyFont="1">
      <alignment horizontal="center" shrinkToFit="0" vertical="center" wrapText="1"/>
    </xf>
    <xf borderId="1" fillId="4" fontId="1" numFmtId="0" xfId="0" applyAlignment="1" applyBorder="1" applyFont="1">
      <alignment horizontal="center"/>
    </xf>
    <xf borderId="15" fillId="5" fontId="12" numFmtId="1" xfId="0" applyAlignment="1" applyBorder="1" applyFont="1" applyNumberFormat="1">
      <alignment horizontal="center" shrinkToFit="0" vertical="center" wrapText="1"/>
    </xf>
    <xf borderId="8" fillId="5" fontId="13" numFmtId="0" xfId="0" applyAlignment="1" applyBorder="1" applyFont="1">
      <alignment horizontal="center" shrinkToFit="0" vertical="center" wrapText="1"/>
    </xf>
    <xf borderId="1" fillId="4" fontId="14" numFmtId="0" xfId="0" applyAlignment="1" applyBorder="1" applyFont="1">
      <alignment horizontal="center" shrinkToFit="0" vertical="center" wrapText="1"/>
    </xf>
    <xf borderId="16" fillId="4" fontId="14" numFmtId="164" xfId="0" applyAlignment="1" applyBorder="1" applyFont="1" applyNumberFormat="1">
      <alignment horizontal="center" shrinkToFit="0" vertical="center" wrapText="1"/>
    </xf>
    <xf borderId="16" fillId="4" fontId="15" numFmtId="164" xfId="0" applyAlignment="1" applyBorder="1" applyFont="1" applyNumberFormat="1">
      <alignment horizontal="center" shrinkToFit="0" vertical="center" wrapText="1"/>
    </xf>
    <xf borderId="1" fillId="4" fontId="16" numFmtId="0" xfId="0" applyBorder="1" applyFont="1"/>
    <xf borderId="16" fillId="4" fontId="14" numFmtId="2" xfId="0" applyAlignment="1" applyBorder="1" applyFont="1" applyNumberFormat="1">
      <alignment horizontal="right" shrinkToFit="0" vertical="center" wrapText="1"/>
    </xf>
    <xf borderId="17" fillId="0" fontId="6" numFmtId="0" xfId="0" applyBorder="1" applyFont="1"/>
    <xf borderId="18" fillId="0" fontId="6" numFmtId="0" xfId="0" applyBorder="1" applyFont="1"/>
    <xf borderId="1" fillId="4" fontId="16" numFmtId="165" xfId="0" applyBorder="1" applyFont="1" applyNumberFormat="1"/>
    <xf borderId="19" fillId="6" fontId="17" numFmtId="1" xfId="0" applyAlignment="1" applyBorder="1" applyFill="1" applyFont="1" applyNumberFormat="1">
      <alignment horizontal="center" shrinkToFit="0" vertical="center" wrapText="1"/>
    </xf>
    <xf borderId="16" fillId="7" fontId="14" numFmtId="0" xfId="0" applyAlignment="1" applyBorder="1" applyFill="1" applyFont="1">
      <alignment horizontal="center" shrinkToFit="0" vertical="center" wrapText="1"/>
    </xf>
    <xf borderId="20" fillId="0" fontId="6" numFmtId="0" xfId="0" applyBorder="1" applyFont="1"/>
    <xf borderId="21" fillId="0" fontId="6" numFmtId="0" xfId="0" applyBorder="1" applyFont="1"/>
    <xf borderId="0" fillId="0" fontId="16" numFmtId="0" xfId="0" applyFont="1"/>
    <xf borderId="16" fillId="8" fontId="13" numFmtId="0" xfId="0" applyAlignment="1" applyBorder="1" applyFill="1" applyFont="1">
      <alignment horizontal="center" shrinkToFit="0" vertical="center" wrapText="1"/>
    </xf>
    <xf borderId="16" fillId="4" fontId="14" numFmtId="2" xfId="0" applyAlignment="1" applyBorder="1" applyFont="1" applyNumberFormat="1">
      <alignment horizontal="center" shrinkToFit="0" vertical="center" wrapText="1"/>
    </xf>
    <xf borderId="16" fillId="4" fontId="15" numFmtId="2" xfId="0" applyAlignment="1" applyBorder="1" applyFont="1" applyNumberFormat="1">
      <alignment horizontal="center" shrinkToFit="0" vertical="center" wrapText="1"/>
    </xf>
    <xf borderId="22" fillId="4" fontId="18" numFmtId="2" xfId="0" applyAlignment="1" applyBorder="1" applyFont="1" applyNumberFormat="1">
      <alignment horizontal="right" shrinkToFit="0" vertical="center" wrapText="1"/>
    </xf>
    <xf borderId="2" fillId="4" fontId="14" numFmtId="1" xfId="0" applyAlignment="1" applyBorder="1" applyFont="1" applyNumberFormat="1">
      <alignment horizontal="left" shrinkToFit="0" vertical="center" wrapText="1"/>
    </xf>
    <xf borderId="1" fillId="6" fontId="19" numFmtId="0" xfId="0" applyAlignment="1" applyBorder="1" applyFont="1">
      <alignment shrinkToFit="0" vertical="center" wrapText="1"/>
    </xf>
    <xf borderId="2" fillId="6" fontId="14" numFmtId="0" xfId="0" applyAlignment="1" applyBorder="1" applyFont="1">
      <alignment horizontal="left" shrinkToFit="0" vertical="center" wrapText="1"/>
    </xf>
    <xf borderId="23" fillId="0" fontId="6" numFmtId="0" xfId="0" applyBorder="1" applyFont="1"/>
    <xf borderId="8" fillId="5" fontId="11" numFmtId="0" xfId="0" applyAlignment="1" applyBorder="1" applyFont="1">
      <alignment horizontal="center" shrinkToFit="0" vertical="center" wrapText="1"/>
    </xf>
    <xf borderId="13" fillId="4" fontId="11" numFmtId="0" xfId="0" applyAlignment="1" applyBorder="1" applyFont="1">
      <alignment horizontal="center" shrinkToFit="0" vertical="center" wrapText="1"/>
    </xf>
    <xf borderId="24" fillId="4" fontId="14" numFmtId="166" xfId="0" applyAlignment="1" applyBorder="1" applyFont="1" applyNumberFormat="1">
      <alignment horizontal="center" shrinkToFit="0" vertical="center" wrapText="1"/>
    </xf>
    <xf borderId="24" fillId="4" fontId="15" numFmtId="166" xfId="0" applyAlignment="1" applyBorder="1" applyFont="1" applyNumberFormat="1">
      <alignment horizontal="center" shrinkToFit="0" vertical="center" wrapText="1"/>
    </xf>
    <xf borderId="24" fillId="4" fontId="14" numFmtId="2" xfId="0" applyAlignment="1" applyBorder="1" applyFont="1" applyNumberFormat="1">
      <alignment horizontal="right" shrinkToFit="0" vertical="center" wrapText="1"/>
    </xf>
    <xf borderId="25" fillId="4" fontId="14" numFmtId="166" xfId="0" applyAlignment="1" applyBorder="1" applyFont="1" applyNumberFormat="1">
      <alignment horizontal="center" shrinkToFit="0" vertical="center" wrapText="1"/>
    </xf>
    <xf borderId="25" fillId="4" fontId="15" numFmtId="166" xfId="0" applyAlignment="1" applyBorder="1" applyFont="1" applyNumberFormat="1">
      <alignment horizontal="center" shrinkToFit="0" vertical="center" wrapText="1"/>
    </xf>
    <xf borderId="26" fillId="0" fontId="1" numFmtId="0" xfId="0" applyBorder="1" applyFont="1"/>
    <xf borderId="22" fillId="9" fontId="18" numFmtId="2" xfId="0" applyAlignment="1" applyBorder="1" applyFill="1" applyFont="1" applyNumberFormat="1">
      <alignment horizontal="right" shrinkToFit="0" vertical="center" wrapText="1"/>
    </xf>
    <xf borderId="1" fillId="6" fontId="14" numFmtId="0" xfId="0" applyAlignment="1" applyBorder="1" applyFont="1">
      <alignment shrinkToFit="0" vertical="center" wrapText="1"/>
    </xf>
    <xf borderId="27" fillId="0" fontId="6" numFmtId="0" xfId="0" applyBorder="1" applyFont="1"/>
    <xf borderId="9" fillId="5" fontId="11" numFmtId="0" xfId="0" applyAlignment="1" applyBorder="1" applyFont="1">
      <alignment horizontal="center" shrinkToFit="0" vertical="center" wrapText="1"/>
    </xf>
    <xf borderId="28" fillId="4" fontId="1" numFmtId="0" xfId="0" applyBorder="1" applyFont="1"/>
    <xf borderId="29" fillId="4" fontId="11" numFmtId="0" xfId="0" applyAlignment="1" applyBorder="1" applyFont="1">
      <alignment horizontal="center" shrinkToFit="0" vertical="center" wrapText="1"/>
    </xf>
    <xf borderId="1" fillId="4" fontId="2" numFmtId="1" xfId="0" applyBorder="1" applyFont="1" applyNumberFormat="1"/>
    <xf borderId="24" fillId="4" fontId="20" numFmtId="167" xfId="0" applyAlignment="1" applyBorder="1" applyFont="1" applyNumberFormat="1">
      <alignment horizontal="center" shrinkToFit="0" vertical="center" wrapText="1"/>
    </xf>
    <xf borderId="1" fillId="2" fontId="1" numFmtId="0" xfId="0" applyBorder="1" applyFont="1"/>
    <xf borderId="30" fillId="4" fontId="1" numFmtId="0" xfId="0" applyBorder="1" applyFont="1"/>
    <xf borderId="31" fillId="4" fontId="1" numFmtId="0" xfId="0" applyBorder="1" applyFont="1"/>
    <xf borderId="24" fillId="4" fontId="15" numFmtId="167" xfId="0" applyAlignment="1" applyBorder="1" applyFont="1" applyNumberFormat="1">
      <alignment horizontal="center" shrinkToFit="0" vertical="center" wrapText="1"/>
    </xf>
    <xf borderId="32" fillId="4" fontId="20" numFmtId="167" xfId="0" applyAlignment="1" applyBorder="1" applyFont="1" applyNumberFormat="1">
      <alignment horizontal="center" shrinkToFit="0" vertical="center" wrapText="1"/>
    </xf>
    <xf borderId="33" fillId="4" fontId="1" numFmtId="0" xfId="0" applyBorder="1" applyFont="1"/>
    <xf borderId="1" fillId="4" fontId="12" numFmtId="0" xfId="0" applyAlignment="1" applyBorder="1" applyFont="1">
      <alignment horizontal="center" vertical="center"/>
    </xf>
    <xf borderId="16" fillId="4" fontId="15" numFmtId="167" xfId="0" applyAlignment="1" applyBorder="1" applyFont="1" applyNumberFormat="1">
      <alignment horizontal="center" shrinkToFit="0" vertical="center" wrapText="1"/>
    </xf>
    <xf borderId="19" fillId="6" fontId="21" numFmtId="1" xfId="0" applyAlignment="1" applyBorder="1" applyFont="1" applyNumberFormat="1">
      <alignment horizontal="center" shrinkToFit="0" vertical="center" wrapText="1"/>
    </xf>
    <xf borderId="1" fillId="4" fontId="14" numFmtId="1" xfId="0" applyAlignment="1" applyBorder="1" applyFont="1" applyNumberFormat="1">
      <alignment shrinkToFit="0" vertical="center" wrapText="1"/>
    </xf>
    <xf borderId="2" fillId="4" fontId="14" numFmtId="1" xfId="0" applyAlignment="1" applyBorder="1" applyFont="1" applyNumberFormat="1">
      <alignment shrinkToFit="0" vertical="center" wrapText="1"/>
    </xf>
    <xf borderId="2" fillId="6" fontId="14" numFmtId="0" xfId="0" applyAlignment="1" applyBorder="1" applyFont="1">
      <alignment shrinkToFit="0" vertical="center" wrapText="1"/>
    </xf>
    <xf borderId="1" fillId="4" fontId="14" numFmtId="0" xfId="0" applyAlignment="1" applyBorder="1" applyFont="1">
      <alignment shrinkToFit="0" vertical="center" wrapText="1"/>
    </xf>
    <xf borderId="1" fillId="4" fontId="11" numFmtId="0" xfId="0" applyAlignment="1" applyBorder="1" applyFont="1">
      <alignment shrinkToFit="0" vertical="center" wrapText="1"/>
    </xf>
    <xf borderId="15" fillId="5" fontId="11" numFmtId="0" xfId="0" applyAlignment="1" applyBorder="1" applyFont="1">
      <alignment horizontal="center" shrinkToFit="0" vertical="center" wrapText="1"/>
    </xf>
    <xf borderId="34" fillId="2" fontId="22" numFmtId="0" xfId="0" applyAlignment="1" applyBorder="1" applyFont="1">
      <alignment horizontal="center" readingOrder="0" shrinkToFit="0" vertical="center" wrapText="1"/>
    </xf>
    <xf borderId="35" fillId="4" fontId="23" numFmtId="0" xfId="0" applyAlignment="1" applyBorder="1" applyFont="1">
      <alignment horizontal="center" shrinkToFit="0" vertical="center" wrapText="1"/>
    </xf>
    <xf borderId="36" fillId="0" fontId="6" numFmtId="0" xfId="0" applyBorder="1" applyFont="1"/>
    <xf borderId="37" fillId="0" fontId="6" numFmtId="0" xfId="0" applyBorder="1" applyFont="1"/>
    <xf borderId="1" fillId="4" fontId="23" numFmtId="0" xfId="0" applyAlignment="1" applyBorder="1" applyFont="1">
      <alignment horizontal="center" shrinkToFit="0" vertical="center" wrapText="1"/>
    </xf>
    <xf borderId="38" fillId="5" fontId="11" numFmtId="0" xfId="0" applyAlignment="1" applyBorder="1" applyFont="1">
      <alignment horizontal="center" shrinkToFit="0" vertical="center" wrapText="1"/>
    </xf>
    <xf borderId="39" fillId="5" fontId="11" numFmtId="0" xfId="0" applyAlignment="1" applyBorder="1" applyFont="1">
      <alignment horizontal="center" shrinkToFit="0" vertical="center" wrapText="1"/>
    </xf>
    <xf borderId="1" fillId="4" fontId="1" numFmtId="0" xfId="0" applyAlignment="1" applyBorder="1" applyFont="1">
      <alignment shrinkToFit="0" vertical="top" wrapText="1"/>
    </xf>
    <xf borderId="40" fillId="0" fontId="6" numFmtId="0" xfId="0" applyBorder="1" applyFont="1"/>
    <xf borderId="41" fillId="0" fontId="6" numFmtId="0" xfId="0" applyBorder="1" applyFont="1"/>
    <xf borderId="42" fillId="0" fontId="6" numFmtId="0" xfId="0" applyBorder="1" applyFont="1"/>
    <xf borderId="1" fillId="4" fontId="14" numFmtId="164" xfId="0" applyAlignment="1" applyBorder="1" applyFont="1" applyNumberFormat="1">
      <alignment horizontal="center" shrinkToFit="0" vertical="center" wrapText="1"/>
    </xf>
    <xf borderId="16" fillId="4" fontId="14" numFmtId="166" xfId="0" applyAlignment="1" applyBorder="1" applyFont="1" applyNumberFormat="1">
      <alignment horizontal="center" shrinkToFit="0" vertical="center" wrapText="1"/>
    </xf>
    <xf borderId="43" fillId="5" fontId="11" numFmtId="0" xfId="0" applyAlignment="1" applyBorder="1" applyFont="1">
      <alignment horizontal="center" shrinkToFit="0" vertical="center" wrapText="1"/>
    </xf>
    <xf borderId="44" fillId="5" fontId="11" numFmtId="0" xfId="0" applyAlignment="1" applyBorder="1" applyFont="1">
      <alignment horizontal="center" shrinkToFit="0" vertical="center" wrapText="1"/>
    </xf>
    <xf borderId="45" fillId="5" fontId="11" numFmtId="0" xfId="0" applyAlignment="1" applyBorder="1" applyFont="1">
      <alignment horizontal="center" shrinkToFit="0" vertical="center" wrapText="1"/>
    </xf>
    <xf borderId="46" fillId="0" fontId="6" numFmtId="0" xfId="0" applyBorder="1" applyFont="1"/>
    <xf borderId="47" fillId="0" fontId="6" numFmtId="0" xfId="0" applyBorder="1" applyFont="1"/>
    <xf borderId="34" fillId="2" fontId="11" numFmtId="0" xfId="0" applyAlignment="1" applyBorder="1" applyFont="1">
      <alignment horizontal="center" shrinkToFit="0" vertical="center" wrapText="1"/>
    </xf>
    <xf borderId="48" fillId="0" fontId="6" numFmtId="0" xfId="0" applyBorder="1" applyFont="1"/>
    <xf borderId="49" fillId="0" fontId="6" numFmtId="0" xfId="0" applyBorder="1" applyFont="1"/>
    <xf borderId="50" fillId="0" fontId="6" numFmtId="0" xfId="0" applyBorder="1" applyFont="1"/>
    <xf borderId="51" fillId="0" fontId="6" numFmtId="0" xfId="0" applyBorder="1" applyFont="1"/>
    <xf borderId="52" fillId="0" fontId="6" numFmtId="0" xfId="0" applyBorder="1" applyFont="1"/>
    <xf borderId="53" fillId="0" fontId="6" numFmtId="0" xfId="0" applyBorder="1" applyFont="1"/>
    <xf borderId="54" fillId="5" fontId="11" numFmtId="0" xfId="0" applyAlignment="1" applyBorder="1" applyFont="1">
      <alignment horizontal="center" shrinkToFit="0" vertical="center" wrapText="1"/>
    </xf>
    <xf borderId="55" fillId="0" fontId="6" numFmtId="0" xfId="0" applyBorder="1" applyFont="1"/>
    <xf borderId="56" fillId="0" fontId="6" numFmtId="0" xfId="0" applyBorder="1" applyFont="1"/>
    <xf borderId="57" fillId="0" fontId="6" numFmtId="0" xfId="0" applyBorder="1" applyFont="1"/>
    <xf borderId="58" fillId="5" fontId="11" numFmtId="0" xfId="0" applyAlignment="1" applyBorder="1" applyFont="1">
      <alignment horizontal="center" shrinkToFit="0" vertical="center" wrapText="1"/>
    </xf>
    <xf borderId="59" fillId="5" fontId="11" numFmtId="0" xfId="0" applyAlignment="1" applyBorder="1" applyFont="1">
      <alignment horizontal="center" shrinkToFit="0" vertical="center" wrapText="1"/>
    </xf>
    <xf borderId="60" fillId="5" fontId="11" numFmtId="0" xfId="0" applyAlignment="1" applyBorder="1" applyFont="1">
      <alignment horizontal="center" shrinkToFit="0" vertical="center" wrapText="1"/>
    </xf>
    <xf borderId="61" fillId="4" fontId="11" numFmtId="0" xfId="0" applyAlignment="1" applyBorder="1" applyFont="1">
      <alignment horizontal="center" shrinkToFit="0" vertical="center" wrapText="1"/>
    </xf>
    <xf borderId="7" fillId="5" fontId="12" numFmtId="1" xfId="0" applyAlignment="1" applyBorder="1" applyFont="1" applyNumberFormat="1">
      <alignment horizontal="center" shrinkToFit="0" vertical="center" wrapText="1"/>
    </xf>
    <xf borderId="1" fillId="4" fontId="15" numFmtId="167" xfId="0" applyAlignment="1" applyBorder="1" applyFont="1" applyNumberFormat="1">
      <alignment horizontal="center" shrinkToFit="0" vertical="center" wrapText="1"/>
    </xf>
    <xf borderId="62" fillId="4" fontId="1" numFmtId="0" xfId="0" applyBorder="1" applyFont="1"/>
    <xf borderId="1" fillId="4" fontId="14" numFmtId="167" xfId="0" applyAlignment="1" applyBorder="1" applyFont="1" applyNumberFormat="1">
      <alignment horizontal="center" shrinkToFit="0" vertical="center" wrapText="1"/>
    </xf>
    <xf borderId="1" fillId="4" fontId="14" numFmtId="1" xfId="0" applyAlignment="1" applyBorder="1" applyFont="1" applyNumberFormat="1">
      <alignment shrinkToFit="0" vertical="top" wrapText="1"/>
    </xf>
    <xf borderId="1" fillId="4" fontId="24" numFmtId="0" xfId="0" applyBorder="1" applyFont="1"/>
    <xf borderId="63" fillId="0" fontId="6" numFmtId="0" xfId="0" applyBorder="1" applyFont="1"/>
    <xf borderId="14" fillId="5" fontId="13" numFmtId="0" xfId="0" applyAlignment="1" applyBorder="1" applyFont="1">
      <alignment horizontal="center" shrinkToFit="0" vertical="center" wrapText="1"/>
    </xf>
    <xf borderId="16" fillId="4" fontId="15" numFmtId="166" xfId="0" applyAlignment="1" applyBorder="1" applyFont="1" applyNumberFormat="1">
      <alignment horizontal="center" shrinkToFit="0" vertical="center" wrapText="1"/>
    </xf>
    <xf borderId="0" fillId="0" fontId="14" numFmtId="0" xfId="0" applyAlignment="1" applyFont="1">
      <alignment horizontal="left" vertical="center"/>
    </xf>
    <xf borderId="8" fillId="2" fontId="11" numFmtId="0" xfId="0" applyAlignment="1" applyBorder="1" applyFont="1">
      <alignment horizontal="center" shrinkToFit="0" vertical="center" wrapText="1"/>
    </xf>
    <xf borderId="1" fillId="4" fontId="4" numFmtId="0" xfId="0" applyAlignment="1" applyBorder="1" applyFont="1">
      <alignment shrinkToFit="0" vertical="center" wrapText="1"/>
    </xf>
    <xf borderId="1" fillId="4" fontId="14" numFmtId="2" xfId="0" applyAlignment="1" applyBorder="1" applyFont="1" applyNumberFormat="1">
      <alignment horizontal="center" shrinkToFit="0" vertical="center" wrapText="1"/>
    </xf>
    <xf borderId="1" fillId="4" fontId="14" numFmtId="0" xfId="0" applyAlignment="1" applyBorder="1" applyFont="1">
      <alignment horizontal="left" shrinkToFit="0" vertical="center" wrapText="1"/>
    </xf>
    <xf borderId="2" fillId="4" fontId="4" numFmtId="0" xfId="0" applyAlignment="1" applyBorder="1" applyFont="1">
      <alignment horizontal="center"/>
    </xf>
    <xf borderId="64" fillId="2" fontId="11" numFmtId="0" xfId="0" applyAlignment="1" applyBorder="1" applyFont="1">
      <alignment horizontal="left" shrinkToFit="0" vertical="center" wrapText="1"/>
    </xf>
    <xf borderId="65" fillId="0" fontId="6" numFmtId="0" xfId="0" applyBorder="1" applyFont="1"/>
    <xf borderId="66" fillId="0" fontId="6" numFmtId="0" xfId="0" applyBorder="1" applyFont="1"/>
    <xf borderId="64" fillId="5" fontId="12" numFmtId="0" xfId="0" applyAlignment="1" applyBorder="1" applyFont="1">
      <alignment horizontal="center" shrinkToFit="0" vertical="center" wrapText="1"/>
    </xf>
    <xf borderId="67" fillId="6" fontId="21" numFmtId="1" xfId="0" applyAlignment="1" applyBorder="1" applyFont="1" applyNumberFormat="1">
      <alignment horizontal="center" shrinkToFit="0" vertical="center" wrapText="1"/>
    </xf>
    <xf borderId="68" fillId="0" fontId="6" numFmtId="0" xfId="0" applyBorder="1" applyFont="1"/>
    <xf borderId="69" fillId="0" fontId="6" numFmtId="0" xfId="0" applyBorder="1" applyFont="1"/>
    <xf borderId="70" fillId="0" fontId="6" numFmtId="0" xfId="0" applyBorder="1" applyFont="1"/>
    <xf borderId="71" fillId="6" fontId="21" numFmtId="1" xfId="0" applyAlignment="1" applyBorder="1" applyFont="1" applyNumberFormat="1">
      <alignment horizontal="center" shrinkToFit="0" vertical="center" wrapText="1"/>
    </xf>
    <xf borderId="72" fillId="0" fontId="6" numFmtId="0" xfId="0" applyBorder="1" applyFont="1"/>
    <xf borderId="73" fillId="0" fontId="6" numFmtId="0" xfId="0" applyBorder="1" applyFont="1"/>
    <xf borderId="13" fillId="5" fontId="13" numFmtId="0" xfId="0" applyAlignment="1" applyBorder="1" applyFont="1">
      <alignment horizontal="center" shrinkToFit="0" vertical="center" wrapText="1"/>
    </xf>
    <xf borderId="14" fillId="5" fontId="13" numFmtId="2" xfId="0" applyAlignment="1" applyBorder="1" applyFont="1" applyNumberFormat="1">
      <alignment horizontal="left" shrinkToFit="0" vertical="center" wrapText="1"/>
    </xf>
    <xf borderId="8" fillId="0" fontId="13" numFmtId="2" xfId="0" applyAlignment="1" applyBorder="1" applyFont="1" applyNumberFormat="1">
      <alignment horizontal="left" shrinkToFit="0" vertical="center" wrapText="1"/>
    </xf>
    <xf borderId="1" fillId="4" fontId="14" numFmtId="1" xfId="0" applyAlignment="1" applyBorder="1" applyFont="1" applyNumberFormat="1">
      <alignment vertical="center"/>
    </xf>
    <xf borderId="0" fillId="0" fontId="25" numFmtId="168" xfId="0" applyFont="1" applyNumberFormat="1"/>
    <xf borderId="0" fillId="0" fontId="1" numFmtId="169" xfId="0" applyFont="1" applyNumberFormat="1"/>
    <xf borderId="0" fillId="0" fontId="1" numFmtId="2" xfId="0" applyFont="1" applyNumberFormat="1"/>
    <xf borderId="9" fillId="2" fontId="11" numFmtId="0" xfId="0" applyAlignment="1" applyBorder="1" applyFont="1">
      <alignment horizontal="left" shrinkToFit="0" vertical="center" wrapText="1"/>
    </xf>
    <xf borderId="0" fillId="0" fontId="1" numFmtId="164" xfId="0" applyFont="1" applyNumberFormat="1"/>
    <xf borderId="0" fillId="0" fontId="13" numFmtId="2" xfId="0" applyAlignment="1" applyFont="1" applyNumberFormat="1">
      <alignment horizontal="left" shrinkToFit="0" vertical="center" wrapText="1"/>
    </xf>
    <xf borderId="0" fillId="0" fontId="14" numFmtId="166" xfId="0" applyAlignment="1" applyFont="1" applyNumberFormat="1">
      <alignment horizontal="center" shrinkToFit="0" vertical="center" wrapText="1"/>
    </xf>
    <xf borderId="0" fillId="0" fontId="4" numFmtId="0" xfId="0" applyFont="1"/>
    <xf borderId="1" fillId="2" fontId="4" numFmtId="0" xfId="0" applyAlignment="1" applyBorder="1" applyFont="1">
      <alignment vertical="center"/>
    </xf>
    <xf borderId="1" fillId="4" fontId="4" numFmtId="0" xfId="0" applyAlignment="1" applyBorder="1" applyFont="1">
      <alignment vertical="center"/>
    </xf>
    <xf borderId="1" fillId="4" fontId="1" numFmtId="0" xfId="0" applyAlignment="1" applyBorder="1" applyFont="1">
      <alignment vertical="center"/>
    </xf>
    <xf borderId="1" fillId="4" fontId="26" numFmtId="0" xfId="0" applyAlignment="1" applyBorder="1" applyFont="1">
      <alignment horizontal="center" shrinkToFit="0" vertical="center" wrapText="1"/>
    </xf>
    <xf borderId="2" fillId="4" fontId="1" numFmtId="0" xfId="0" applyAlignment="1" applyBorder="1" applyFont="1">
      <alignment horizontal="center"/>
    </xf>
    <xf borderId="1" fillId="2" fontId="23" numFmtId="0" xfId="0" applyBorder="1" applyFont="1"/>
    <xf borderId="2" fillId="2" fontId="11" numFmtId="0" xfId="0" applyAlignment="1" applyBorder="1" applyFont="1">
      <alignment horizontal="left" shrinkToFit="0" vertical="center" wrapText="1"/>
    </xf>
    <xf borderId="74" fillId="0" fontId="6" numFmtId="0" xfId="0" applyBorder="1" applyFont="1"/>
    <xf borderId="7" fillId="5" fontId="11" numFmtId="0" xfId="0" applyAlignment="1" applyBorder="1" applyFont="1">
      <alignment horizontal="center" vertical="center"/>
    </xf>
    <xf borderId="16" fillId="4" fontId="14" numFmtId="167" xfId="0" applyAlignment="1" applyBorder="1" applyFont="1" applyNumberFormat="1">
      <alignment horizontal="center" shrinkToFit="0" vertical="center" wrapText="1"/>
    </xf>
    <xf borderId="14" fillId="2" fontId="13" numFmtId="0" xfId="0" applyAlignment="1" applyBorder="1" applyFont="1">
      <alignment horizontal="center" shrinkToFit="0" vertical="center" wrapText="1"/>
    </xf>
    <xf borderId="75" fillId="5" fontId="11" numFmtId="0" xfId="0" applyAlignment="1" applyBorder="1" applyFont="1">
      <alignment horizontal="center" shrinkToFit="0" vertical="center" wrapText="1"/>
    </xf>
    <xf borderId="76" fillId="5" fontId="11" numFmtId="0" xfId="0" applyAlignment="1" applyBorder="1" applyFont="1">
      <alignment horizontal="center" shrinkToFit="0" vertical="center" wrapText="1"/>
    </xf>
    <xf borderId="1" fillId="4" fontId="13" numFmtId="0" xfId="0" applyAlignment="1" applyBorder="1" applyFont="1">
      <alignment horizontal="center" shrinkToFit="0" vertical="center" wrapText="1"/>
    </xf>
    <xf borderId="2" fillId="4" fontId="14" numFmtId="0" xfId="0" applyAlignment="1" applyBorder="1" applyFont="1">
      <alignment horizontal="left" shrinkToFit="0" vertical="center" wrapText="1"/>
    </xf>
    <xf borderId="0" fillId="0" fontId="4" numFmtId="0" xfId="0" applyAlignment="1" applyFont="1">
      <alignment horizontal="left"/>
    </xf>
    <xf borderId="1" fillId="4" fontId="14" numFmtId="0" xfId="0" applyAlignment="1" applyBorder="1" applyFont="1">
      <alignment vertical="center"/>
    </xf>
    <xf borderId="8" fillId="0" fontId="27" numFmtId="0" xfId="0" applyAlignment="1" applyBorder="1" applyFont="1">
      <alignment horizontal="left" shrinkToFit="0" vertical="center" wrapText="1"/>
    </xf>
    <xf borderId="0" fillId="0" fontId="15" numFmtId="167" xfId="0" applyAlignment="1" applyFont="1" applyNumberFormat="1">
      <alignment horizontal="center" shrinkToFit="0" vertical="center" wrapText="1"/>
    </xf>
    <xf borderId="77" fillId="0" fontId="15" numFmtId="167" xfId="0" applyAlignment="1" applyBorder="1" applyFont="1" applyNumberFormat="1">
      <alignment horizontal="center" shrinkToFit="0" vertical="center" wrapText="1"/>
    </xf>
    <xf borderId="1" fillId="4" fontId="14" numFmtId="1" xfId="0" applyAlignment="1" applyBorder="1" applyFont="1" applyNumberFormat="1">
      <alignment horizontal="left" shrinkToFit="0" vertical="center" wrapText="1"/>
    </xf>
    <xf borderId="1" fillId="7" fontId="14" numFmtId="0" xfId="0" applyAlignment="1" applyBorder="1" applyFont="1">
      <alignment horizontal="center" shrinkToFit="0" vertical="center" wrapText="1"/>
    </xf>
    <xf borderId="1" fillId="4" fontId="4" numFmtId="0" xfId="0" applyAlignment="1" applyBorder="1" applyFont="1">
      <alignment horizontal="left"/>
    </xf>
    <xf borderId="78" fillId="2" fontId="11" numFmtId="0" xfId="0" applyAlignment="1" applyBorder="1" applyFont="1">
      <alignment horizontal="left" shrinkToFit="0" wrapText="1"/>
    </xf>
    <xf borderId="79" fillId="0" fontId="6" numFmtId="0" xfId="0" applyBorder="1" applyFont="1"/>
    <xf borderId="80" fillId="0" fontId="6" numFmtId="0" xfId="0" applyBorder="1" applyFont="1"/>
    <xf borderId="81" fillId="5" fontId="11" numFmtId="0" xfId="0" applyAlignment="1" applyBorder="1" applyFont="1">
      <alignment horizontal="center" shrinkToFit="0" vertical="center" wrapText="1"/>
    </xf>
    <xf borderId="34" fillId="5" fontId="12" numFmtId="0" xfId="0" applyAlignment="1" applyBorder="1" applyFont="1">
      <alignment horizontal="center" shrinkToFit="0" vertical="center" wrapText="1"/>
    </xf>
    <xf borderId="1" fillId="4" fontId="14" numFmtId="2" xfId="0" applyAlignment="1" applyBorder="1" applyFont="1" applyNumberFormat="1">
      <alignment shrinkToFit="0" vertical="center" wrapText="1"/>
    </xf>
    <xf borderId="82" fillId="4" fontId="14" numFmtId="2" xfId="0" applyAlignment="1" applyBorder="1" applyFont="1" applyNumberFormat="1">
      <alignment shrinkToFit="0" vertical="center" wrapText="1"/>
    </xf>
    <xf borderId="8" fillId="5" fontId="13" numFmtId="2" xfId="0" applyAlignment="1" applyBorder="1" applyFont="1" applyNumberFormat="1">
      <alignment horizontal="left" shrinkToFit="0" vertical="center" wrapText="1"/>
    </xf>
    <xf borderId="1" fillId="4" fontId="23" numFmtId="0" xfId="0" applyBorder="1" applyFont="1"/>
    <xf borderId="1" fillId="4" fontId="28" numFmtId="0" xfId="0" applyAlignment="1" applyBorder="1" applyFont="1">
      <alignment horizontal="center" shrinkToFit="0" vertical="center" wrapText="1"/>
    </xf>
    <xf borderId="16" fillId="4" fontId="14" numFmtId="170" xfId="0" applyAlignment="1" applyBorder="1" applyFont="1" applyNumberFormat="1">
      <alignment horizontal="center" shrinkToFit="0" vertical="center" wrapText="1"/>
    </xf>
    <xf borderId="16" fillId="4" fontId="14" numFmtId="3" xfId="0" applyAlignment="1" applyBorder="1" applyFont="1" applyNumberFormat="1">
      <alignment horizontal="center" shrinkToFit="0" vertical="center" wrapText="1"/>
    </xf>
    <xf borderId="1" fillId="4" fontId="4" numFmtId="164" xfId="0" applyBorder="1" applyFont="1" applyNumberFormat="1"/>
    <xf borderId="2" fillId="2" fontId="11" numFmtId="0" xfId="0" applyAlignment="1" applyBorder="1" applyFont="1">
      <alignment horizontal="center" shrinkToFit="0" vertical="center" wrapText="1"/>
    </xf>
    <xf borderId="83" fillId="0" fontId="6" numFmtId="0" xfId="0" applyBorder="1" applyFont="1"/>
    <xf borderId="84" fillId="5" fontId="11" numFmtId="0" xfId="0" applyAlignment="1" applyBorder="1" applyFont="1">
      <alignment horizontal="center" vertical="center"/>
    </xf>
    <xf borderId="13" fillId="5" fontId="11" numFmtId="0" xfId="0" applyAlignment="1" applyBorder="1" applyFont="1">
      <alignment horizontal="center" vertical="center"/>
    </xf>
    <xf borderId="8" fillId="4" fontId="2" numFmtId="0" xfId="0" applyAlignment="1" applyBorder="1" applyFont="1">
      <alignment horizontal="center"/>
    </xf>
    <xf borderId="1" fillId="4" fontId="2" numFmtId="0" xfId="0" applyAlignment="1" applyBorder="1" applyFont="1">
      <alignment horizontal="center"/>
    </xf>
    <xf borderId="85" fillId="5" fontId="11" numFmtId="0" xfId="0" applyAlignment="1" applyBorder="1" applyFont="1">
      <alignment horizontal="center" vertical="center"/>
    </xf>
    <xf borderId="86" fillId="0" fontId="6" numFmtId="0" xfId="0" applyBorder="1" applyFont="1"/>
    <xf borderId="16" fillId="4" fontId="29" numFmtId="166" xfId="0" applyAlignment="1" applyBorder="1" applyFont="1" applyNumberFormat="1">
      <alignment horizontal="center" shrinkToFit="0" vertical="center" wrapText="1"/>
    </xf>
    <xf borderId="16" fillId="4" fontId="30" numFmtId="166" xfId="0" applyAlignment="1" applyBorder="1" applyFont="1" applyNumberFormat="1">
      <alignment horizontal="center" shrinkToFit="0" vertical="center" wrapText="1"/>
    </xf>
    <xf borderId="1" fillId="4" fontId="1" numFmtId="0" xfId="0" applyAlignment="1" applyBorder="1" applyFont="1">
      <alignment horizontal="left"/>
    </xf>
    <xf borderId="1" fillId="4" fontId="14" numFmtId="166" xfId="0" applyAlignment="1" applyBorder="1" applyFont="1" applyNumberFormat="1">
      <alignment horizontal="center" shrinkToFit="0" vertical="center" wrapText="1"/>
    </xf>
    <xf borderId="1" fillId="4" fontId="1" numFmtId="165" xfId="0" applyBorder="1" applyFont="1" applyNumberFormat="1"/>
    <xf borderId="1" fillId="4" fontId="1" numFmtId="166" xfId="0" applyBorder="1" applyFont="1" applyNumberFormat="1"/>
    <xf borderId="87" fillId="2" fontId="11" numFmtId="0" xfId="0" applyAlignment="1" applyBorder="1" applyFont="1">
      <alignment horizontal="center" shrinkToFit="0" vertical="center" wrapText="1"/>
    </xf>
    <xf borderId="88" fillId="0" fontId="6" numFmtId="0" xfId="0" applyBorder="1" applyFont="1"/>
    <xf borderId="89" fillId="0" fontId="6" numFmtId="0" xfId="0" applyBorder="1" applyFont="1"/>
    <xf borderId="2" fillId="4" fontId="14" numFmtId="0" xfId="0" applyAlignment="1" applyBorder="1" applyFont="1">
      <alignment horizontal="left" vertical="center"/>
    </xf>
    <xf borderId="0" fillId="0" fontId="14" numFmtId="0" xfId="0" applyAlignment="1" applyFont="1">
      <alignment horizontal="left" shrinkToFit="0" wrapText="1"/>
    </xf>
    <xf borderId="90" fillId="0" fontId="6" numFmtId="0" xfId="0" applyBorder="1" applyFont="1"/>
    <xf borderId="0" fillId="0" fontId="1" numFmtId="167" xfId="0" applyFont="1" applyNumberFormat="1"/>
    <xf borderId="0" fillId="0" fontId="1" numFmtId="171" xfId="0" applyFont="1" applyNumberFormat="1"/>
    <xf borderId="14" fillId="4" fontId="13" numFmtId="0" xfId="0" applyAlignment="1" applyBorder="1" applyFont="1">
      <alignment horizontal="center" shrinkToFit="0" vertical="center" wrapText="1"/>
    </xf>
    <xf borderId="2" fillId="4" fontId="31" numFmtId="0" xfId="0" applyAlignment="1" applyBorder="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304800</xdr:colOff>
      <xdr:row>0</xdr:row>
      <xdr:rowOff>942975</xdr:rowOff>
    </xdr:from>
    <xdr:ext cx="1047750" cy="619125"/>
    <xdr:sp>
      <xdr:nvSpPr>
        <xdr:cNvPr id="3" name="Shape 3"/>
        <xdr:cNvSpPr/>
      </xdr:nvSpPr>
      <xdr:spPr>
        <a:xfrm rot="10800000">
          <a:off x="4826888" y="3479963"/>
          <a:ext cx="1038225" cy="600075"/>
        </a:xfrm>
        <a:prstGeom prst="rightArrow">
          <a:avLst>
            <a:gd fmla="val 50000" name="adj1"/>
            <a:gd fmla="val 50000" name="adj2"/>
          </a:avLst>
        </a:prstGeom>
        <a:noFill/>
        <a:ln cap="flat" cmpd="sng" w="12700">
          <a:solidFill>
            <a:srgbClr val="2891AC"/>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304800</xdr:colOff>
      <xdr:row>0</xdr:row>
      <xdr:rowOff>942975</xdr:rowOff>
    </xdr:from>
    <xdr:ext cx="1047750" cy="619125"/>
    <xdr:sp>
      <xdr:nvSpPr>
        <xdr:cNvPr id="4" name="Shape 4"/>
        <xdr:cNvSpPr/>
      </xdr:nvSpPr>
      <xdr:spPr>
        <a:xfrm rot="10800000">
          <a:off x="4826888" y="3479963"/>
          <a:ext cx="1038225" cy="600075"/>
        </a:xfrm>
        <a:prstGeom prst="rightArrow">
          <a:avLst>
            <a:gd fmla="val 50000" name="adj1"/>
            <a:gd fmla="val 50000" name="adj2"/>
          </a:avLst>
        </a:prstGeom>
        <a:noFill/>
        <a:ln cap="flat" cmpd="sng" w="12700">
          <a:solidFill>
            <a:srgbClr val="2891AC"/>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314325</xdr:colOff>
      <xdr:row>0</xdr:row>
      <xdr:rowOff>942975</xdr:rowOff>
    </xdr:from>
    <xdr:ext cx="1047750" cy="619125"/>
    <xdr:sp>
      <xdr:nvSpPr>
        <xdr:cNvPr id="5" name="Shape 5"/>
        <xdr:cNvSpPr/>
      </xdr:nvSpPr>
      <xdr:spPr>
        <a:xfrm rot="10800000">
          <a:off x="4826888" y="3479963"/>
          <a:ext cx="1038225" cy="600075"/>
        </a:xfrm>
        <a:prstGeom prst="rightArrow">
          <a:avLst>
            <a:gd fmla="val 50000" name="adj1"/>
            <a:gd fmla="val 50000" name="adj2"/>
          </a:avLst>
        </a:prstGeom>
        <a:noFill/>
        <a:ln cap="flat" cmpd="sng" w="12700">
          <a:solidFill>
            <a:srgbClr val="2891AC"/>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19300" cy="914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2" width="2.71"/>
    <col customWidth="1" min="3" max="3" width="11.43"/>
    <col customWidth="1" min="4" max="4" width="155.71"/>
    <col customWidth="1" min="5" max="26" width="11.43"/>
  </cols>
  <sheetData>
    <row r="1" ht="84.0" customHeight="1">
      <c r="A1" s="1"/>
      <c r="B1" s="2"/>
      <c r="C1" s="1"/>
      <c r="D1" s="3" t="s">
        <v>0</v>
      </c>
      <c r="E1" s="1"/>
      <c r="F1" s="1"/>
      <c r="G1" s="1"/>
      <c r="H1" s="1"/>
      <c r="I1" s="1"/>
      <c r="J1" s="1"/>
      <c r="K1" s="1"/>
      <c r="L1" s="1"/>
      <c r="M1" s="1"/>
      <c r="N1" s="1"/>
      <c r="O1" s="1"/>
      <c r="P1" s="1"/>
      <c r="Q1" s="1"/>
      <c r="R1" s="1"/>
      <c r="S1" s="1"/>
      <c r="T1" s="1"/>
      <c r="U1" s="1"/>
      <c r="V1" s="1"/>
      <c r="W1" s="1"/>
      <c r="X1" s="1"/>
      <c r="Y1" s="1"/>
      <c r="Z1" s="1"/>
    </row>
    <row r="2" ht="18.0" customHeight="1">
      <c r="A2" s="4"/>
      <c r="B2" s="5" t="s">
        <v>1</v>
      </c>
      <c r="C2" s="6"/>
      <c r="D2" s="7"/>
      <c r="E2" s="1"/>
      <c r="F2" s="1"/>
      <c r="G2" s="1"/>
      <c r="H2" s="1"/>
      <c r="I2" s="1"/>
      <c r="J2" s="1"/>
      <c r="K2" s="1"/>
      <c r="L2" s="1"/>
      <c r="M2" s="1"/>
      <c r="N2" s="1"/>
      <c r="O2" s="1"/>
      <c r="P2" s="1"/>
      <c r="Q2" s="1"/>
      <c r="R2" s="1"/>
      <c r="S2" s="1"/>
      <c r="T2" s="1"/>
      <c r="U2" s="1"/>
      <c r="V2" s="1"/>
      <c r="W2" s="1"/>
      <c r="X2" s="1"/>
      <c r="Y2" s="1"/>
      <c r="Z2" s="1"/>
    </row>
    <row r="3" ht="15.0" customHeight="1">
      <c r="A3" s="4"/>
      <c r="B3" s="8"/>
      <c r="C3" s="8" t="s">
        <v>2</v>
      </c>
      <c r="D3" s="9" t="s">
        <v>3</v>
      </c>
      <c r="E3" s="1"/>
      <c r="F3" s="1"/>
      <c r="G3" s="1"/>
      <c r="H3" s="1"/>
      <c r="I3" s="1"/>
      <c r="J3" s="1"/>
      <c r="K3" s="1"/>
      <c r="L3" s="1"/>
      <c r="M3" s="1"/>
      <c r="N3" s="1"/>
      <c r="O3" s="1"/>
      <c r="P3" s="1"/>
      <c r="Q3" s="1"/>
      <c r="R3" s="1"/>
      <c r="S3" s="1"/>
      <c r="T3" s="1"/>
      <c r="U3" s="1"/>
      <c r="V3" s="1"/>
      <c r="W3" s="1"/>
      <c r="X3" s="1"/>
      <c r="Y3" s="1"/>
      <c r="Z3" s="1"/>
    </row>
    <row r="4" ht="15.0" customHeight="1">
      <c r="A4" s="4"/>
      <c r="B4" s="8"/>
      <c r="C4" s="8" t="s">
        <v>4</v>
      </c>
      <c r="D4" s="9" t="s">
        <v>5</v>
      </c>
      <c r="E4" s="1"/>
      <c r="F4" s="1"/>
      <c r="G4" s="1"/>
      <c r="H4" s="1"/>
      <c r="I4" s="1"/>
      <c r="J4" s="1"/>
      <c r="K4" s="1"/>
      <c r="L4" s="1"/>
      <c r="M4" s="1"/>
      <c r="N4" s="1"/>
      <c r="O4" s="1"/>
      <c r="P4" s="1"/>
      <c r="Q4" s="1"/>
      <c r="R4" s="1"/>
      <c r="S4" s="1"/>
      <c r="T4" s="1"/>
      <c r="U4" s="1"/>
      <c r="V4" s="1"/>
      <c r="W4" s="1"/>
      <c r="X4" s="1"/>
      <c r="Y4" s="1"/>
      <c r="Z4" s="1"/>
    </row>
    <row r="5" ht="15.0" customHeight="1">
      <c r="A5" s="4"/>
      <c r="B5" s="8"/>
      <c r="C5" s="10" t="s">
        <v>6</v>
      </c>
      <c r="D5" s="11" t="s">
        <v>7</v>
      </c>
      <c r="E5" s="1"/>
      <c r="F5" s="1"/>
      <c r="G5" s="1"/>
      <c r="H5" s="1"/>
      <c r="I5" s="1"/>
      <c r="J5" s="1"/>
      <c r="K5" s="1"/>
      <c r="L5" s="1"/>
      <c r="M5" s="1"/>
      <c r="N5" s="1"/>
      <c r="O5" s="1"/>
      <c r="P5" s="1"/>
      <c r="Q5" s="1"/>
      <c r="R5" s="1"/>
      <c r="S5" s="1"/>
      <c r="T5" s="1"/>
      <c r="U5" s="1"/>
      <c r="V5" s="1"/>
      <c r="W5" s="1"/>
      <c r="X5" s="1"/>
      <c r="Y5" s="1"/>
      <c r="Z5" s="1"/>
    </row>
    <row r="6" ht="15.0" customHeight="1">
      <c r="A6" s="4"/>
      <c r="B6" s="8"/>
      <c r="C6" s="8" t="s">
        <v>8</v>
      </c>
      <c r="D6" s="9" t="s">
        <v>9</v>
      </c>
      <c r="E6" s="1"/>
      <c r="F6" s="1"/>
      <c r="G6" s="1"/>
      <c r="H6" s="1"/>
      <c r="I6" s="1"/>
      <c r="J6" s="1"/>
      <c r="K6" s="1"/>
      <c r="L6" s="1"/>
      <c r="M6" s="1"/>
      <c r="N6" s="1"/>
      <c r="O6" s="1"/>
      <c r="P6" s="1"/>
      <c r="Q6" s="1"/>
      <c r="R6" s="1"/>
      <c r="S6" s="1"/>
      <c r="T6" s="1"/>
      <c r="U6" s="1"/>
      <c r="V6" s="1"/>
      <c r="W6" s="1"/>
      <c r="X6" s="1"/>
      <c r="Y6" s="1"/>
      <c r="Z6" s="1"/>
    </row>
    <row r="7" ht="15.0" customHeight="1">
      <c r="A7" s="4"/>
      <c r="B7" s="8"/>
      <c r="C7" s="8" t="s">
        <v>10</v>
      </c>
      <c r="D7" s="9" t="s">
        <v>11</v>
      </c>
      <c r="E7" s="1"/>
      <c r="F7" s="1"/>
      <c r="G7" s="1"/>
      <c r="H7" s="1"/>
      <c r="I7" s="1"/>
      <c r="J7" s="1"/>
      <c r="K7" s="1"/>
      <c r="L7" s="1"/>
      <c r="M7" s="1"/>
      <c r="N7" s="1"/>
      <c r="O7" s="1"/>
      <c r="P7" s="1"/>
      <c r="Q7" s="1"/>
      <c r="R7" s="1"/>
      <c r="S7" s="1"/>
      <c r="T7" s="1"/>
      <c r="U7" s="1"/>
      <c r="V7" s="1"/>
      <c r="W7" s="1"/>
      <c r="X7" s="1"/>
      <c r="Y7" s="1"/>
      <c r="Z7" s="1"/>
    </row>
    <row r="8" ht="15.0" customHeight="1">
      <c r="A8" s="4"/>
      <c r="B8" s="8"/>
      <c r="C8" s="8" t="s">
        <v>12</v>
      </c>
      <c r="D8" s="9" t="s">
        <v>13</v>
      </c>
      <c r="E8" s="1"/>
      <c r="F8" s="1"/>
      <c r="G8" s="1"/>
      <c r="H8" s="1"/>
      <c r="I8" s="1"/>
      <c r="J8" s="1"/>
      <c r="K8" s="1"/>
      <c r="L8" s="1"/>
      <c r="M8" s="1"/>
      <c r="N8" s="1"/>
      <c r="O8" s="1"/>
      <c r="P8" s="1"/>
      <c r="Q8" s="1"/>
      <c r="R8" s="1"/>
      <c r="S8" s="1"/>
      <c r="T8" s="1"/>
      <c r="U8" s="1"/>
      <c r="V8" s="1"/>
      <c r="W8" s="1"/>
      <c r="X8" s="1"/>
      <c r="Y8" s="1"/>
      <c r="Z8" s="1"/>
    </row>
    <row r="9" ht="15.0" customHeight="1">
      <c r="A9" s="4"/>
      <c r="B9" s="8"/>
      <c r="C9" s="8" t="s">
        <v>14</v>
      </c>
      <c r="D9" s="9" t="s">
        <v>15</v>
      </c>
      <c r="E9" s="1"/>
      <c r="F9" s="1"/>
      <c r="G9" s="1"/>
      <c r="H9" s="1"/>
      <c r="I9" s="1"/>
      <c r="J9" s="1"/>
      <c r="K9" s="1"/>
      <c r="L9" s="1"/>
      <c r="M9" s="1"/>
      <c r="N9" s="1"/>
      <c r="O9" s="1"/>
      <c r="P9" s="1"/>
      <c r="Q9" s="1"/>
      <c r="R9" s="1"/>
      <c r="S9" s="1"/>
      <c r="T9" s="1"/>
      <c r="U9" s="1"/>
      <c r="V9" s="1"/>
      <c r="W9" s="1"/>
      <c r="X9" s="1"/>
      <c r="Y9" s="1"/>
      <c r="Z9" s="1"/>
    </row>
    <row r="10" ht="15.0" customHeight="1">
      <c r="A10" s="4"/>
      <c r="B10" s="8"/>
      <c r="C10" s="8" t="s">
        <v>16</v>
      </c>
      <c r="D10" s="9" t="s">
        <v>17</v>
      </c>
      <c r="E10" s="1"/>
      <c r="F10" s="1"/>
      <c r="G10" s="1"/>
      <c r="H10" s="1"/>
      <c r="I10" s="1"/>
      <c r="J10" s="1"/>
      <c r="K10" s="1"/>
      <c r="L10" s="1"/>
      <c r="M10" s="1"/>
      <c r="N10" s="1"/>
      <c r="O10" s="1"/>
      <c r="P10" s="1"/>
      <c r="Q10" s="1"/>
      <c r="R10" s="1"/>
      <c r="S10" s="1"/>
      <c r="T10" s="1"/>
      <c r="U10" s="1"/>
      <c r="V10" s="1"/>
      <c r="W10" s="1"/>
      <c r="X10" s="1"/>
      <c r="Y10" s="1"/>
      <c r="Z10" s="1"/>
    </row>
    <row r="11" ht="15.0" customHeight="1">
      <c r="A11" s="4"/>
      <c r="B11" s="8"/>
      <c r="C11" s="8" t="s">
        <v>18</v>
      </c>
      <c r="D11" s="9" t="s">
        <v>19</v>
      </c>
      <c r="E11" s="1"/>
      <c r="F11" s="1"/>
      <c r="G11" s="1"/>
      <c r="H11" s="1"/>
      <c r="I11" s="1"/>
      <c r="J11" s="1"/>
      <c r="K11" s="1"/>
      <c r="L11" s="1"/>
      <c r="M11" s="1"/>
      <c r="N11" s="1"/>
      <c r="O11" s="1"/>
      <c r="P11" s="1"/>
      <c r="Q11" s="1"/>
      <c r="R11" s="1"/>
      <c r="S11" s="1"/>
      <c r="T11" s="1"/>
      <c r="U11" s="1"/>
      <c r="V11" s="1"/>
      <c r="W11" s="1"/>
      <c r="X11" s="1"/>
      <c r="Y11" s="1"/>
      <c r="Z11" s="1"/>
    </row>
    <row r="12" ht="15.0" customHeight="1">
      <c r="A12" s="4"/>
      <c r="B12" s="8"/>
      <c r="C12" s="8" t="s">
        <v>20</v>
      </c>
      <c r="D12" s="9" t="s">
        <v>21</v>
      </c>
      <c r="E12" s="1"/>
      <c r="F12" s="1"/>
      <c r="G12" s="1"/>
      <c r="H12" s="1"/>
      <c r="I12" s="1"/>
      <c r="J12" s="1"/>
      <c r="K12" s="1"/>
      <c r="L12" s="1"/>
      <c r="M12" s="1"/>
      <c r="N12" s="1"/>
      <c r="O12" s="1"/>
      <c r="P12" s="1"/>
      <c r="Q12" s="1"/>
      <c r="R12" s="1"/>
      <c r="S12" s="1"/>
      <c r="T12" s="1"/>
      <c r="U12" s="1"/>
      <c r="V12" s="1"/>
      <c r="W12" s="1"/>
      <c r="X12" s="1"/>
      <c r="Y12" s="1"/>
      <c r="Z12" s="1"/>
    </row>
    <row r="13" ht="15.0" customHeight="1">
      <c r="A13" s="4"/>
      <c r="B13" s="8"/>
      <c r="C13" s="8" t="s">
        <v>22</v>
      </c>
      <c r="D13" s="9" t="s">
        <v>23</v>
      </c>
      <c r="E13" s="1"/>
      <c r="F13" s="1"/>
      <c r="G13" s="1"/>
      <c r="H13" s="1"/>
      <c r="I13" s="1"/>
      <c r="J13" s="1"/>
      <c r="K13" s="1"/>
      <c r="L13" s="1"/>
      <c r="M13" s="1"/>
      <c r="N13" s="1"/>
      <c r="O13" s="1"/>
      <c r="P13" s="1"/>
      <c r="Q13" s="1"/>
      <c r="R13" s="1"/>
      <c r="S13" s="1"/>
      <c r="T13" s="1"/>
      <c r="U13" s="1"/>
      <c r="V13" s="1"/>
      <c r="W13" s="1"/>
      <c r="X13" s="1"/>
      <c r="Y13" s="1"/>
      <c r="Z13" s="1"/>
    </row>
    <row r="14" ht="15.0" customHeight="1">
      <c r="A14" s="4"/>
      <c r="B14" s="8"/>
      <c r="C14" s="8" t="s">
        <v>24</v>
      </c>
      <c r="D14" s="9" t="s">
        <v>25</v>
      </c>
      <c r="E14" s="1"/>
      <c r="F14" s="1"/>
      <c r="G14" s="1"/>
      <c r="H14" s="1"/>
      <c r="I14" s="1"/>
      <c r="J14" s="1"/>
      <c r="K14" s="1"/>
      <c r="L14" s="1"/>
      <c r="M14" s="1"/>
      <c r="N14" s="1"/>
      <c r="O14" s="1"/>
      <c r="P14" s="1"/>
      <c r="Q14" s="1"/>
      <c r="R14" s="1"/>
      <c r="S14" s="1"/>
      <c r="T14" s="1"/>
      <c r="U14" s="1"/>
      <c r="V14" s="1"/>
      <c r="W14" s="1"/>
      <c r="X14" s="1"/>
      <c r="Y14" s="1"/>
      <c r="Z14" s="1"/>
    </row>
    <row r="15" ht="15.0" customHeight="1">
      <c r="A15" s="4"/>
      <c r="B15" s="8"/>
      <c r="C15" s="8" t="s">
        <v>26</v>
      </c>
      <c r="D15" s="9" t="s">
        <v>27</v>
      </c>
      <c r="E15" s="1"/>
      <c r="F15" s="1"/>
      <c r="G15" s="1"/>
      <c r="H15" s="1"/>
      <c r="I15" s="1"/>
      <c r="J15" s="1"/>
      <c r="K15" s="1"/>
      <c r="L15" s="1"/>
      <c r="M15" s="1"/>
      <c r="N15" s="1"/>
      <c r="O15" s="1"/>
      <c r="P15" s="1"/>
      <c r="Q15" s="1"/>
      <c r="R15" s="1"/>
      <c r="S15" s="1"/>
      <c r="T15" s="1"/>
      <c r="U15" s="1"/>
      <c r="V15" s="1"/>
      <c r="W15" s="1"/>
      <c r="X15" s="1"/>
      <c r="Y15" s="1"/>
      <c r="Z15" s="1"/>
    </row>
    <row r="16" ht="15.0" customHeight="1">
      <c r="A16" s="4"/>
      <c r="B16" s="8"/>
      <c r="C16" s="8" t="s">
        <v>28</v>
      </c>
      <c r="D16" s="9" t="s">
        <v>29</v>
      </c>
      <c r="E16" s="1"/>
      <c r="F16" s="1"/>
      <c r="G16" s="1"/>
      <c r="H16" s="1"/>
      <c r="I16" s="1"/>
      <c r="J16" s="1"/>
      <c r="K16" s="1"/>
      <c r="L16" s="1"/>
      <c r="M16" s="1"/>
      <c r="N16" s="1"/>
      <c r="O16" s="1"/>
      <c r="P16" s="1"/>
      <c r="Q16" s="1"/>
      <c r="R16" s="1"/>
      <c r="S16" s="1"/>
      <c r="T16" s="1"/>
      <c r="U16" s="1"/>
      <c r="V16" s="1"/>
      <c r="W16" s="1"/>
      <c r="X16" s="1"/>
      <c r="Y16" s="1"/>
      <c r="Z16" s="1"/>
    </row>
    <row r="17" ht="15.0" customHeight="1">
      <c r="A17" s="4"/>
      <c r="B17" s="8"/>
      <c r="C17" s="8" t="s">
        <v>30</v>
      </c>
      <c r="D17" s="9" t="s">
        <v>31</v>
      </c>
      <c r="E17" s="1"/>
      <c r="F17" s="1"/>
      <c r="G17" s="1"/>
      <c r="H17" s="1"/>
      <c r="I17" s="1"/>
      <c r="J17" s="1"/>
      <c r="K17" s="1"/>
      <c r="L17" s="1"/>
      <c r="M17" s="1"/>
      <c r="N17" s="1"/>
      <c r="O17" s="1"/>
      <c r="P17" s="1"/>
      <c r="Q17" s="1"/>
      <c r="R17" s="1"/>
      <c r="S17" s="1"/>
      <c r="T17" s="1"/>
      <c r="U17" s="1"/>
      <c r="V17" s="1"/>
      <c r="W17" s="1"/>
      <c r="X17" s="1"/>
      <c r="Y17" s="1"/>
      <c r="Z17" s="1"/>
    </row>
    <row r="18" ht="15.0" customHeight="1">
      <c r="A18" s="4"/>
      <c r="B18" s="8"/>
      <c r="C18" s="8" t="s">
        <v>32</v>
      </c>
      <c r="D18" s="9" t="s">
        <v>33</v>
      </c>
      <c r="E18" s="1"/>
      <c r="F18" s="1"/>
      <c r="G18" s="1"/>
      <c r="H18" s="1"/>
      <c r="I18" s="1"/>
      <c r="J18" s="1"/>
      <c r="K18" s="1"/>
      <c r="L18" s="1"/>
      <c r="M18" s="1"/>
      <c r="N18" s="1"/>
      <c r="O18" s="1"/>
      <c r="P18" s="1"/>
      <c r="Q18" s="1"/>
      <c r="R18" s="1"/>
      <c r="S18" s="1"/>
      <c r="T18" s="1"/>
      <c r="U18" s="1"/>
      <c r="V18" s="1"/>
      <c r="W18" s="1"/>
      <c r="X18" s="1"/>
      <c r="Y18" s="1"/>
      <c r="Z18" s="1"/>
    </row>
    <row r="19" ht="15.0" customHeight="1">
      <c r="A19" s="4"/>
      <c r="B19" s="8"/>
      <c r="C19" s="8" t="s">
        <v>34</v>
      </c>
      <c r="D19" s="9" t="s">
        <v>35</v>
      </c>
      <c r="E19" s="1"/>
      <c r="F19" s="1"/>
      <c r="G19" s="1"/>
      <c r="H19" s="1"/>
      <c r="I19" s="1"/>
      <c r="J19" s="1"/>
      <c r="K19" s="1"/>
      <c r="L19" s="1"/>
      <c r="M19" s="1"/>
      <c r="N19" s="1"/>
      <c r="O19" s="1"/>
      <c r="P19" s="1"/>
      <c r="Q19" s="1"/>
      <c r="R19" s="1"/>
      <c r="S19" s="1"/>
      <c r="T19" s="1"/>
      <c r="U19" s="1"/>
      <c r="V19" s="1"/>
      <c r="W19" s="1"/>
      <c r="X19" s="1"/>
      <c r="Y19" s="1"/>
      <c r="Z19" s="1"/>
    </row>
    <row r="20" ht="15.0" customHeight="1">
      <c r="A20" s="4"/>
      <c r="B20" s="8"/>
      <c r="C20" s="8" t="s">
        <v>36</v>
      </c>
      <c r="D20" s="9" t="s">
        <v>37</v>
      </c>
      <c r="E20" s="1"/>
      <c r="F20" s="1"/>
      <c r="G20" s="1"/>
      <c r="H20" s="1"/>
      <c r="I20" s="1"/>
      <c r="J20" s="1"/>
      <c r="K20" s="1"/>
      <c r="L20" s="1"/>
      <c r="M20" s="1"/>
      <c r="N20" s="1"/>
      <c r="O20" s="1"/>
      <c r="P20" s="1"/>
      <c r="Q20" s="1"/>
      <c r="R20" s="1"/>
      <c r="S20" s="1"/>
      <c r="T20" s="1"/>
      <c r="U20" s="1"/>
      <c r="V20" s="1"/>
      <c r="W20" s="1"/>
      <c r="X20" s="1"/>
      <c r="Y20" s="1"/>
      <c r="Z20" s="1"/>
    </row>
    <row r="21" ht="15.0" customHeight="1">
      <c r="A21" s="4"/>
      <c r="B21" s="8"/>
      <c r="C21" s="8" t="s">
        <v>38</v>
      </c>
      <c r="D21" s="9" t="s">
        <v>39</v>
      </c>
      <c r="E21" s="1"/>
      <c r="F21" s="1"/>
      <c r="G21" s="1"/>
      <c r="H21" s="1"/>
      <c r="I21" s="1"/>
      <c r="J21" s="1"/>
      <c r="K21" s="1"/>
      <c r="L21" s="1"/>
      <c r="M21" s="1"/>
      <c r="N21" s="1"/>
      <c r="O21" s="1"/>
      <c r="P21" s="1"/>
      <c r="Q21" s="1"/>
      <c r="R21" s="1"/>
      <c r="S21" s="1"/>
      <c r="T21" s="1"/>
      <c r="U21" s="1"/>
      <c r="V21" s="1"/>
      <c r="W21" s="1"/>
      <c r="X21" s="1"/>
      <c r="Y21" s="1"/>
      <c r="Z21" s="1"/>
    </row>
    <row r="22" ht="15.0" customHeight="1">
      <c r="A22" s="4"/>
      <c r="B22" s="8"/>
      <c r="C22" s="8" t="s">
        <v>40</v>
      </c>
      <c r="D22" s="9" t="s">
        <v>41</v>
      </c>
      <c r="E22" s="1"/>
      <c r="F22" s="1"/>
      <c r="G22" s="1"/>
      <c r="H22" s="1"/>
      <c r="I22" s="1"/>
      <c r="J22" s="1"/>
      <c r="K22" s="1"/>
      <c r="L22" s="1"/>
      <c r="M22" s="1"/>
      <c r="N22" s="1"/>
      <c r="O22" s="1"/>
      <c r="P22" s="1"/>
      <c r="Q22" s="1"/>
      <c r="R22" s="1"/>
      <c r="S22" s="1"/>
      <c r="T22" s="1"/>
      <c r="U22" s="1"/>
      <c r="V22" s="1"/>
      <c r="W22" s="1"/>
      <c r="X22" s="1"/>
      <c r="Y22" s="1"/>
      <c r="Z22" s="1"/>
    </row>
    <row r="23" ht="15.0" customHeight="1">
      <c r="A23" s="12"/>
      <c r="B23" s="13"/>
      <c r="C23" s="13" t="s">
        <v>42</v>
      </c>
      <c r="D23" s="14" t="s">
        <v>43</v>
      </c>
      <c r="E23" s="1"/>
      <c r="F23" s="1"/>
      <c r="G23" s="1"/>
      <c r="H23" s="1"/>
      <c r="I23" s="1"/>
      <c r="J23" s="1"/>
      <c r="K23" s="1"/>
      <c r="L23" s="1"/>
      <c r="M23" s="1"/>
      <c r="N23" s="1"/>
      <c r="O23" s="1"/>
      <c r="P23" s="1"/>
      <c r="Q23" s="1"/>
      <c r="R23" s="1"/>
      <c r="S23" s="1"/>
      <c r="T23" s="1"/>
      <c r="U23" s="1"/>
      <c r="V23" s="1"/>
      <c r="W23" s="1"/>
      <c r="X23" s="1"/>
      <c r="Y23" s="1"/>
      <c r="Z23" s="1"/>
    </row>
    <row r="24">
      <c r="A24" s="15"/>
      <c r="B24" s="15"/>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5"/>
      <c r="B25" s="15"/>
      <c r="C25" s="16"/>
      <c r="D25" s="17"/>
      <c r="E25" s="16"/>
      <c r="F25" s="16"/>
      <c r="G25" s="16"/>
      <c r="H25" s="16"/>
      <c r="I25" s="16"/>
      <c r="J25" s="16"/>
      <c r="K25" s="16"/>
      <c r="L25" s="16"/>
      <c r="M25" s="16"/>
      <c r="N25" s="16"/>
      <c r="O25" s="16"/>
      <c r="P25" s="16"/>
      <c r="Q25" s="16"/>
      <c r="R25" s="16"/>
      <c r="S25" s="16"/>
      <c r="T25" s="16"/>
      <c r="U25" s="16"/>
      <c r="V25" s="16"/>
      <c r="W25" s="16"/>
      <c r="X25" s="16"/>
      <c r="Y25" s="16"/>
      <c r="Z25" s="16"/>
    </row>
    <row r="26">
      <c r="A26" s="15"/>
      <c r="B26" s="15"/>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5"/>
      <c r="B27" s="15"/>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5"/>
      <c r="B28" s="15"/>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5"/>
      <c r="B29" s="15"/>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5"/>
      <c r="B30" s="15"/>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5"/>
      <c r="B31" s="15"/>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5"/>
      <c r="B32" s="15"/>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5"/>
      <c r="B33" s="15"/>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5"/>
      <c r="B34" s="15"/>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5"/>
      <c r="B35" s="15"/>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5"/>
      <c r="B36" s="15"/>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5"/>
      <c r="B37" s="15"/>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5"/>
      <c r="B38" s="15"/>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5"/>
      <c r="B39" s="15"/>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5"/>
      <c r="B40" s="15"/>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5"/>
      <c r="B41" s="15"/>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5"/>
      <c r="B42" s="15"/>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5"/>
      <c r="B43" s="15"/>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5"/>
      <c r="B44" s="15"/>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5"/>
      <c r="B45" s="15"/>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5"/>
      <c r="B46" s="15"/>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5"/>
      <c r="B47" s="15"/>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5"/>
      <c r="B48" s="15"/>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5"/>
      <c r="B49" s="15"/>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5"/>
      <c r="B50" s="15"/>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5"/>
      <c r="B51" s="15"/>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5"/>
      <c r="B52" s="15"/>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5"/>
      <c r="B53" s="15"/>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5"/>
      <c r="B54" s="15"/>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5"/>
      <c r="B55" s="15"/>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5"/>
      <c r="B56" s="15"/>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5"/>
      <c r="B57" s="15"/>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5"/>
      <c r="B58" s="15"/>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5"/>
      <c r="B59" s="15"/>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5"/>
      <c r="B60" s="15"/>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5"/>
      <c r="B61" s="15"/>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5"/>
      <c r="B62" s="15"/>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5"/>
      <c r="B63" s="15"/>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5"/>
      <c r="B64" s="15"/>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5"/>
      <c r="B65" s="15"/>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5"/>
      <c r="B66" s="15"/>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5"/>
      <c r="B67" s="15"/>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5"/>
      <c r="B68" s="15"/>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5"/>
      <c r="B69" s="15"/>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8"/>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8"/>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8"/>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8"/>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8"/>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8"/>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8"/>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8"/>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8"/>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8"/>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8"/>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8"/>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8"/>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8"/>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8"/>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8"/>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8"/>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8"/>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8"/>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8"/>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8"/>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8"/>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8"/>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8"/>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8"/>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8"/>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8"/>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8"/>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8"/>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8"/>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8"/>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8"/>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8"/>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8"/>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8"/>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8"/>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8"/>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8"/>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8"/>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8"/>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8"/>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8"/>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8"/>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8"/>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8"/>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8"/>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8"/>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8"/>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8"/>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8"/>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8"/>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8"/>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8"/>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8"/>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8"/>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8"/>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8"/>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8"/>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8"/>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8"/>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8"/>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8"/>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8"/>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8"/>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8"/>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8"/>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8"/>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8"/>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8"/>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8"/>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8"/>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8"/>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8"/>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8"/>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8"/>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8"/>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8"/>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8"/>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8"/>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8"/>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8"/>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8"/>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8"/>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8"/>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8"/>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8"/>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8"/>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8"/>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8"/>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8"/>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8"/>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8"/>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8"/>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8"/>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8"/>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8"/>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8"/>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8"/>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8"/>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8"/>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8"/>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8"/>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8"/>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8"/>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8"/>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8"/>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8"/>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8"/>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8"/>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8"/>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8"/>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8"/>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8"/>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8"/>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8"/>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8"/>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8"/>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8"/>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8"/>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8"/>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8"/>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8"/>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8"/>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8"/>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8"/>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8"/>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8"/>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8"/>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8"/>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8"/>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8"/>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8"/>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8"/>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8"/>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8"/>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8"/>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8"/>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8"/>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8"/>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8"/>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8"/>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8"/>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8"/>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8"/>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8"/>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8"/>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8"/>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8"/>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8"/>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8"/>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8"/>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8"/>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8"/>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8"/>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8"/>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8"/>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8"/>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8"/>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8"/>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8"/>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8"/>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8"/>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8"/>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8"/>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8"/>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8"/>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8"/>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8"/>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8"/>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8"/>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8"/>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8"/>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8"/>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8"/>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8"/>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8"/>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8"/>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8"/>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8"/>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8"/>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8"/>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8"/>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8"/>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8"/>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8"/>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8"/>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8"/>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8"/>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8"/>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8"/>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8"/>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8"/>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8"/>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8"/>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8"/>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8"/>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8"/>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8"/>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8"/>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8"/>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8"/>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8"/>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8"/>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8"/>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8"/>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8"/>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8"/>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8"/>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8"/>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8"/>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8"/>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8"/>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8"/>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8"/>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8"/>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8"/>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8"/>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8"/>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8"/>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8"/>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8"/>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8"/>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8"/>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8"/>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8"/>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8"/>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8"/>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8"/>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8"/>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8"/>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8"/>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8"/>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8"/>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8"/>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8"/>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8"/>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8"/>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8"/>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8"/>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8"/>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8"/>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8"/>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8"/>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8"/>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8"/>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8"/>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8"/>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8"/>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8"/>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8"/>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8"/>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8"/>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8"/>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8"/>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8"/>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8"/>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8"/>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8"/>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8"/>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8"/>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8"/>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8"/>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8"/>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8"/>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8"/>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8"/>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8"/>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8"/>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8"/>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8"/>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8"/>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8"/>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8"/>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8"/>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8"/>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8"/>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8"/>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8"/>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8"/>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8"/>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8"/>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8"/>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8"/>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8"/>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8"/>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8"/>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8"/>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8"/>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8"/>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8"/>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8"/>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8"/>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8"/>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8"/>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8"/>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8"/>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8"/>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8"/>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8"/>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8"/>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8"/>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8"/>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8"/>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8"/>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8"/>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8"/>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8"/>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8"/>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8"/>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8"/>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8"/>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8"/>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8"/>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8"/>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8"/>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8"/>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8"/>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8"/>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8"/>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8"/>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8"/>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8"/>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8"/>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8"/>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8"/>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8"/>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8"/>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8"/>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8"/>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8"/>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8"/>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8"/>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8"/>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8"/>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8"/>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8"/>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8"/>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8"/>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8"/>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8"/>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8"/>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8"/>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8"/>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8"/>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8"/>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8"/>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8"/>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8"/>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8"/>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8"/>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8"/>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8"/>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8"/>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8"/>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8"/>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8"/>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8"/>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8"/>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8"/>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8"/>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8"/>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8"/>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8"/>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8"/>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8"/>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8"/>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8"/>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8"/>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8"/>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8"/>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8"/>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8"/>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8"/>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8"/>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8"/>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8"/>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8"/>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8"/>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8"/>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8"/>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8"/>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8"/>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8"/>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8"/>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8"/>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8"/>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8"/>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8"/>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8"/>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8"/>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8"/>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8"/>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8"/>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8"/>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8"/>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8"/>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8"/>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8"/>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8"/>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8"/>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8"/>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8"/>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8"/>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8"/>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8"/>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8"/>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8"/>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8"/>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8"/>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8"/>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8"/>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8"/>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8"/>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8"/>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8"/>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8"/>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8"/>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8"/>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8"/>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8"/>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8"/>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8"/>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8"/>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8"/>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8"/>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8"/>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8"/>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8"/>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8"/>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8"/>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8"/>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8"/>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8"/>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8"/>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8"/>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8"/>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8"/>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8"/>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8"/>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8"/>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8"/>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8"/>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8"/>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8"/>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8"/>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8"/>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8"/>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8"/>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8"/>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8"/>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8"/>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8"/>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8"/>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8"/>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8"/>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8"/>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8"/>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8"/>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8"/>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8"/>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8"/>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8"/>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8"/>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8"/>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8"/>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8"/>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8"/>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8"/>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8"/>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8"/>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8"/>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8"/>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8"/>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8"/>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8"/>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8"/>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8"/>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8"/>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8"/>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8"/>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8"/>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8"/>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8"/>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8"/>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8"/>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8"/>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8"/>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8"/>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8"/>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8"/>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8"/>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8"/>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8"/>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8"/>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8"/>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8"/>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8"/>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8"/>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8"/>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8"/>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8"/>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8"/>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8"/>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8"/>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8"/>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8"/>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8"/>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8"/>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8"/>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8"/>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8"/>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8"/>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8"/>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8"/>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8"/>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8"/>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8"/>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8"/>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8"/>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8"/>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8"/>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8"/>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8"/>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8"/>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8"/>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8"/>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8"/>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8"/>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8"/>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8"/>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8"/>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8"/>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8"/>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8"/>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8"/>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8"/>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8"/>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8"/>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8"/>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8"/>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8"/>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8"/>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8"/>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8"/>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8"/>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8"/>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8"/>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8"/>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8"/>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8"/>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8"/>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8"/>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8"/>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8"/>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8"/>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8"/>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8"/>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8"/>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8"/>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8"/>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8"/>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8"/>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8"/>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8"/>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8"/>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8"/>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8"/>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8"/>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8"/>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8"/>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8"/>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8"/>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8"/>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8"/>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8"/>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8"/>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8"/>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8"/>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8"/>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8"/>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8"/>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8"/>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8"/>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8"/>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8"/>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8"/>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8"/>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8"/>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8"/>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8"/>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8"/>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8"/>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8"/>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8"/>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8"/>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8"/>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8"/>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8"/>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8"/>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8"/>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8"/>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8"/>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8"/>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8"/>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8"/>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8"/>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8"/>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8"/>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8"/>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8"/>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8"/>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8"/>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8"/>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8"/>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8"/>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8"/>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8"/>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8"/>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8"/>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8"/>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8"/>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8"/>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8"/>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8"/>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8"/>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8"/>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8"/>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8"/>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8"/>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8"/>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8"/>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8"/>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8"/>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8"/>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8"/>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8"/>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8"/>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8"/>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8"/>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8"/>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8"/>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8"/>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8"/>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8"/>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8"/>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8"/>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8"/>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8"/>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8"/>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8"/>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8"/>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8"/>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8"/>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8"/>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8"/>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8"/>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8"/>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8"/>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8"/>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8"/>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8"/>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8"/>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8"/>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8"/>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8"/>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8"/>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8"/>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8"/>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8"/>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8"/>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8"/>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8"/>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8"/>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8"/>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8"/>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8"/>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8"/>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8"/>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8"/>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8"/>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8"/>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8"/>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8"/>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8"/>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8"/>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8"/>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8"/>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8"/>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8"/>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8"/>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8"/>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8"/>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8"/>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8"/>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8"/>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8"/>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8"/>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8"/>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8"/>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8"/>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8"/>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8"/>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8"/>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8"/>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8"/>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8"/>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8"/>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8"/>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8"/>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8"/>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8"/>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8"/>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8"/>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8"/>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8"/>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8"/>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8"/>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8"/>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8"/>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8"/>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8"/>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8"/>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8"/>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8"/>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8"/>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8"/>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8"/>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8"/>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8"/>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8"/>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8"/>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8"/>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8"/>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8"/>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8"/>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8"/>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8"/>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8"/>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8"/>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8"/>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8"/>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8"/>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8"/>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8"/>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8"/>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8"/>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8"/>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8"/>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8"/>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8"/>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8"/>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8"/>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8"/>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8"/>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8"/>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8"/>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8"/>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8"/>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8"/>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8"/>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8"/>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8"/>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8"/>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8"/>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8"/>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8"/>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8"/>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8"/>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8"/>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8"/>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8"/>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8"/>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8"/>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8"/>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8"/>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8"/>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8"/>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8"/>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8"/>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8"/>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8"/>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8"/>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8"/>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8"/>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8"/>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8"/>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8"/>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8"/>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8"/>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8"/>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8"/>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8"/>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8"/>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8"/>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8"/>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8"/>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8"/>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8"/>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8"/>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8"/>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8"/>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8"/>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8"/>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8"/>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8"/>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8"/>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8"/>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8"/>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8"/>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8"/>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8"/>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8"/>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8"/>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8"/>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8"/>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8"/>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8"/>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8"/>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8"/>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8"/>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8"/>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8"/>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8"/>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8"/>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8"/>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8"/>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8"/>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8"/>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8"/>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8"/>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8"/>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8"/>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8"/>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8"/>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8"/>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8"/>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8"/>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8"/>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8"/>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8"/>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8"/>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8"/>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8"/>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8"/>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8"/>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8"/>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8"/>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8"/>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8"/>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8"/>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8"/>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8"/>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8"/>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8"/>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8"/>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8"/>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8"/>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8"/>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8"/>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8"/>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8"/>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8"/>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8"/>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8"/>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8"/>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8"/>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8"/>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8"/>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8"/>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8"/>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8"/>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8"/>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8"/>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8"/>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8"/>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8"/>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8"/>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8"/>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8"/>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8"/>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8"/>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8"/>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8"/>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8"/>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8"/>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8"/>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8"/>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8"/>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8"/>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8"/>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8"/>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8"/>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8"/>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8"/>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8"/>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8"/>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8"/>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8"/>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8"/>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8"/>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8"/>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8"/>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8"/>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8"/>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8"/>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8"/>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8"/>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8"/>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8"/>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8"/>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8"/>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8"/>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8"/>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8"/>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8"/>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8"/>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8"/>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8"/>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8"/>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8"/>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8"/>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8"/>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8"/>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8"/>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8"/>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8"/>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8"/>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8"/>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8"/>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8"/>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8"/>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B2:D2"/>
  </mergeCells>
  <hyperlinks>
    <hyperlink display="Índice de la Tendencia Laboral de la Pobreza (ITLP) a nivel nacional y por ámbito de residencia" location="'Cuadro 1'!A1" ref="D3"/>
    <hyperlink display="Porcentaje de la población con ingreso laboral inferior al costo de la canasta alimentaria (pobreza laboral) a nivel nacional y por ámbito de residencia" location="'Cuadro 2'!A1" ref="D4"/>
    <hyperlink display="Ingreso laboral per cápita a nivel nacional y por ámbito de residencia" location="'Cuadro 3'!A1" ref="D5"/>
    <hyperlink display="Masa salarial a nivel nacional y por ámbito de residencia" location="'Cuadro 4'!A1" ref="D6"/>
    <hyperlink display="Índice de la Tendencia Laboral de la Pobreza (ITLP) y porcentaje de la población en pobreza laboral a nivel nacional y por entidad federativa (dinámico)" location="'Cuadro 5'!A1" ref="D7"/>
    <hyperlink display="Ingreso laboral per cápita a nivel nacional y por entidad federativa (dinámico)" location="'Cuadro 6'!A1" ref="D8"/>
    <hyperlink display="Indicadores de pobreza laboral a nivel nacional según sexo de la jefatura del hogar declarada" location="'Cuadro 7'!A1" ref="D9"/>
    <hyperlink display="Masa salarial a nivel nacional y por entidad federativa (dinámico)" location="'Cuadro 8'!A1" ref="D10"/>
    <hyperlink display="Índice de la Tendencia Laboral de la Pobreza (ITLP) a nivel nacional y por entidad federativa (completo)" location="'Cuadro 9'!A1" ref="D11"/>
    <hyperlink display="Porcentaje de la población con ingreso laboral inferior al costo de la canasta alimentaria (pobreza laboral) a nivel nacional y por entidad federativa (completo)" location="'Cuadro 10'!A1" ref="D12"/>
    <hyperlink display="Ingreso laboral per cápita a nivel nacional y por entidad federativa (completo)" location="'Cuadro 11'!A1" ref="D13"/>
    <hyperlink display="Masa salarial a nivel nacional y por entidad federativa (completo)" location="'Cuadro 12'!A1" ref="D14"/>
    <hyperlink display="Porcentaje de la población con ingreso laboral inferior al costo de la canasta alimentaria (pobreza laboral) por áreas metropolitanas" location="'Cuadro 13'!A1" ref="D15"/>
    <hyperlink display="Desocupación a nivel nacional" location="'Cuadro 14'!A1" ref="D16"/>
    <hyperlink display="Participación laboral de la población por rango de edad a nivel nacional y por ámbito de residencia" location="'Cuadro 15'!A1" ref="D17"/>
    <hyperlink display="Asistencia escolar de la población entre 5 y 17 años de edad en México a nivel nacional y por ámbito de residencia" location="'Cuadro 16'!A1" ref="D18"/>
    <hyperlink display="Indicadores de pobreza laboral en la población ocupada a nivel nacional según sexo" location="'Cuadro 17'!A1" ref="D19"/>
    <hyperlink display="Indicadores de pobreza laboral en la población ocupada a nivel nacional según pertenencia étnica" location="'Cuadro 18'!A1" ref="D20"/>
    <hyperlink display="Indicadores de pobreza laboral en la población ocupada a nivel nacional según rango de edad" location="'Cuadro 19'!A1" ref="D21"/>
    <hyperlink display="Indicadores de pobreza laboral en la población ocupada a nivel nacional según situación de formalidad" location="'Cuadro 20'!A1" ref="D22"/>
    <hyperlink display="Ingreso laboral promedio en la población ocupada según sexo y entidad federativa" location="'Cuadro 21'!A1" ref="D23"/>
  </hyperlinks>
  <printOptions horizontalCentered="1"/>
  <pageMargins bottom="0.74803149606299" footer="0.0" header="0.0" left="0.70866141732283" right="0.70866141732283" top="0.74803149606299"/>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4.43" defaultRowHeight="15.75"/>
  <cols>
    <col customWidth="1" min="1" max="2" width="2.71"/>
    <col customWidth="1" min="3" max="4" width="11.43"/>
    <col customWidth="1" min="5" max="5" width="0.86"/>
    <col customWidth="1" min="6" max="8" width="16.57"/>
    <col customWidth="1" min="9" max="9" width="0.86"/>
    <col customWidth="1" min="10" max="12" width="16.57"/>
    <col customWidth="1" min="13" max="26" width="11.43"/>
  </cols>
  <sheetData>
    <row r="1" ht="84.0" customHeight="1">
      <c r="A1" s="1"/>
      <c r="B1" s="2"/>
      <c r="C1" s="1"/>
      <c r="D1" s="1"/>
      <c r="E1" s="1"/>
      <c r="F1" s="1"/>
      <c r="G1" s="1"/>
      <c r="H1" s="1"/>
      <c r="I1" s="1"/>
      <c r="J1" s="1"/>
      <c r="K1" s="1"/>
      <c r="L1" s="1"/>
      <c r="M1" s="1"/>
      <c r="N1" s="1"/>
      <c r="O1" s="1"/>
      <c r="P1" s="1"/>
      <c r="Q1" s="1"/>
      <c r="R1" s="1"/>
      <c r="S1" s="1"/>
      <c r="T1" s="1"/>
      <c r="U1" s="1"/>
      <c r="V1" s="1"/>
      <c r="W1" s="1"/>
      <c r="X1" s="1"/>
      <c r="Y1" s="1"/>
      <c r="Z1" s="1"/>
    </row>
    <row r="2" ht="54.0" customHeight="1">
      <c r="A2" s="4"/>
      <c r="B2" s="15"/>
      <c r="C2" s="19" t="s">
        <v>44</v>
      </c>
      <c r="D2" s="19" t="s">
        <v>45</v>
      </c>
      <c r="E2" s="20"/>
      <c r="F2" s="21" t="s">
        <v>46</v>
      </c>
      <c r="G2" s="22"/>
      <c r="H2" s="23"/>
      <c r="I2" s="24"/>
      <c r="J2" s="21" t="s">
        <v>47</v>
      </c>
      <c r="K2" s="22"/>
      <c r="L2" s="23"/>
      <c r="M2" s="1"/>
      <c r="N2" s="1"/>
      <c r="O2" s="1"/>
      <c r="P2" s="1"/>
      <c r="Q2" s="1"/>
      <c r="R2" s="1"/>
      <c r="S2" s="1"/>
      <c r="T2" s="1"/>
      <c r="U2" s="1"/>
      <c r="V2" s="1"/>
      <c r="W2" s="1"/>
      <c r="X2" s="1"/>
      <c r="Y2" s="1"/>
      <c r="Z2" s="1"/>
    </row>
    <row r="3" ht="60.0" customHeight="1">
      <c r="A3" s="4"/>
      <c r="B3" s="15"/>
      <c r="C3" s="25"/>
      <c r="D3" s="25"/>
      <c r="E3" s="26"/>
      <c r="F3" s="27" t="s">
        <v>48</v>
      </c>
      <c r="G3" s="27" t="s">
        <v>49</v>
      </c>
      <c r="H3" s="27" t="s">
        <v>50</v>
      </c>
      <c r="I3" s="28"/>
      <c r="J3" s="27" t="s">
        <v>51</v>
      </c>
      <c r="K3" s="27" t="s">
        <v>52</v>
      </c>
      <c r="L3" s="27" t="s">
        <v>53</v>
      </c>
      <c r="M3" s="1"/>
      <c r="N3" s="1"/>
      <c r="O3" s="1"/>
      <c r="P3" s="1"/>
      <c r="Q3" s="1"/>
      <c r="R3" s="1"/>
      <c r="S3" s="1"/>
      <c r="T3" s="1"/>
      <c r="U3" s="1"/>
      <c r="V3" s="1"/>
      <c r="W3" s="1"/>
      <c r="X3" s="1"/>
      <c r="Y3" s="1"/>
      <c r="Z3" s="1"/>
    </row>
    <row r="4" ht="4.5" customHeight="1">
      <c r="A4" s="4"/>
      <c r="B4" s="15"/>
      <c r="C4" s="29"/>
      <c r="D4" s="30"/>
      <c r="E4" s="31"/>
      <c r="F4" s="32"/>
      <c r="G4" s="32"/>
      <c r="H4" s="32"/>
      <c r="I4" s="33"/>
      <c r="J4" s="32"/>
      <c r="K4" s="32"/>
      <c r="L4" s="32"/>
      <c r="M4" s="1"/>
      <c r="N4" s="1"/>
      <c r="O4" s="1"/>
      <c r="P4" s="1"/>
      <c r="Q4" s="1"/>
      <c r="R4" s="1"/>
      <c r="S4" s="1"/>
      <c r="T4" s="1"/>
      <c r="U4" s="1"/>
      <c r="V4" s="1"/>
      <c r="W4" s="1"/>
      <c r="X4" s="1"/>
      <c r="Y4" s="1"/>
      <c r="Z4" s="1"/>
    </row>
    <row r="5" ht="11.25" customHeight="1">
      <c r="A5" s="4"/>
      <c r="B5" s="15"/>
      <c r="C5" s="34">
        <v>2005.0</v>
      </c>
      <c r="D5" s="35" t="s">
        <v>54</v>
      </c>
      <c r="E5" s="36"/>
      <c r="F5" s="37">
        <v>1.0411000000000001</v>
      </c>
      <c r="G5" s="38">
        <v>1.2147000000000001</v>
      </c>
      <c r="H5" s="38">
        <v>0.9568000000000001</v>
      </c>
      <c r="I5" s="39"/>
      <c r="J5" s="40"/>
      <c r="K5" s="40"/>
      <c r="L5" s="40"/>
      <c r="M5" s="1"/>
      <c r="N5" s="1"/>
      <c r="O5" s="1"/>
      <c r="P5" s="1"/>
      <c r="Q5" s="1"/>
      <c r="R5" s="1"/>
      <c r="S5" s="1"/>
      <c r="T5" s="1"/>
      <c r="U5" s="1"/>
      <c r="V5" s="1"/>
      <c r="W5" s="1"/>
      <c r="X5" s="1"/>
      <c r="Y5" s="1"/>
      <c r="Z5" s="1"/>
    </row>
    <row r="6" ht="11.25" customHeight="1">
      <c r="A6" s="4"/>
      <c r="B6" s="15"/>
      <c r="C6" s="41"/>
      <c r="D6" s="35" t="s">
        <v>55</v>
      </c>
      <c r="E6" s="36"/>
      <c r="F6" s="37">
        <v>1.0602</v>
      </c>
      <c r="G6" s="38">
        <v>1.2262</v>
      </c>
      <c r="H6" s="38">
        <v>0.9817</v>
      </c>
      <c r="I6" s="39"/>
      <c r="J6" s="40">
        <f t="shared" ref="J6:J24" si="1">((F6/F5)-1)*100</f>
        <v>1.834598021</v>
      </c>
      <c r="K6" s="40"/>
      <c r="L6" s="40">
        <f>J5+J6</f>
        <v>1.834598021</v>
      </c>
      <c r="M6" s="1"/>
      <c r="N6" s="1"/>
      <c r="O6" s="1"/>
      <c r="P6" s="1"/>
      <c r="Q6" s="1"/>
      <c r="R6" s="1"/>
      <c r="S6" s="1"/>
      <c r="T6" s="1"/>
      <c r="U6" s="1"/>
      <c r="V6" s="1"/>
      <c r="W6" s="1"/>
      <c r="X6" s="1"/>
      <c r="Y6" s="1"/>
      <c r="Z6" s="1"/>
    </row>
    <row r="7" ht="11.25" customHeight="1">
      <c r="A7" s="4"/>
      <c r="B7" s="15"/>
      <c r="C7" s="41"/>
      <c r="D7" s="35" t="s">
        <v>56</v>
      </c>
      <c r="E7" s="36"/>
      <c r="F7" s="37">
        <v>1.0404</v>
      </c>
      <c r="G7" s="38">
        <v>1.2057</v>
      </c>
      <c r="H7" s="38">
        <v>0.9614</v>
      </c>
      <c r="I7" s="39"/>
      <c r="J7" s="40">
        <f t="shared" si="1"/>
        <v>-1.867572156</v>
      </c>
      <c r="K7" s="40"/>
      <c r="L7" s="40">
        <f t="shared" ref="L7:L8" si="2">L6+J7</f>
        <v>-0.03297413487</v>
      </c>
      <c r="M7" s="1"/>
      <c r="N7" s="1"/>
      <c r="O7" s="1"/>
      <c r="P7" s="1"/>
      <c r="Q7" s="1"/>
      <c r="R7" s="1"/>
      <c r="S7" s="1"/>
      <c r="T7" s="1"/>
      <c r="U7" s="1"/>
      <c r="V7" s="1"/>
      <c r="W7" s="1"/>
      <c r="X7" s="1"/>
      <c r="Y7" s="1"/>
      <c r="Z7" s="1"/>
    </row>
    <row r="8" ht="11.25" customHeight="1">
      <c r="A8" s="4"/>
      <c r="B8" s="15"/>
      <c r="C8" s="42"/>
      <c r="D8" s="35" t="s">
        <v>57</v>
      </c>
      <c r="E8" s="36"/>
      <c r="F8" s="37">
        <v>0.9982000000000001</v>
      </c>
      <c r="G8" s="38">
        <v>1.1744</v>
      </c>
      <c r="H8" s="38">
        <v>0.9129</v>
      </c>
      <c r="I8" s="39"/>
      <c r="J8" s="40">
        <f t="shared" si="1"/>
        <v>-4.056132257</v>
      </c>
      <c r="K8" s="40"/>
      <c r="L8" s="40">
        <f t="shared" si="2"/>
        <v>-4.089106392</v>
      </c>
      <c r="M8" s="1"/>
      <c r="N8" s="1"/>
      <c r="O8" s="1"/>
      <c r="P8" s="1"/>
      <c r="Q8" s="1"/>
      <c r="R8" s="1"/>
      <c r="S8" s="1"/>
      <c r="T8" s="1"/>
      <c r="U8" s="1"/>
      <c r="V8" s="1"/>
      <c r="W8" s="1"/>
      <c r="X8" s="1"/>
      <c r="Y8" s="1"/>
      <c r="Z8" s="1"/>
    </row>
    <row r="9" ht="11.25" customHeight="1">
      <c r="A9" s="4"/>
      <c r="B9" s="15"/>
      <c r="C9" s="34">
        <v>2006.0</v>
      </c>
      <c r="D9" s="35" t="s">
        <v>54</v>
      </c>
      <c r="E9" s="36"/>
      <c r="F9" s="37">
        <v>0.9850000000000001</v>
      </c>
      <c r="G9" s="38">
        <v>1.1815</v>
      </c>
      <c r="H9" s="38">
        <v>0.8903000000000001</v>
      </c>
      <c r="I9" s="39"/>
      <c r="J9" s="40">
        <f t="shared" si="1"/>
        <v>-1.322380285</v>
      </c>
      <c r="K9" s="40">
        <f t="shared" ref="K9:K24" si="3">((F9/F5)-1)*100</f>
        <v>-5.388531361</v>
      </c>
      <c r="L9" s="40">
        <f>J9</f>
        <v>-1.322380285</v>
      </c>
      <c r="M9" s="1"/>
      <c r="N9" s="1"/>
      <c r="O9" s="1"/>
      <c r="P9" s="1"/>
      <c r="Q9" s="1"/>
      <c r="R9" s="1"/>
      <c r="S9" s="1"/>
      <c r="T9" s="1"/>
      <c r="U9" s="1"/>
      <c r="V9" s="1"/>
      <c r="W9" s="1"/>
      <c r="X9" s="1"/>
      <c r="Y9" s="1"/>
      <c r="Z9" s="1"/>
    </row>
    <row r="10" ht="11.25" customHeight="1">
      <c r="A10" s="4"/>
      <c r="B10" s="15"/>
      <c r="C10" s="41"/>
      <c r="D10" s="35" t="s">
        <v>55</v>
      </c>
      <c r="E10" s="36"/>
      <c r="F10" s="37">
        <v>0.9563</v>
      </c>
      <c r="G10" s="38">
        <v>1.1386</v>
      </c>
      <c r="H10" s="38">
        <v>0.8678</v>
      </c>
      <c r="I10" s="39"/>
      <c r="J10" s="40">
        <f t="shared" si="1"/>
        <v>-2.913705584</v>
      </c>
      <c r="K10" s="40">
        <f t="shared" si="3"/>
        <v>-9.800037729</v>
      </c>
      <c r="L10" s="40">
        <f t="shared" ref="L10:L12" si="4">L9+J10</f>
        <v>-4.236085868</v>
      </c>
      <c r="M10" s="1"/>
      <c r="N10" s="1"/>
      <c r="O10" s="1"/>
      <c r="P10" s="1"/>
      <c r="Q10" s="1"/>
      <c r="R10" s="1"/>
      <c r="S10" s="1"/>
      <c r="T10" s="1"/>
      <c r="U10" s="1"/>
      <c r="V10" s="1"/>
      <c r="W10" s="1"/>
      <c r="X10" s="1"/>
      <c r="Y10" s="1"/>
      <c r="Z10" s="1"/>
    </row>
    <row r="11" ht="11.25" customHeight="1">
      <c r="A11" s="4"/>
      <c r="B11" s="15"/>
      <c r="C11" s="41"/>
      <c r="D11" s="35" t="s">
        <v>56</v>
      </c>
      <c r="E11" s="36"/>
      <c r="F11" s="37">
        <v>0.9738</v>
      </c>
      <c r="G11" s="38">
        <v>1.1385</v>
      </c>
      <c r="H11" s="38">
        <v>0.8946000000000001</v>
      </c>
      <c r="I11" s="39"/>
      <c r="J11" s="40">
        <f t="shared" si="1"/>
        <v>1.829969675</v>
      </c>
      <c r="K11" s="40">
        <f t="shared" si="3"/>
        <v>-6.401384083</v>
      </c>
      <c r="L11" s="40">
        <f t="shared" si="4"/>
        <v>-2.406116193</v>
      </c>
      <c r="M11" s="1"/>
      <c r="N11" s="1"/>
      <c r="O11" s="1"/>
      <c r="P11" s="1"/>
      <c r="Q11" s="1"/>
      <c r="R11" s="1"/>
      <c r="S11" s="1"/>
      <c r="T11" s="1"/>
      <c r="U11" s="1"/>
      <c r="V11" s="1"/>
      <c r="W11" s="1"/>
      <c r="X11" s="1"/>
      <c r="Y11" s="1"/>
      <c r="Z11" s="1"/>
    </row>
    <row r="12" ht="11.25" customHeight="1">
      <c r="A12" s="4"/>
      <c r="B12" s="15"/>
      <c r="C12" s="42"/>
      <c r="D12" s="35" t="s">
        <v>57</v>
      </c>
      <c r="E12" s="36"/>
      <c r="F12" s="37">
        <v>0.9887</v>
      </c>
      <c r="G12" s="38">
        <v>1.1700000000000002</v>
      </c>
      <c r="H12" s="38">
        <v>0.9008</v>
      </c>
      <c r="I12" s="39"/>
      <c r="J12" s="40">
        <f t="shared" si="1"/>
        <v>1.530088314</v>
      </c>
      <c r="K12" s="40">
        <f t="shared" si="3"/>
        <v>-0.9517130836</v>
      </c>
      <c r="L12" s="40">
        <f t="shared" si="4"/>
        <v>-0.8760278797</v>
      </c>
      <c r="M12" s="1"/>
      <c r="N12" s="1"/>
      <c r="O12" s="1"/>
      <c r="P12" s="1"/>
      <c r="Q12" s="1"/>
      <c r="R12" s="1"/>
      <c r="S12" s="1"/>
      <c r="T12" s="1"/>
      <c r="U12" s="1"/>
      <c r="V12" s="1"/>
      <c r="W12" s="1"/>
      <c r="X12" s="1"/>
      <c r="Y12" s="1"/>
      <c r="Z12" s="1"/>
    </row>
    <row r="13" ht="11.25" customHeight="1">
      <c r="A13" s="4"/>
      <c r="B13" s="15"/>
      <c r="C13" s="34">
        <v>2007.0</v>
      </c>
      <c r="D13" s="35" t="s">
        <v>54</v>
      </c>
      <c r="E13" s="36"/>
      <c r="F13" s="37">
        <v>0.9924000000000001</v>
      </c>
      <c r="G13" s="38">
        <v>1.1773</v>
      </c>
      <c r="H13" s="38">
        <v>0.9023</v>
      </c>
      <c r="I13" s="39"/>
      <c r="J13" s="40">
        <f t="shared" si="1"/>
        <v>0.3742287853</v>
      </c>
      <c r="K13" s="40">
        <f t="shared" si="3"/>
        <v>0.7512690355</v>
      </c>
      <c r="L13" s="40">
        <f>J13</f>
        <v>0.3742287853</v>
      </c>
      <c r="M13" s="1"/>
      <c r="N13" s="1"/>
      <c r="O13" s="1"/>
      <c r="P13" s="1"/>
      <c r="Q13" s="1"/>
      <c r="R13" s="1"/>
      <c r="S13" s="1"/>
      <c r="T13" s="1"/>
      <c r="U13" s="1"/>
      <c r="V13" s="1"/>
      <c r="W13" s="1"/>
      <c r="X13" s="1"/>
      <c r="Y13" s="1"/>
      <c r="Z13" s="1"/>
    </row>
    <row r="14" ht="11.25" customHeight="1">
      <c r="A14" s="4"/>
      <c r="B14" s="15"/>
      <c r="C14" s="41"/>
      <c r="D14" s="35" t="s">
        <v>55</v>
      </c>
      <c r="E14" s="36"/>
      <c r="F14" s="37">
        <v>0.9431</v>
      </c>
      <c r="G14" s="38">
        <v>1.1336000000000002</v>
      </c>
      <c r="H14" s="38">
        <v>0.8504</v>
      </c>
      <c r="I14" s="39"/>
      <c r="J14" s="40">
        <f t="shared" si="1"/>
        <v>-4.967754938</v>
      </c>
      <c r="K14" s="40">
        <f t="shared" si="3"/>
        <v>-1.380319983</v>
      </c>
      <c r="L14" s="40">
        <f t="shared" ref="L14:L16" si="5">L13+J14</f>
        <v>-4.593526152</v>
      </c>
      <c r="M14" s="1"/>
      <c r="N14" s="1"/>
      <c r="O14" s="1"/>
      <c r="P14" s="1"/>
      <c r="Q14" s="1"/>
      <c r="R14" s="1"/>
      <c r="S14" s="1"/>
      <c r="T14" s="1"/>
      <c r="U14" s="1"/>
      <c r="V14" s="1"/>
      <c r="W14" s="1"/>
      <c r="X14" s="1"/>
      <c r="Y14" s="1"/>
      <c r="Z14" s="1"/>
    </row>
    <row r="15" ht="11.25" customHeight="1">
      <c r="A15" s="4"/>
      <c r="B15" s="15"/>
      <c r="C15" s="41"/>
      <c r="D15" s="35" t="s">
        <v>56</v>
      </c>
      <c r="E15" s="36"/>
      <c r="F15" s="37">
        <v>0.9620000000000001</v>
      </c>
      <c r="G15" s="38">
        <v>1.1480000000000001</v>
      </c>
      <c r="H15" s="38">
        <v>0.8695</v>
      </c>
      <c r="I15" s="39"/>
      <c r="J15" s="40">
        <f t="shared" si="1"/>
        <v>2.004029265</v>
      </c>
      <c r="K15" s="40">
        <f t="shared" si="3"/>
        <v>-1.211747792</v>
      </c>
      <c r="L15" s="40">
        <f t="shared" si="5"/>
        <v>-2.589496887</v>
      </c>
      <c r="M15" s="1"/>
      <c r="N15" s="1"/>
      <c r="O15" s="1"/>
      <c r="P15" s="1"/>
      <c r="Q15" s="1"/>
      <c r="R15" s="1"/>
      <c r="S15" s="1"/>
      <c r="T15" s="1"/>
      <c r="U15" s="1"/>
      <c r="V15" s="1"/>
      <c r="W15" s="1"/>
      <c r="X15" s="1"/>
      <c r="Y15" s="1"/>
      <c r="Z15" s="1"/>
    </row>
    <row r="16" ht="11.25" customHeight="1">
      <c r="A16" s="4"/>
      <c r="B16" s="15"/>
      <c r="C16" s="42"/>
      <c r="D16" s="35" t="s">
        <v>57</v>
      </c>
      <c r="E16" s="36"/>
      <c r="F16" s="37">
        <v>0.9944000000000001</v>
      </c>
      <c r="G16" s="38">
        <v>1.153</v>
      </c>
      <c r="H16" s="38">
        <v>0.9156000000000001</v>
      </c>
      <c r="I16" s="39"/>
      <c r="J16" s="40">
        <f t="shared" si="1"/>
        <v>3.367983368</v>
      </c>
      <c r="K16" s="40">
        <f t="shared" si="3"/>
        <v>0.5765146152</v>
      </c>
      <c r="L16" s="40">
        <f t="shared" si="5"/>
        <v>0.7784864809</v>
      </c>
      <c r="M16" s="1"/>
      <c r="N16" s="1"/>
      <c r="O16" s="1"/>
      <c r="P16" s="1"/>
      <c r="Q16" s="1"/>
      <c r="R16" s="1"/>
      <c r="S16" s="1"/>
      <c r="T16" s="1"/>
      <c r="U16" s="1"/>
      <c r="V16" s="1"/>
      <c r="W16" s="1"/>
      <c r="X16" s="1"/>
      <c r="Y16" s="1"/>
      <c r="Z16" s="1"/>
    </row>
    <row r="17" ht="11.25" customHeight="1">
      <c r="A17" s="4"/>
      <c r="B17" s="15"/>
      <c r="C17" s="34">
        <v>2008.0</v>
      </c>
      <c r="D17" s="35" t="s">
        <v>54</v>
      </c>
      <c r="E17" s="36"/>
      <c r="F17" s="37">
        <v>0.998</v>
      </c>
      <c r="G17" s="38">
        <v>1.1464</v>
      </c>
      <c r="H17" s="38">
        <v>0.9249</v>
      </c>
      <c r="I17" s="43"/>
      <c r="J17" s="40">
        <f t="shared" si="1"/>
        <v>0.3620273532</v>
      </c>
      <c r="K17" s="40">
        <f t="shared" si="3"/>
        <v>0.5642885933</v>
      </c>
      <c r="L17" s="40">
        <f>J17</f>
        <v>0.3620273532</v>
      </c>
      <c r="M17" s="1"/>
      <c r="N17" s="1"/>
      <c r="O17" s="1"/>
      <c r="P17" s="1"/>
      <c r="Q17" s="1"/>
      <c r="R17" s="1"/>
      <c r="S17" s="1"/>
      <c r="T17" s="1"/>
      <c r="U17" s="1"/>
      <c r="V17" s="1"/>
      <c r="W17" s="1"/>
      <c r="X17" s="1"/>
      <c r="Y17" s="1"/>
      <c r="Z17" s="1"/>
    </row>
    <row r="18" ht="11.25" customHeight="1">
      <c r="A18" s="4"/>
      <c r="B18" s="15"/>
      <c r="C18" s="41"/>
      <c r="D18" s="35" t="s">
        <v>55</v>
      </c>
      <c r="E18" s="36"/>
      <c r="F18" s="37">
        <v>0.9834</v>
      </c>
      <c r="G18" s="38">
        <v>1.1323</v>
      </c>
      <c r="H18" s="38">
        <v>0.9089</v>
      </c>
      <c r="I18" s="43"/>
      <c r="J18" s="40">
        <f t="shared" si="1"/>
        <v>-1.462925852</v>
      </c>
      <c r="K18" s="40">
        <f t="shared" si="3"/>
        <v>4.273141767</v>
      </c>
      <c r="L18" s="40">
        <f t="shared" ref="L18:L20" si="6">L17+J18</f>
        <v>-1.100898499</v>
      </c>
      <c r="M18" s="1"/>
      <c r="N18" s="1"/>
      <c r="O18" s="1"/>
      <c r="P18" s="1"/>
      <c r="Q18" s="1"/>
      <c r="R18" s="1"/>
      <c r="S18" s="1"/>
      <c r="T18" s="1"/>
      <c r="U18" s="1"/>
      <c r="V18" s="1"/>
      <c r="W18" s="1"/>
      <c r="X18" s="1"/>
      <c r="Y18" s="1"/>
      <c r="Z18" s="1"/>
    </row>
    <row r="19" ht="11.25" customHeight="1">
      <c r="A19" s="4"/>
      <c r="B19" s="15"/>
      <c r="C19" s="41"/>
      <c r="D19" s="35" t="s">
        <v>56</v>
      </c>
      <c r="E19" s="36"/>
      <c r="F19" s="37">
        <v>1.0251000000000001</v>
      </c>
      <c r="G19" s="38">
        <v>1.1766</v>
      </c>
      <c r="H19" s="38">
        <v>0.9512</v>
      </c>
      <c r="I19" s="43"/>
      <c r="J19" s="40">
        <f t="shared" si="1"/>
        <v>4.240390482</v>
      </c>
      <c r="K19" s="40">
        <f t="shared" si="3"/>
        <v>6.559251559</v>
      </c>
      <c r="L19" s="40">
        <f t="shared" si="6"/>
        <v>3.139491983</v>
      </c>
      <c r="M19" s="1"/>
      <c r="N19" s="1"/>
      <c r="O19" s="1"/>
      <c r="P19" s="1"/>
      <c r="Q19" s="1"/>
      <c r="R19" s="1"/>
      <c r="S19" s="1"/>
      <c r="T19" s="1"/>
      <c r="U19" s="1"/>
      <c r="V19" s="1"/>
      <c r="W19" s="1"/>
      <c r="X19" s="1"/>
      <c r="Y19" s="1"/>
      <c r="Z19" s="1"/>
    </row>
    <row r="20" ht="11.25" customHeight="1">
      <c r="A20" s="4"/>
      <c r="B20" s="15"/>
      <c r="C20" s="42"/>
      <c r="D20" s="35" t="s">
        <v>57</v>
      </c>
      <c r="E20" s="36"/>
      <c r="F20" s="37">
        <v>1.0713000000000001</v>
      </c>
      <c r="G20" s="38">
        <v>1.1896</v>
      </c>
      <c r="H20" s="38">
        <v>1.0111</v>
      </c>
      <c r="I20" s="43"/>
      <c r="J20" s="40">
        <f t="shared" si="1"/>
        <v>4.506877378</v>
      </c>
      <c r="K20" s="40">
        <f t="shared" si="3"/>
        <v>7.733306516</v>
      </c>
      <c r="L20" s="40">
        <f t="shared" si="6"/>
        <v>7.646369361</v>
      </c>
      <c r="M20" s="1"/>
      <c r="N20" s="1"/>
      <c r="O20" s="1"/>
      <c r="P20" s="1"/>
      <c r="Q20" s="1"/>
      <c r="R20" s="1"/>
      <c r="S20" s="1"/>
      <c r="T20" s="1"/>
      <c r="U20" s="1"/>
      <c r="V20" s="1"/>
      <c r="W20" s="1"/>
      <c r="X20" s="1"/>
      <c r="Y20" s="1"/>
      <c r="Z20" s="1"/>
    </row>
    <row r="21" ht="11.25" customHeight="1">
      <c r="A21" s="4"/>
      <c r="B21" s="15"/>
      <c r="C21" s="34">
        <v>2009.0</v>
      </c>
      <c r="D21" s="35" t="s">
        <v>54</v>
      </c>
      <c r="E21" s="36"/>
      <c r="F21" s="37">
        <v>1.0608</v>
      </c>
      <c r="G21" s="38">
        <v>1.1660000000000001</v>
      </c>
      <c r="H21" s="38">
        <v>1.0062</v>
      </c>
      <c r="I21" s="43"/>
      <c r="J21" s="40">
        <f t="shared" si="1"/>
        <v>-0.9801176141</v>
      </c>
      <c r="K21" s="40">
        <f t="shared" si="3"/>
        <v>6.29258517</v>
      </c>
      <c r="L21" s="40">
        <f>J21</f>
        <v>-0.9801176141</v>
      </c>
      <c r="M21" s="1"/>
      <c r="N21" s="1"/>
      <c r="O21" s="1"/>
      <c r="P21" s="1"/>
      <c r="Q21" s="1"/>
      <c r="R21" s="1"/>
      <c r="S21" s="1"/>
      <c r="T21" s="1"/>
      <c r="U21" s="1"/>
      <c r="V21" s="1"/>
      <c r="W21" s="1"/>
      <c r="X21" s="1"/>
      <c r="Y21" s="1"/>
      <c r="Z21" s="1"/>
    </row>
    <row r="22" ht="11.25" customHeight="1">
      <c r="A22" s="4"/>
      <c r="B22" s="15"/>
      <c r="C22" s="41"/>
      <c r="D22" s="35" t="s">
        <v>55</v>
      </c>
      <c r="E22" s="36"/>
      <c r="F22" s="37">
        <v>1.1028</v>
      </c>
      <c r="G22" s="38">
        <v>1.2004000000000001</v>
      </c>
      <c r="H22" s="38">
        <v>1.0528</v>
      </c>
      <c r="I22" s="43"/>
      <c r="J22" s="40">
        <f t="shared" si="1"/>
        <v>3.959276018</v>
      </c>
      <c r="K22" s="40">
        <f t="shared" si="3"/>
        <v>12.14154973</v>
      </c>
      <c r="L22" s="40">
        <f t="shared" ref="L22:L24" si="7">L21+J22</f>
        <v>2.979158404</v>
      </c>
      <c r="M22" s="1"/>
      <c r="N22" s="1"/>
      <c r="O22" s="1"/>
      <c r="P22" s="1"/>
      <c r="Q22" s="1"/>
      <c r="R22" s="1"/>
      <c r="S22" s="1"/>
      <c r="T22" s="1"/>
      <c r="U22" s="1"/>
      <c r="V22" s="1"/>
      <c r="W22" s="1"/>
      <c r="X22" s="1"/>
      <c r="Y22" s="1"/>
      <c r="Z22" s="1"/>
    </row>
    <row r="23" ht="11.25" customHeight="1">
      <c r="A23" s="4"/>
      <c r="B23" s="15"/>
      <c r="C23" s="41"/>
      <c r="D23" s="35" t="s">
        <v>56</v>
      </c>
      <c r="E23" s="36"/>
      <c r="F23" s="37">
        <v>1.1156000000000001</v>
      </c>
      <c r="G23" s="38">
        <v>1.2232</v>
      </c>
      <c r="H23" s="38">
        <v>1.0578</v>
      </c>
      <c r="I23" s="43"/>
      <c r="J23" s="40">
        <f t="shared" si="1"/>
        <v>1.160681901</v>
      </c>
      <c r="K23" s="40">
        <f t="shared" si="3"/>
        <v>8.828406985</v>
      </c>
      <c r="L23" s="40">
        <f t="shared" si="7"/>
        <v>4.139840305</v>
      </c>
      <c r="M23" s="1"/>
      <c r="N23" s="1"/>
      <c r="O23" s="1"/>
      <c r="P23" s="1"/>
      <c r="Q23" s="1"/>
      <c r="R23" s="1"/>
      <c r="S23" s="1"/>
      <c r="T23" s="1"/>
      <c r="U23" s="1"/>
      <c r="V23" s="1"/>
      <c r="W23" s="1"/>
      <c r="X23" s="1"/>
      <c r="Y23" s="1"/>
      <c r="Z23" s="1"/>
    </row>
    <row r="24" ht="11.25" customHeight="1">
      <c r="A24" s="4"/>
      <c r="B24" s="15"/>
      <c r="C24" s="42"/>
      <c r="D24" s="35" t="s">
        <v>57</v>
      </c>
      <c r="E24" s="36"/>
      <c r="F24" s="37">
        <v>1.1025</v>
      </c>
      <c r="G24" s="38">
        <v>1.1974</v>
      </c>
      <c r="H24" s="38">
        <v>1.0514000000000001</v>
      </c>
      <c r="I24" s="43"/>
      <c r="J24" s="40">
        <f t="shared" si="1"/>
        <v>-1.174256006</v>
      </c>
      <c r="K24" s="40">
        <f t="shared" si="3"/>
        <v>2.912349482</v>
      </c>
      <c r="L24" s="40">
        <f t="shared" si="7"/>
        <v>2.965584299</v>
      </c>
      <c r="M24" s="1"/>
      <c r="N24" s="1"/>
      <c r="O24" s="1"/>
      <c r="P24" s="1"/>
      <c r="Q24" s="1"/>
      <c r="R24" s="1"/>
      <c r="S24" s="1"/>
      <c r="T24" s="1"/>
      <c r="U24" s="1"/>
      <c r="V24" s="1"/>
      <c r="W24" s="1"/>
      <c r="X24" s="1"/>
      <c r="Y24" s="1"/>
      <c r="Z24" s="1"/>
    </row>
    <row r="25" ht="11.25" customHeight="1">
      <c r="A25" s="4"/>
      <c r="B25" s="15"/>
      <c r="C25" s="44">
        <v>2010.0</v>
      </c>
      <c r="D25" s="45" t="s">
        <v>54</v>
      </c>
      <c r="E25" s="36"/>
      <c r="F25" s="37">
        <v>1.1269</v>
      </c>
      <c r="G25" s="38">
        <v>1.2148</v>
      </c>
      <c r="H25" s="38">
        <v>1.084</v>
      </c>
      <c r="I25" s="43"/>
      <c r="J25" s="40" t="s">
        <v>58</v>
      </c>
      <c r="K25" s="40" t="s">
        <v>58</v>
      </c>
      <c r="L25" s="40" t="str">
        <f t="shared" ref="L25:L26" si="8">J25</f>
        <v>ND</v>
      </c>
      <c r="M25" s="1"/>
      <c r="N25" s="1"/>
      <c r="O25" s="1"/>
      <c r="P25" s="1"/>
      <c r="Q25" s="1"/>
      <c r="R25" s="1"/>
      <c r="S25" s="1"/>
      <c r="T25" s="1"/>
      <c r="U25" s="1"/>
      <c r="V25" s="1"/>
      <c r="W25" s="1"/>
      <c r="X25" s="1"/>
      <c r="Y25" s="1"/>
      <c r="Z25" s="1"/>
    </row>
    <row r="26" ht="11.25" customHeight="1">
      <c r="A26" s="4"/>
      <c r="B26" s="15"/>
      <c r="C26" s="46"/>
      <c r="D26" s="45" t="s">
        <v>55</v>
      </c>
      <c r="E26" s="36"/>
      <c r="F26" s="37">
        <v>1.0955000000000001</v>
      </c>
      <c r="G26" s="38">
        <v>1.1902000000000001</v>
      </c>
      <c r="H26" s="38">
        <v>1.0483</v>
      </c>
      <c r="I26" s="43"/>
      <c r="J26" s="40">
        <f t="shared" ref="J26:J65" si="9">((F26/F25)-1)*100</f>
        <v>-2.786405182</v>
      </c>
      <c r="K26" s="40" t="s">
        <v>58</v>
      </c>
      <c r="L26" s="40">
        <f t="shared" si="8"/>
        <v>-2.786405182</v>
      </c>
      <c r="M26" s="1"/>
      <c r="N26" s="1"/>
      <c r="O26" s="1"/>
      <c r="P26" s="1"/>
      <c r="Q26" s="1"/>
      <c r="R26" s="1"/>
      <c r="S26" s="1"/>
      <c r="T26" s="1"/>
      <c r="U26" s="1"/>
      <c r="V26" s="1"/>
      <c r="W26" s="1"/>
      <c r="X26" s="1"/>
      <c r="Y26" s="1"/>
      <c r="Z26" s="1"/>
    </row>
    <row r="27" ht="11.25" customHeight="1">
      <c r="A27" s="4"/>
      <c r="B27" s="15"/>
      <c r="C27" s="46"/>
      <c r="D27" s="45" t="s">
        <v>56</v>
      </c>
      <c r="E27" s="36"/>
      <c r="F27" s="37">
        <v>1.0954000000000002</v>
      </c>
      <c r="G27" s="38">
        <v>1.1880000000000002</v>
      </c>
      <c r="H27" s="38">
        <v>1.0502</v>
      </c>
      <c r="I27" s="43"/>
      <c r="J27" s="40">
        <f t="shared" si="9"/>
        <v>-0.00912825194</v>
      </c>
      <c r="K27" s="40" t="s">
        <v>58</v>
      </c>
      <c r="L27" s="40">
        <f t="shared" ref="L27:L28" si="10">L26+J27</f>
        <v>-2.795533434</v>
      </c>
      <c r="M27" s="1"/>
      <c r="N27" s="1"/>
      <c r="O27" s="1"/>
      <c r="P27" s="1"/>
      <c r="Q27" s="1"/>
      <c r="R27" s="1"/>
      <c r="S27" s="1"/>
      <c r="T27" s="1"/>
      <c r="U27" s="1"/>
      <c r="V27" s="1"/>
      <c r="W27" s="1"/>
      <c r="X27" s="1"/>
      <c r="Y27" s="1"/>
      <c r="Z27" s="1"/>
    </row>
    <row r="28" ht="11.25" customHeight="1">
      <c r="A28" s="4"/>
      <c r="B28" s="15"/>
      <c r="C28" s="47"/>
      <c r="D28" s="45" t="s">
        <v>57</v>
      </c>
      <c r="E28" s="36"/>
      <c r="F28" s="37">
        <v>1.1373</v>
      </c>
      <c r="G28" s="38">
        <v>1.2048</v>
      </c>
      <c r="H28" s="38">
        <v>1.1024</v>
      </c>
      <c r="I28" s="43"/>
      <c r="J28" s="40">
        <f t="shared" si="9"/>
        <v>3.825086726</v>
      </c>
      <c r="K28" s="40" t="s">
        <v>58</v>
      </c>
      <c r="L28" s="40">
        <f t="shared" si="10"/>
        <v>1.029553292</v>
      </c>
      <c r="M28" s="1"/>
      <c r="N28" s="1"/>
      <c r="O28" s="1"/>
      <c r="P28" s="1"/>
      <c r="Q28" s="1"/>
      <c r="R28" s="1"/>
      <c r="S28" s="1"/>
      <c r="T28" s="1"/>
      <c r="U28" s="1"/>
      <c r="V28" s="1"/>
      <c r="W28" s="1"/>
      <c r="X28" s="1"/>
      <c r="Y28" s="1"/>
      <c r="Z28" s="1"/>
    </row>
    <row r="29" ht="11.25" customHeight="1">
      <c r="A29" s="4"/>
      <c r="B29" s="15"/>
      <c r="C29" s="44">
        <v>2011.0</v>
      </c>
      <c r="D29" s="45" t="s">
        <v>54</v>
      </c>
      <c r="E29" s="36"/>
      <c r="F29" s="37">
        <v>1.0927</v>
      </c>
      <c r="G29" s="38">
        <v>1.1741000000000001</v>
      </c>
      <c r="H29" s="38">
        <v>1.0515</v>
      </c>
      <c r="I29" s="43"/>
      <c r="J29" s="40">
        <f t="shared" si="9"/>
        <v>-3.921568627</v>
      </c>
      <c r="K29" s="40">
        <f t="shared" ref="K29:K65" si="11">((F29/F25)-1)*100</f>
        <v>-3.034874434</v>
      </c>
      <c r="L29" s="40">
        <f>J29</f>
        <v>-3.921568627</v>
      </c>
      <c r="M29" s="1"/>
      <c r="N29" s="1"/>
      <c r="O29" s="1"/>
      <c r="P29" s="1"/>
      <c r="Q29" s="1"/>
      <c r="R29" s="1"/>
      <c r="S29" s="1"/>
      <c r="T29" s="1"/>
      <c r="U29" s="1"/>
      <c r="V29" s="1"/>
      <c r="W29" s="1"/>
      <c r="X29" s="1"/>
      <c r="Y29" s="1"/>
      <c r="Z29" s="1"/>
    </row>
    <row r="30" ht="11.25" customHeight="1">
      <c r="A30" s="4"/>
      <c r="B30" s="15"/>
      <c r="C30" s="46"/>
      <c r="D30" s="45" t="s">
        <v>55</v>
      </c>
      <c r="E30" s="36"/>
      <c r="F30" s="37">
        <v>1.0901</v>
      </c>
      <c r="G30" s="38">
        <v>1.1729</v>
      </c>
      <c r="H30" s="38">
        <v>1.048</v>
      </c>
      <c r="I30" s="43"/>
      <c r="J30" s="40">
        <f t="shared" si="9"/>
        <v>-0.2379427107</v>
      </c>
      <c r="K30" s="40">
        <f t="shared" si="11"/>
        <v>-0.4929256047</v>
      </c>
      <c r="L30" s="40">
        <f t="shared" ref="L30:L32" si="12">L29+J30</f>
        <v>-4.159511338</v>
      </c>
      <c r="M30" s="1"/>
      <c r="N30" s="1"/>
      <c r="O30" s="1"/>
      <c r="P30" s="1"/>
      <c r="Q30" s="1"/>
      <c r="R30" s="1"/>
      <c r="S30" s="1"/>
      <c r="T30" s="1"/>
      <c r="U30" s="1"/>
      <c r="V30" s="1"/>
      <c r="W30" s="1"/>
      <c r="X30" s="1"/>
      <c r="Y30" s="1"/>
      <c r="Z30" s="1"/>
    </row>
    <row r="31" ht="11.25" customHeight="1">
      <c r="A31" s="4"/>
      <c r="B31" s="15"/>
      <c r="C31" s="46"/>
      <c r="D31" s="45" t="s">
        <v>56</v>
      </c>
      <c r="E31" s="36"/>
      <c r="F31" s="37">
        <v>1.1072</v>
      </c>
      <c r="G31" s="38">
        <v>1.1907</v>
      </c>
      <c r="H31" s="38">
        <v>1.0624</v>
      </c>
      <c r="I31" s="43"/>
      <c r="J31" s="40">
        <f t="shared" si="9"/>
        <v>1.568663425</v>
      </c>
      <c r="K31" s="40">
        <f t="shared" si="11"/>
        <v>1.077232061</v>
      </c>
      <c r="L31" s="40">
        <f t="shared" si="12"/>
        <v>-2.590847913</v>
      </c>
      <c r="M31" s="1"/>
      <c r="N31" s="1"/>
      <c r="O31" s="1"/>
      <c r="P31" s="1"/>
      <c r="Q31" s="1"/>
      <c r="R31" s="1"/>
      <c r="S31" s="1"/>
      <c r="T31" s="1"/>
      <c r="U31" s="1"/>
      <c r="V31" s="1"/>
      <c r="W31" s="1"/>
      <c r="X31" s="1"/>
      <c r="Y31" s="1"/>
      <c r="Z31" s="1"/>
    </row>
    <row r="32" ht="11.25" customHeight="1">
      <c r="A32" s="4"/>
      <c r="B32" s="15"/>
      <c r="C32" s="47"/>
      <c r="D32" s="45" t="s">
        <v>57</v>
      </c>
      <c r="E32" s="36"/>
      <c r="F32" s="37">
        <v>1.1317000000000002</v>
      </c>
      <c r="G32" s="38">
        <v>1.1846</v>
      </c>
      <c r="H32" s="38">
        <v>1.1006</v>
      </c>
      <c r="I32" s="43"/>
      <c r="J32" s="40">
        <f t="shared" si="9"/>
        <v>2.212789017</v>
      </c>
      <c r="K32" s="40">
        <f t="shared" si="11"/>
        <v>-0.4923942671</v>
      </c>
      <c r="L32" s="40">
        <f t="shared" si="12"/>
        <v>-0.3780588955</v>
      </c>
      <c r="M32" s="1"/>
      <c r="N32" s="1"/>
      <c r="O32" s="1"/>
      <c r="P32" s="1"/>
      <c r="Q32" s="1"/>
      <c r="R32" s="1"/>
      <c r="S32" s="1"/>
      <c r="T32" s="1"/>
      <c r="U32" s="1"/>
      <c r="V32" s="1"/>
      <c r="W32" s="1"/>
      <c r="X32" s="1"/>
      <c r="Y32" s="1"/>
      <c r="Z32" s="1"/>
    </row>
    <row r="33" ht="11.25" customHeight="1">
      <c r="A33" s="4"/>
      <c r="B33" s="15"/>
      <c r="C33" s="44">
        <v>2012.0</v>
      </c>
      <c r="D33" s="45" t="s">
        <v>54</v>
      </c>
      <c r="E33" s="36"/>
      <c r="F33" s="37">
        <v>1.1123</v>
      </c>
      <c r="G33" s="38">
        <v>1.1616</v>
      </c>
      <c r="H33" s="38">
        <v>1.0858</v>
      </c>
      <c r="I33" s="43"/>
      <c r="J33" s="40">
        <f t="shared" si="9"/>
        <v>-1.714235221</v>
      </c>
      <c r="K33" s="40">
        <f t="shared" si="11"/>
        <v>1.793721973</v>
      </c>
      <c r="L33" s="40">
        <f>J33</f>
        <v>-1.714235221</v>
      </c>
      <c r="M33" s="1"/>
      <c r="N33" s="1"/>
      <c r="O33" s="1"/>
      <c r="P33" s="1"/>
      <c r="Q33" s="1"/>
      <c r="R33" s="1"/>
      <c r="S33" s="1"/>
      <c r="T33" s="1"/>
      <c r="U33" s="1"/>
      <c r="V33" s="1"/>
      <c r="W33" s="1"/>
      <c r="X33" s="1"/>
      <c r="Y33" s="1"/>
      <c r="Z33" s="1"/>
    </row>
    <row r="34" ht="11.25" customHeight="1">
      <c r="A34" s="4"/>
      <c r="B34" s="15"/>
      <c r="C34" s="46"/>
      <c r="D34" s="45" t="s">
        <v>55</v>
      </c>
      <c r="E34" s="36"/>
      <c r="F34" s="37">
        <v>1.092</v>
      </c>
      <c r="G34" s="38">
        <v>1.1491</v>
      </c>
      <c r="H34" s="38">
        <v>1.0622</v>
      </c>
      <c r="I34" s="43"/>
      <c r="J34" s="40">
        <f t="shared" si="9"/>
        <v>-1.825047199</v>
      </c>
      <c r="K34" s="40">
        <f t="shared" si="11"/>
        <v>0.1742959362</v>
      </c>
      <c r="L34" s="40">
        <f t="shared" ref="L34:L36" si="13">L33+J34</f>
        <v>-3.539282421</v>
      </c>
      <c r="M34" s="1"/>
      <c r="N34" s="1"/>
      <c r="O34" s="1"/>
      <c r="P34" s="1"/>
      <c r="Q34" s="1"/>
      <c r="R34" s="1"/>
      <c r="S34" s="1"/>
      <c r="T34" s="1"/>
      <c r="U34" s="1"/>
      <c r="V34" s="1"/>
      <c r="W34" s="1"/>
      <c r="X34" s="1"/>
      <c r="Y34" s="1"/>
      <c r="Z34" s="1"/>
    </row>
    <row r="35" ht="11.25" customHeight="1">
      <c r="A35" s="4"/>
      <c r="B35" s="15"/>
      <c r="C35" s="46"/>
      <c r="D35" s="45" t="s">
        <v>56</v>
      </c>
      <c r="E35" s="36"/>
      <c r="F35" s="37">
        <v>1.1460000000000001</v>
      </c>
      <c r="G35" s="38">
        <v>1.2242</v>
      </c>
      <c r="H35" s="38">
        <v>1.1052</v>
      </c>
      <c r="I35" s="43"/>
      <c r="J35" s="40">
        <f t="shared" si="9"/>
        <v>4.945054945</v>
      </c>
      <c r="K35" s="40">
        <f t="shared" si="11"/>
        <v>3.50433526</v>
      </c>
      <c r="L35" s="40">
        <f t="shared" si="13"/>
        <v>1.405772524</v>
      </c>
      <c r="M35" s="1"/>
      <c r="N35" s="1"/>
      <c r="O35" s="1"/>
      <c r="P35" s="1"/>
      <c r="Q35" s="1"/>
      <c r="R35" s="1"/>
      <c r="S35" s="1"/>
      <c r="T35" s="1"/>
      <c r="U35" s="1"/>
      <c r="V35" s="1"/>
      <c r="W35" s="1"/>
      <c r="X35" s="1"/>
      <c r="Y35" s="1"/>
      <c r="Z35" s="1"/>
    </row>
    <row r="36" ht="11.25" customHeight="1">
      <c r="A36" s="4"/>
      <c r="B36" s="15"/>
      <c r="C36" s="47"/>
      <c r="D36" s="45" t="s">
        <v>57</v>
      </c>
      <c r="E36" s="36"/>
      <c r="F36" s="37">
        <v>1.1645</v>
      </c>
      <c r="G36" s="38">
        <v>1.2303</v>
      </c>
      <c r="H36" s="38">
        <v>1.1283</v>
      </c>
      <c r="I36" s="43"/>
      <c r="J36" s="40">
        <f t="shared" si="9"/>
        <v>1.614310646</v>
      </c>
      <c r="K36" s="40">
        <f t="shared" si="11"/>
        <v>2.898294601</v>
      </c>
      <c r="L36" s="40">
        <f t="shared" si="13"/>
        <v>3.02008317</v>
      </c>
      <c r="M36" s="1"/>
      <c r="N36" s="1"/>
      <c r="O36" s="1"/>
      <c r="P36" s="1"/>
      <c r="Q36" s="1"/>
      <c r="R36" s="1"/>
      <c r="S36" s="1"/>
      <c r="T36" s="1"/>
      <c r="U36" s="1"/>
      <c r="V36" s="1"/>
      <c r="W36" s="1"/>
      <c r="X36" s="1"/>
      <c r="Y36" s="1"/>
      <c r="Z36" s="1"/>
    </row>
    <row r="37" ht="11.25" customHeight="1">
      <c r="A37" s="4"/>
      <c r="B37" s="15"/>
      <c r="C37" s="44">
        <v>2013.0</v>
      </c>
      <c r="D37" s="45" t="s">
        <v>54</v>
      </c>
      <c r="E37" s="36"/>
      <c r="F37" s="37">
        <v>1.1376</v>
      </c>
      <c r="G37" s="38">
        <v>1.2088</v>
      </c>
      <c r="H37" s="38">
        <v>1.0988</v>
      </c>
      <c r="I37" s="43"/>
      <c r="J37" s="40">
        <f t="shared" si="9"/>
        <v>-2.310004294</v>
      </c>
      <c r="K37" s="40">
        <f t="shared" si="11"/>
        <v>2.274566214</v>
      </c>
      <c r="L37" s="40">
        <f>J37</f>
        <v>-2.310004294</v>
      </c>
      <c r="M37" s="1"/>
      <c r="N37" s="1"/>
      <c r="O37" s="1"/>
      <c r="P37" s="1"/>
      <c r="Q37" s="1"/>
      <c r="R37" s="1"/>
      <c r="S37" s="1"/>
      <c r="T37" s="1"/>
      <c r="U37" s="1"/>
      <c r="V37" s="1"/>
      <c r="W37" s="1"/>
      <c r="X37" s="1"/>
      <c r="Y37" s="1"/>
      <c r="Z37" s="1"/>
    </row>
    <row r="38" ht="11.25" customHeight="1">
      <c r="A38" s="4"/>
      <c r="B38" s="15"/>
      <c r="C38" s="46"/>
      <c r="D38" s="45" t="s">
        <v>55</v>
      </c>
      <c r="E38" s="36"/>
      <c r="F38" s="37">
        <v>1.1552</v>
      </c>
      <c r="G38" s="38">
        <v>1.2423</v>
      </c>
      <c r="H38" s="38">
        <v>1.109</v>
      </c>
      <c r="I38" s="43"/>
      <c r="J38" s="40">
        <f t="shared" si="9"/>
        <v>1.547116737</v>
      </c>
      <c r="K38" s="40">
        <f t="shared" si="11"/>
        <v>5.787545788</v>
      </c>
      <c r="L38" s="40">
        <f t="shared" ref="L38:L40" si="14">L37+J38</f>
        <v>-0.7628875567</v>
      </c>
      <c r="M38" s="1"/>
      <c r="N38" s="1"/>
      <c r="O38" s="1"/>
      <c r="P38" s="1"/>
      <c r="Q38" s="1"/>
      <c r="R38" s="1"/>
      <c r="S38" s="1"/>
      <c r="T38" s="1"/>
      <c r="U38" s="1"/>
      <c r="V38" s="1"/>
      <c r="W38" s="1"/>
      <c r="X38" s="1"/>
      <c r="Y38" s="1"/>
      <c r="Z38" s="1"/>
    </row>
    <row r="39" ht="11.25" customHeight="1">
      <c r="A39" s="4"/>
      <c r="B39" s="15"/>
      <c r="C39" s="46"/>
      <c r="D39" s="45" t="s">
        <v>56</v>
      </c>
      <c r="E39" s="16"/>
      <c r="F39" s="37">
        <v>1.1717</v>
      </c>
      <c r="G39" s="38">
        <v>1.2431</v>
      </c>
      <c r="H39" s="38">
        <v>1.1336000000000002</v>
      </c>
      <c r="I39" s="39"/>
      <c r="J39" s="40">
        <f t="shared" si="9"/>
        <v>1.4283241</v>
      </c>
      <c r="K39" s="40">
        <f t="shared" si="11"/>
        <v>2.242582897</v>
      </c>
      <c r="L39" s="40">
        <f t="shared" si="14"/>
        <v>0.665436543</v>
      </c>
      <c r="M39" s="1"/>
      <c r="N39" s="1"/>
      <c r="O39" s="1"/>
      <c r="P39" s="1"/>
      <c r="Q39" s="1"/>
      <c r="R39" s="1"/>
      <c r="S39" s="1"/>
      <c r="T39" s="1"/>
      <c r="U39" s="1"/>
      <c r="V39" s="1"/>
      <c r="W39" s="1"/>
      <c r="X39" s="1"/>
      <c r="Y39" s="1"/>
      <c r="Z39" s="1"/>
    </row>
    <row r="40" ht="11.25" customHeight="1">
      <c r="A40" s="4"/>
      <c r="B40" s="15"/>
      <c r="C40" s="47"/>
      <c r="D40" s="45" t="s">
        <v>57</v>
      </c>
      <c r="E40" s="1"/>
      <c r="F40" s="37">
        <v>1.1677</v>
      </c>
      <c r="G40" s="38">
        <v>1.2164000000000001</v>
      </c>
      <c r="H40" s="38">
        <v>1.1388</v>
      </c>
      <c r="I40" s="39"/>
      <c r="J40" s="40">
        <f t="shared" si="9"/>
        <v>-0.3413843134</v>
      </c>
      <c r="K40" s="40">
        <f t="shared" si="11"/>
        <v>0.2747960498</v>
      </c>
      <c r="L40" s="40">
        <f t="shared" si="14"/>
        <v>0.3240522296</v>
      </c>
      <c r="M40" s="1"/>
      <c r="N40" s="1"/>
      <c r="O40" s="1"/>
      <c r="P40" s="1"/>
      <c r="Q40" s="1"/>
      <c r="R40" s="1"/>
      <c r="S40" s="1"/>
      <c r="T40" s="1"/>
      <c r="U40" s="1"/>
      <c r="V40" s="1"/>
      <c r="W40" s="1"/>
      <c r="X40" s="1"/>
      <c r="Y40" s="1"/>
      <c r="Z40" s="1"/>
    </row>
    <row r="41" ht="11.25" customHeight="1">
      <c r="A41" s="4"/>
      <c r="B41" s="15"/>
      <c r="C41" s="44">
        <v>2014.0</v>
      </c>
      <c r="D41" s="45" t="s">
        <v>54</v>
      </c>
      <c r="E41" s="1"/>
      <c r="F41" s="37">
        <v>1.1693</v>
      </c>
      <c r="G41" s="38">
        <v>1.1968</v>
      </c>
      <c r="H41" s="38">
        <v>1.1532</v>
      </c>
      <c r="I41" s="39"/>
      <c r="J41" s="40">
        <f t="shared" si="9"/>
        <v>0.1370214952</v>
      </c>
      <c r="K41" s="40">
        <f t="shared" si="11"/>
        <v>2.786568214</v>
      </c>
      <c r="L41" s="40">
        <f>J41</f>
        <v>0.1370214952</v>
      </c>
      <c r="M41" s="1"/>
      <c r="N41" s="1"/>
      <c r="O41" s="1"/>
      <c r="P41" s="1"/>
      <c r="Q41" s="1"/>
      <c r="R41" s="1"/>
      <c r="S41" s="1"/>
      <c r="T41" s="1"/>
      <c r="U41" s="1"/>
      <c r="V41" s="1"/>
      <c r="W41" s="1"/>
      <c r="X41" s="1"/>
      <c r="Y41" s="1"/>
      <c r="Z41" s="1"/>
    </row>
    <row r="42" ht="11.25" customHeight="1">
      <c r="A42" s="4"/>
      <c r="B42" s="15"/>
      <c r="C42" s="46"/>
      <c r="D42" s="45" t="s">
        <v>55</v>
      </c>
      <c r="E42" s="1"/>
      <c r="F42" s="37">
        <v>1.1705</v>
      </c>
      <c r="G42" s="38">
        <v>1.1795</v>
      </c>
      <c r="H42" s="38">
        <v>1.1622000000000001</v>
      </c>
      <c r="I42" s="39"/>
      <c r="J42" s="40">
        <f t="shared" si="9"/>
        <v>0.1026255024</v>
      </c>
      <c r="K42" s="40">
        <f t="shared" si="11"/>
        <v>1.324445983</v>
      </c>
      <c r="L42" s="40">
        <f t="shared" ref="L42:L44" si="15">L41+J42</f>
        <v>0.2396469977</v>
      </c>
      <c r="M42" s="1"/>
      <c r="N42" s="1"/>
      <c r="O42" s="1"/>
      <c r="P42" s="1"/>
      <c r="Q42" s="1"/>
      <c r="R42" s="1"/>
      <c r="S42" s="1"/>
      <c r="T42" s="1"/>
      <c r="U42" s="1"/>
      <c r="V42" s="1"/>
      <c r="W42" s="1"/>
      <c r="X42" s="1"/>
      <c r="Y42" s="1"/>
      <c r="Z42" s="1"/>
    </row>
    <row r="43" ht="11.25" customHeight="1">
      <c r="A43" s="4"/>
      <c r="B43" s="15"/>
      <c r="C43" s="46"/>
      <c r="D43" s="45" t="s">
        <v>56</v>
      </c>
      <c r="E43" s="1"/>
      <c r="F43" s="37">
        <v>1.1946</v>
      </c>
      <c r="G43" s="38">
        <v>1.202</v>
      </c>
      <c r="H43" s="38">
        <v>1.1858</v>
      </c>
      <c r="I43" s="39"/>
      <c r="J43" s="40">
        <f t="shared" si="9"/>
        <v>2.058949167</v>
      </c>
      <c r="K43" s="40">
        <f t="shared" si="11"/>
        <v>1.954425194</v>
      </c>
      <c r="L43" s="40">
        <f t="shared" si="15"/>
        <v>2.298596165</v>
      </c>
      <c r="M43" s="1"/>
      <c r="N43" s="1"/>
      <c r="O43" s="1"/>
      <c r="P43" s="1"/>
      <c r="Q43" s="1"/>
      <c r="R43" s="1"/>
      <c r="S43" s="1"/>
      <c r="T43" s="1"/>
      <c r="U43" s="1"/>
      <c r="V43" s="1"/>
      <c r="W43" s="1"/>
      <c r="X43" s="1"/>
      <c r="Y43" s="1"/>
      <c r="Z43" s="1"/>
    </row>
    <row r="44" ht="11.25" customHeight="1">
      <c r="A44" s="4"/>
      <c r="B44" s="15"/>
      <c r="C44" s="47"/>
      <c r="D44" s="45" t="s">
        <v>57</v>
      </c>
      <c r="E44" s="1"/>
      <c r="F44" s="37">
        <v>1.2389000000000001</v>
      </c>
      <c r="G44" s="38">
        <v>1.2121</v>
      </c>
      <c r="H44" s="38">
        <v>1.2479</v>
      </c>
      <c r="I44" s="39"/>
      <c r="J44" s="40">
        <f t="shared" si="9"/>
        <v>3.708354261</v>
      </c>
      <c r="K44" s="40">
        <f t="shared" si="11"/>
        <v>6.097456538</v>
      </c>
      <c r="L44" s="40">
        <f t="shared" si="15"/>
        <v>6.006950426</v>
      </c>
      <c r="M44" s="1"/>
      <c r="N44" s="1"/>
      <c r="O44" s="1"/>
      <c r="P44" s="1"/>
      <c r="Q44" s="1"/>
      <c r="R44" s="1"/>
      <c r="S44" s="1"/>
      <c r="T44" s="1"/>
      <c r="U44" s="1"/>
      <c r="V44" s="1"/>
      <c r="W44" s="1"/>
      <c r="X44" s="1"/>
      <c r="Y44" s="1"/>
      <c r="Z44" s="1"/>
    </row>
    <row r="45" ht="11.25" customHeight="1">
      <c r="A45" s="4"/>
      <c r="B45" s="15"/>
      <c r="C45" s="44">
        <v>2015.0</v>
      </c>
      <c r="D45" s="45" t="s">
        <v>54</v>
      </c>
      <c r="E45" s="1"/>
      <c r="F45" s="37">
        <v>1.1954</v>
      </c>
      <c r="G45" s="38">
        <v>1.1718</v>
      </c>
      <c r="H45" s="38">
        <v>1.2031</v>
      </c>
      <c r="I45" s="39"/>
      <c r="J45" s="40">
        <f t="shared" si="9"/>
        <v>-3.511179272</v>
      </c>
      <c r="K45" s="40">
        <f t="shared" si="11"/>
        <v>2.232104678</v>
      </c>
      <c r="L45" s="40">
        <f>J45</f>
        <v>-3.511179272</v>
      </c>
      <c r="M45" s="1"/>
      <c r="N45" s="1"/>
      <c r="O45" s="1"/>
      <c r="P45" s="1"/>
      <c r="Q45" s="1"/>
      <c r="R45" s="1"/>
      <c r="S45" s="1"/>
      <c r="T45" s="1"/>
      <c r="U45" s="1"/>
      <c r="V45" s="1"/>
      <c r="W45" s="1"/>
      <c r="X45" s="1"/>
      <c r="Y45" s="1"/>
      <c r="Z45" s="1"/>
    </row>
    <row r="46" ht="11.25" customHeight="1">
      <c r="A46" s="4"/>
      <c r="B46" s="15"/>
      <c r="C46" s="46"/>
      <c r="D46" s="45" t="s">
        <v>55</v>
      </c>
      <c r="E46" s="1"/>
      <c r="F46" s="37">
        <v>1.2011</v>
      </c>
      <c r="G46" s="38">
        <v>1.1608</v>
      </c>
      <c r="H46" s="38">
        <v>1.2182</v>
      </c>
      <c r="I46" s="39"/>
      <c r="J46" s="40">
        <f t="shared" si="9"/>
        <v>0.4768278401</v>
      </c>
      <c r="K46" s="40">
        <f t="shared" si="11"/>
        <v>2.614267407</v>
      </c>
      <c r="L46" s="40">
        <f t="shared" ref="L46:L48" si="16">L45+J46</f>
        <v>-3.034351432</v>
      </c>
      <c r="M46" s="1"/>
      <c r="N46" s="1"/>
      <c r="O46" s="1"/>
      <c r="P46" s="1"/>
      <c r="Q46" s="1"/>
      <c r="R46" s="1"/>
      <c r="S46" s="1"/>
      <c r="T46" s="1"/>
      <c r="U46" s="1"/>
      <c r="V46" s="1"/>
      <c r="W46" s="1"/>
      <c r="X46" s="1"/>
      <c r="Y46" s="1"/>
      <c r="Z46" s="1"/>
    </row>
    <row r="47" ht="11.25" customHeight="1">
      <c r="A47" s="4"/>
      <c r="B47" s="15"/>
      <c r="C47" s="46"/>
      <c r="D47" s="45" t="s">
        <v>56</v>
      </c>
      <c r="E47" s="1"/>
      <c r="F47" s="37">
        <v>1.1861000000000002</v>
      </c>
      <c r="G47" s="38">
        <v>1.163</v>
      </c>
      <c r="H47" s="38">
        <v>1.1948</v>
      </c>
      <c r="I47" s="39"/>
      <c r="J47" s="40">
        <f t="shared" si="9"/>
        <v>-1.248855216</v>
      </c>
      <c r="K47" s="40">
        <f t="shared" si="11"/>
        <v>-0.7115352419</v>
      </c>
      <c r="L47" s="40">
        <f t="shared" si="16"/>
        <v>-4.283206648</v>
      </c>
      <c r="M47" s="1"/>
      <c r="N47" s="1"/>
      <c r="O47" s="1"/>
      <c r="P47" s="1"/>
      <c r="Q47" s="1"/>
      <c r="R47" s="1"/>
      <c r="S47" s="1"/>
      <c r="T47" s="1"/>
      <c r="U47" s="1"/>
      <c r="V47" s="1"/>
      <c r="W47" s="1"/>
      <c r="X47" s="1"/>
      <c r="Y47" s="1"/>
      <c r="Z47" s="1"/>
    </row>
    <row r="48" ht="11.25" customHeight="1">
      <c r="A48" s="4"/>
      <c r="B48" s="15"/>
      <c r="C48" s="47"/>
      <c r="D48" s="45" t="s">
        <v>57</v>
      </c>
      <c r="E48" s="1"/>
      <c r="F48" s="37">
        <v>1.1828</v>
      </c>
      <c r="G48" s="38">
        <v>1.1453</v>
      </c>
      <c r="H48" s="38">
        <v>1.1978</v>
      </c>
      <c r="I48" s="39"/>
      <c r="J48" s="40">
        <f t="shared" si="9"/>
        <v>-0.2782227468</v>
      </c>
      <c r="K48" s="40">
        <f t="shared" si="11"/>
        <v>-4.528210509</v>
      </c>
      <c r="L48" s="40">
        <f t="shared" si="16"/>
        <v>-4.561429395</v>
      </c>
      <c r="M48" s="1"/>
      <c r="N48" s="1"/>
      <c r="O48" s="1"/>
      <c r="P48" s="1"/>
      <c r="Q48" s="1"/>
      <c r="R48" s="1"/>
      <c r="S48" s="1"/>
      <c r="T48" s="1"/>
      <c r="U48" s="1"/>
      <c r="V48" s="1"/>
      <c r="W48" s="1"/>
      <c r="X48" s="1"/>
      <c r="Y48" s="1"/>
      <c r="Z48" s="1"/>
    </row>
    <row r="49" ht="11.25" customHeight="1">
      <c r="A49" s="4"/>
      <c r="B49" s="15"/>
      <c r="C49" s="44">
        <v>2016.0</v>
      </c>
      <c r="D49" s="45" t="s">
        <v>54</v>
      </c>
      <c r="E49" s="1"/>
      <c r="F49" s="37">
        <v>1.1713</v>
      </c>
      <c r="G49" s="38">
        <v>1.147</v>
      </c>
      <c r="H49" s="38">
        <v>1.1797</v>
      </c>
      <c r="I49" s="48"/>
      <c r="J49" s="40">
        <f t="shared" si="9"/>
        <v>-0.9722691917</v>
      </c>
      <c r="K49" s="40">
        <f t="shared" si="11"/>
        <v>-2.016061569</v>
      </c>
      <c r="L49" s="40">
        <f>J49</f>
        <v>-0.9722691917</v>
      </c>
      <c r="M49" s="1"/>
      <c r="N49" s="1"/>
      <c r="O49" s="1"/>
      <c r="P49" s="1"/>
      <c r="Q49" s="1"/>
      <c r="R49" s="1"/>
      <c r="S49" s="1"/>
      <c r="T49" s="1"/>
      <c r="U49" s="1"/>
      <c r="V49" s="1"/>
      <c r="W49" s="1"/>
      <c r="X49" s="1"/>
      <c r="Y49" s="1"/>
      <c r="Z49" s="1"/>
    </row>
    <row r="50" ht="11.25" customHeight="1">
      <c r="A50" s="4"/>
      <c r="B50" s="15"/>
      <c r="C50" s="46"/>
      <c r="D50" s="45" t="s">
        <v>55</v>
      </c>
      <c r="E50" s="1"/>
      <c r="F50" s="37">
        <v>1.1441000000000001</v>
      </c>
      <c r="G50" s="38">
        <v>1.1291</v>
      </c>
      <c r="H50" s="38">
        <v>1.149</v>
      </c>
      <c r="I50" s="48"/>
      <c r="J50" s="40">
        <f t="shared" si="9"/>
        <v>-2.322206096</v>
      </c>
      <c r="K50" s="40">
        <f t="shared" si="11"/>
        <v>-4.745649821</v>
      </c>
      <c r="L50" s="40">
        <f t="shared" ref="L50:L52" si="17">L49+J50</f>
        <v>-3.294475288</v>
      </c>
      <c r="M50" s="1"/>
      <c r="N50" s="1"/>
      <c r="O50" s="1"/>
      <c r="P50" s="1"/>
      <c r="Q50" s="1"/>
      <c r="R50" s="1"/>
      <c r="S50" s="1"/>
      <c r="T50" s="1"/>
      <c r="U50" s="1"/>
      <c r="V50" s="1"/>
      <c r="W50" s="1"/>
      <c r="X50" s="1"/>
      <c r="Y50" s="1"/>
      <c r="Z50" s="1"/>
    </row>
    <row r="51" ht="11.25" customHeight="1">
      <c r="A51" s="4"/>
      <c r="B51" s="15"/>
      <c r="C51" s="46"/>
      <c r="D51" s="45" t="s">
        <v>56</v>
      </c>
      <c r="E51" s="1"/>
      <c r="F51" s="37">
        <v>1.121</v>
      </c>
      <c r="G51" s="38">
        <v>1.1258000000000001</v>
      </c>
      <c r="H51" s="38">
        <v>1.1159000000000001</v>
      </c>
      <c r="I51" s="48"/>
      <c r="J51" s="40">
        <f t="shared" si="9"/>
        <v>-2.019054278</v>
      </c>
      <c r="K51" s="40">
        <f t="shared" si="11"/>
        <v>-5.488576005</v>
      </c>
      <c r="L51" s="40">
        <f t="shared" si="17"/>
        <v>-5.313529566</v>
      </c>
      <c r="M51" s="1"/>
      <c r="N51" s="1"/>
      <c r="O51" s="1"/>
      <c r="P51" s="1"/>
      <c r="Q51" s="1"/>
      <c r="R51" s="1"/>
      <c r="S51" s="1"/>
      <c r="T51" s="1"/>
      <c r="U51" s="1"/>
      <c r="V51" s="1"/>
      <c r="W51" s="1"/>
      <c r="X51" s="1"/>
      <c r="Y51" s="1"/>
      <c r="Z51" s="1"/>
    </row>
    <row r="52" ht="11.25" customHeight="1">
      <c r="A52" s="4"/>
      <c r="B52" s="15"/>
      <c r="C52" s="47"/>
      <c r="D52" s="45" t="s">
        <v>57</v>
      </c>
      <c r="E52" s="1"/>
      <c r="F52" s="37">
        <v>1.1307</v>
      </c>
      <c r="G52" s="38">
        <v>1.1342</v>
      </c>
      <c r="H52" s="38">
        <v>1.1249</v>
      </c>
      <c r="I52" s="48"/>
      <c r="J52" s="40">
        <f t="shared" si="9"/>
        <v>0.8652988403</v>
      </c>
      <c r="K52" s="40">
        <f t="shared" si="11"/>
        <v>-4.404802164</v>
      </c>
      <c r="L52" s="40">
        <f t="shared" si="17"/>
        <v>-4.448230726</v>
      </c>
      <c r="M52" s="1"/>
      <c r="N52" s="1"/>
      <c r="O52" s="1"/>
      <c r="P52" s="1"/>
      <c r="Q52" s="1"/>
      <c r="R52" s="1"/>
      <c r="S52" s="1"/>
      <c r="T52" s="1"/>
      <c r="U52" s="1"/>
      <c r="V52" s="1"/>
      <c r="W52" s="1"/>
      <c r="X52" s="1"/>
      <c r="Y52" s="1"/>
      <c r="Z52" s="1"/>
    </row>
    <row r="53" ht="11.25" customHeight="1">
      <c r="A53" s="4"/>
      <c r="B53" s="15"/>
      <c r="C53" s="44">
        <v>2017.0</v>
      </c>
      <c r="D53" s="45" t="s">
        <v>54</v>
      </c>
      <c r="E53" s="1"/>
      <c r="F53" s="37">
        <v>1.0962</v>
      </c>
      <c r="G53" s="38">
        <v>1.1122</v>
      </c>
      <c r="H53" s="38">
        <v>1.0841</v>
      </c>
      <c r="I53" s="48"/>
      <c r="J53" s="40">
        <f t="shared" si="9"/>
        <v>-3.051207217</v>
      </c>
      <c r="K53" s="40">
        <f t="shared" si="11"/>
        <v>-6.411679331</v>
      </c>
      <c r="L53" s="40">
        <f>J53</f>
        <v>-3.051207217</v>
      </c>
      <c r="M53" s="1"/>
      <c r="N53" s="1"/>
      <c r="O53" s="1"/>
      <c r="P53" s="1"/>
      <c r="Q53" s="1"/>
      <c r="R53" s="1"/>
      <c r="S53" s="1"/>
      <c r="T53" s="1"/>
      <c r="U53" s="1"/>
      <c r="V53" s="1"/>
      <c r="W53" s="1"/>
      <c r="X53" s="1"/>
      <c r="Y53" s="1"/>
      <c r="Z53" s="1"/>
    </row>
    <row r="54" ht="11.25" customHeight="1">
      <c r="A54" s="4"/>
      <c r="B54" s="15"/>
      <c r="C54" s="46"/>
      <c r="D54" s="45" t="s">
        <v>55</v>
      </c>
      <c r="E54" s="1"/>
      <c r="F54" s="37">
        <v>1.1337000000000002</v>
      </c>
      <c r="G54" s="38">
        <v>1.1404</v>
      </c>
      <c r="H54" s="38">
        <v>1.1245</v>
      </c>
      <c r="I54" s="48"/>
      <c r="J54" s="40">
        <f t="shared" si="9"/>
        <v>3.420908593</v>
      </c>
      <c r="K54" s="40">
        <f t="shared" si="11"/>
        <v>-0.90901145</v>
      </c>
      <c r="L54" s="40">
        <f t="shared" ref="L54:L56" si="18">L53+J54</f>
        <v>0.3697013766</v>
      </c>
      <c r="M54" s="1"/>
      <c r="N54" s="1"/>
      <c r="O54" s="1"/>
      <c r="P54" s="1"/>
      <c r="Q54" s="1"/>
      <c r="R54" s="1"/>
      <c r="S54" s="1"/>
      <c r="T54" s="1"/>
      <c r="U54" s="1"/>
      <c r="V54" s="1"/>
      <c r="W54" s="1"/>
      <c r="X54" s="1"/>
      <c r="Y54" s="1"/>
      <c r="Z54" s="1"/>
    </row>
    <row r="55" ht="11.25" customHeight="1">
      <c r="A55" s="4"/>
      <c r="B55" s="15"/>
      <c r="C55" s="46"/>
      <c r="D55" s="45" t="s">
        <v>56</v>
      </c>
      <c r="E55" s="1"/>
      <c r="F55" s="37">
        <v>1.163</v>
      </c>
      <c r="G55" s="38">
        <v>1.1847</v>
      </c>
      <c r="H55" s="38">
        <v>1.1454</v>
      </c>
      <c r="I55" s="39"/>
      <c r="J55" s="40">
        <f t="shared" si="9"/>
        <v>2.584457969</v>
      </c>
      <c r="K55" s="40">
        <f t="shared" si="11"/>
        <v>3.746654773</v>
      </c>
      <c r="L55" s="40">
        <f t="shared" si="18"/>
        <v>2.954159346</v>
      </c>
      <c r="M55" s="1"/>
      <c r="N55" s="1"/>
      <c r="O55" s="1"/>
      <c r="P55" s="1"/>
      <c r="Q55" s="1"/>
      <c r="R55" s="1"/>
      <c r="S55" s="1"/>
      <c r="T55" s="1"/>
      <c r="U55" s="1"/>
      <c r="V55" s="1"/>
      <c r="W55" s="1"/>
      <c r="X55" s="1"/>
      <c r="Y55" s="1"/>
      <c r="Z55" s="1"/>
    </row>
    <row r="56" ht="11.25" customHeight="1">
      <c r="A56" s="4"/>
      <c r="B56" s="15"/>
      <c r="C56" s="47"/>
      <c r="D56" s="45" t="s">
        <v>57</v>
      </c>
      <c r="E56" s="1"/>
      <c r="F56" s="37">
        <v>1.1591</v>
      </c>
      <c r="G56" s="38">
        <v>1.1543</v>
      </c>
      <c r="H56" s="38">
        <v>1.1569</v>
      </c>
      <c r="I56" s="39"/>
      <c r="J56" s="40">
        <f t="shared" si="9"/>
        <v>-0.3353396389</v>
      </c>
      <c r="K56" s="40">
        <f t="shared" si="11"/>
        <v>2.511718405</v>
      </c>
      <c r="L56" s="40">
        <f t="shared" si="18"/>
        <v>2.618819707</v>
      </c>
      <c r="M56" s="1"/>
      <c r="N56" s="1"/>
      <c r="O56" s="1"/>
      <c r="P56" s="1"/>
      <c r="Q56" s="1"/>
      <c r="R56" s="1"/>
      <c r="S56" s="1"/>
      <c r="T56" s="1"/>
      <c r="U56" s="1"/>
      <c r="V56" s="1"/>
      <c r="W56" s="1"/>
      <c r="X56" s="1"/>
      <c r="Y56" s="1"/>
      <c r="Z56" s="1"/>
    </row>
    <row r="57" ht="11.25" customHeight="1">
      <c r="A57" s="4"/>
      <c r="B57" s="15"/>
      <c r="C57" s="44">
        <v>2018.0</v>
      </c>
      <c r="D57" s="45" t="s">
        <v>54</v>
      </c>
      <c r="E57" s="1"/>
      <c r="F57" s="37">
        <v>1.1102</v>
      </c>
      <c r="G57" s="38">
        <v>1.0949</v>
      </c>
      <c r="H57" s="38">
        <v>1.1121</v>
      </c>
      <c r="I57" s="39"/>
      <c r="J57" s="40">
        <f t="shared" si="9"/>
        <v>-4.218790441</v>
      </c>
      <c r="K57" s="40">
        <f t="shared" si="11"/>
        <v>1.277139208</v>
      </c>
      <c r="L57" s="40">
        <f>J57</f>
        <v>-4.218790441</v>
      </c>
      <c r="M57" s="1"/>
      <c r="N57" s="1"/>
      <c r="O57" s="1"/>
      <c r="P57" s="1"/>
      <c r="Q57" s="1"/>
      <c r="R57" s="1"/>
      <c r="S57" s="1"/>
      <c r="T57" s="1"/>
      <c r="U57" s="1"/>
      <c r="V57" s="1"/>
      <c r="W57" s="1"/>
      <c r="X57" s="1"/>
      <c r="Y57" s="1"/>
      <c r="Z57" s="1"/>
    </row>
    <row r="58" ht="11.25" customHeight="1">
      <c r="A58" s="4"/>
      <c r="B58" s="15"/>
      <c r="C58" s="46"/>
      <c r="D58" s="45" t="s">
        <v>55</v>
      </c>
      <c r="E58" s="1"/>
      <c r="F58" s="37">
        <v>1.0935000000000001</v>
      </c>
      <c r="G58" s="38">
        <v>1.0983</v>
      </c>
      <c r="H58" s="38">
        <v>1.0863</v>
      </c>
      <c r="I58" s="39"/>
      <c r="J58" s="40">
        <f t="shared" si="9"/>
        <v>-1.504233471</v>
      </c>
      <c r="K58" s="40">
        <f t="shared" si="11"/>
        <v>-3.545911617</v>
      </c>
      <c r="L58" s="40">
        <f t="shared" ref="L58:L60" si="19">L57+J58</f>
        <v>-5.723023912</v>
      </c>
      <c r="M58" s="1"/>
      <c r="N58" s="1"/>
      <c r="O58" s="1"/>
      <c r="P58" s="1"/>
      <c r="Q58" s="1"/>
      <c r="R58" s="1"/>
      <c r="S58" s="1"/>
      <c r="T58" s="1"/>
      <c r="U58" s="1"/>
      <c r="V58" s="1"/>
      <c r="W58" s="1"/>
      <c r="X58" s="1"/>
      <c r="Y58" s="1"/>
      <c r="Z58" s="1"/>
    </row>
    <row r="59" ht="11.25" customHeight="1">
      <c r="A59" s="4"/>
      <c r="B59" s="15"/>
      <c r="C59" s="46"/>
      <c r="D59" s="45" t="s">
        <v>56</v>
      </c>
      <c r="E59" s="1"/>
      <c r="F59" s="37">
        <v>1.0975000000000001</v>
      </c>
      <c r="G59" s="38">
        <v>1.1051</v>
      </c>
      <c r="H59" s="38">
        <v>1.0863</v>
      </c>
      <c r="I59" s="39"/>
      <c r="J59" s="40">
        <f t="shared" si="9"/>
        <v>0.3657978967</v>
      </c>
      <c r="K59" s="40">
        <f t="shared" si="11"/>
        <v>-5.631986242</v>
      </c>
      <c r="L59" s="40">
        <f t="shared" si="19"/>
        <v>-5.357226016</v>
      </c>
      <c r="M59" s="1"/>
      <c r="N59" s="1"/>
      <c r="O59" s="1"/>
      <c r="P59" s="1"/>
      <c r="Q59" s="1"/>
      <c r="R59" s="1"/>
      <c r="S59" s="1"/>
      <c r="T59" s="1"/>
      <c r="U59" s="1"/>
      <c r="V59" s="1"/>
      <c r="W59" s="1"/>
      <c r="X59" s="1"/>
      <c r="Y59" s="1"/>
      <c r="Z59" s="1"/>
    </row>
    <row r="60" ht="11.25" customHeight="1">
      <c r="A60" s="4"/>
      <c r="B60" s="15"/>
      <c r="C60" s="47"/>
      <c r="D60" s="45" t="s">
        <v>57</v>
      </c>
      <c r="E60" s="1"/>
      <c r="F60" s="37">
        <v>1.1107</v>
      </c>
      <c r="G60" s="38">
        <v>1.1112</v>
      </c>
      <c r="H60" s="38">
        <v>1.1042</v>
      </c>
      <c r="I60" s="39"/>
      <c r="J60" s="40">
        <f t="shared" si="9"/>
        <v>1.202733485</v>
      </c>
      <c r="K60" s="40">
        <f t="shared" si="11"/>
        <v>-4.175653524</v>
      </c>
      <c r="L60" s="40">
        <f t="shared" si="19"/>
        <v>-4.15449253</v>
      </c>
      <c r="M60" s="1"/>
      <c r="N60" s="1"/>
      <c r="O60" s="1"/>
      <c r="P60" s="1"/>
      <c r="Q60" s="1"/>
      <c r="R60" s="1"/>
      <c r="S60" s="1"/>
      <c r="T60" s="1"/>
      <c r="U60" s="1"/>
      <c r="V60" s="1"/>
      <c r="W60" s="1"/>
      <c r="X60" s="1"/>
      <c r="Y60" s="1"/>
      <c r="Z60" s="1"/>
    </row>
    <row r="61" ht="11.25" customHeight="1">
      <c r="A61" s="4"/>
      <c r="B61" s="15"/>
      <c r="C61" s="44">
        <v>2019.0</v>
      </c>
      <c r="D61" s="45" t="s">
        <v>54</v>
      </c>
      <c r="E61" s="1"/>
      <c r="F61" s="37">
        <v>1.08</v>
      </c>
      <c r="G61" s="38">
        <v>1.0643</v>
      </c>
      <c r="H61" s="38">
        <v>1.0834000000000001</v>
      </c>
      <c r="I61" s="39"/>
      <c r="J61" s="40">
        <f t="shared" si="9"/>
        <v>-2.764022688</v>
      </c>
      <c r="K61" s="40">
        <f t="shared" si="11"/>
        <v>-2.720230589</v>
      </c>
      <c r="L61" s="40">
        <f>J61</f>
        <v>-2.764022688</v>
      </c>
      <c r="M61" s="1"/>
      <c r="N61" s="1"/>
      <c r="O61" s="1"/>
      <c r="P61" s="1"/>
      <c r="Q61" s="1"/>
      <c r="R61" s="1"/>
      <c r="S61" s="1"/>
      <c r="T61" s="1"/>
      <c r="U61" s="1"/>
      <c r="V61" s="1"/>
      <c r="W61" s="1"/>
      <c r="X61" s="1"/>
      <c r="Y61" s="1"/>
      <c r="Z61" s="1"/>
    </row>
    <row r="62" ht="11.25" customHeight="1">
      <c r="A62" s="4"/>
      <c r="B62" s="15"/>
      <c r="C62" s="46"/>
      <c r="D62" s="45" t="s">
        <v>55</v>
      </c>
      <c r="E62" s="1"/>
      <c r="F62" s="37">
        <v>1.0646</v>
      </c>
      <c r="G62" s="38">
        <v>1.0579</v>
      </c>
      <c r="H62" s="38">
        <v>1.0655000000000001</v>
      </c>
      <c r="I62" s="39"/>
      <c r="J62" s="40">
        <f t="shared" si="9"/>
        <v>-1.425925926</v>
      </c>
      <c r="K62" s="40">
        <f t="shared" si="11"/>
        <v>-2.642889803</v>
      </c>
      <c r="L62" s="40">
        <f t="shared" ref="L62:L64" si="20">L61+J62</f>
        <v>-4.189948614</v>
      </c>
      <c r="M62" s="1"/>
      <c r="N62" s="1"/>
      <c r="O62" s="1"/>
      <c r="P62" s="1"/>
      <c r="Q62" s="1"/>
      <c r="R62" s="1"/>
      <c r="S62" s="1"/>
      <c r="T62" s="1"/>
      <c r="U62" s="1"/>
      <c r="V62" s="1"/>
      <c r="W62" s="1"/>
      <c r="X62" s="1"/>
      <c r="Y62" s="1"/>
      <c r="Z62" s="1"/>
    </row>
    <row r="63" ht="11.25" customHeight="1">
      <c r="A63" s="4"/>
      <c r="B63" s="15"/>
      <c r="C63" s="46"/>
      <c r="D63" s="45" t="s">
        <v>56</v>
      </c>
      <c r="E63" s="1"/>
      <c r="F63" s="37">
        <v>1.0808</v>
      </c>
      <c r="G63" s="38">
        <v>1.0847</v>
      </c>
      <c r="H63" s="38">
        <v>1.0778</v>
      </c>
      <c r="I63" s="39"/>
      <c r="J63" s="40">
        <f t="shared" si="9"/>
        <v>1.52169829</v>
      </c>
      <c r="K63" s="40">
        <f t="shared" si="11"/>
        <v>-1.521640091</v>
      </c>
      <c r="L63" s="40">
        <f t="shared" si="20"/>
        <v>-2.668250324</v>
      </c>
      <c r="M63" s="1"/>
      <c r="N63" s="1"/>
      <c r="O63" s="1"/>
      <c r="P63" s="1"/>
      <c r="Q63" s="1"/>
      <c r="R63" s="1"/>
      <c r="S63" s="1"/>
      <c r="T63" s="1"/>
      <c r="U63" s="1"/>
      <c r="V63" s="1"/>
      <c r="W63" s="1"/>
      <c r="X63" s="1"/>
      <c r="Y63" s="1"/>
      <c r="Z63" s="1"/>
    </row>
    <row r="64" ht="11.25" customHeight="1">
      <c r="A64" s="4"/>
      <c r="B64" s="15"/>
      <c r="C64" s="47"/>
      <c r="D64" s="45" t="s">
        <v>57</v>
      </c>
      <c r="E64" s="1"/>
      <c r="F64" s="37">
        <v>1.061</v>
      </c>
      <c r="G64" s="38">
        <v>1.0404</v>
      </c>
      <c r="H64" s="38">
        <v>1.0692000000000002</v>
      </c>
      <c r="I64" s="39"/>
      <c r="J64" s="40">
        <f t="shared" si="9"/>
        <v>-1.831976314</v>
      </c>
      <c r="K64" s="40">
        <f t="shared" si="11"/>
        <v>-4.474655623</v>
      </c>
      <c r="L64" s="40">
        <f t="shared" si="20"/>
        <v>-4.500226638</v>
      </c>
      <c r="M64" s="1"/>
      <c r="N64" s="1"/>
      <c r="O64" s="1"/>
      <c r="P64" s="1"/>
      <c r="Q64" s="1"/>
      <c r="R64" s="1"/>
      <c r="S64" s="1"/>
      <c r="T64" s="1"/>
      <c r="U64" s="1"/>
      <c r="V64" s="1"/>
      <c r="W64" s="1"/>
      <c r="X64" s="1"/>
      <c r="Y64" s="1"/>
      <c r="Z64" s="1"/>
    </row>
    <row r="65" ht="11.25" customHeight="1">
      <c r="A65" s="4"/>
      <c r="B65" s="15"/>
      <c r="C65" s="44">
        <v>2020.0</v>
      </c>
      <c r="D65" s="45" t="s">
        <v>54</v>
      </c>
      <c r="E65" s="1"/>
      <c r="F65" s="37">
        <v>1.0</v>
      </c>
      <c r="G65" s="38">
        <v>1.0</v>
      </c>
      <c r="H65" s="38">
        <v>1.0</v>
      </c>
      <c r="I65" s="39"/>
      <c r="J65" s="40">
        <f t="shared" si="9"/>
        <v>-5.74929312</v>
      </c>
      <c r="K65" s="40">
        <f t="shared" si="11"/>
        <v>-7.407407407</v>
      </c>
      <c r="L65" s="40" t="s">
        <v>58</v>
      </c>
      <c r="M65" s="1"/>
      <c r="N65" s="1"/>
      <c r="O65" s="1"/>
      <c r="P65" s="1"/>
      <c r="Q65" s="1"/>
      <c r="R65" s="1"/>
      <c r="S65" s="1"/>
      <c r="T65" s="1"/>
      <c r="U65" s="1"/>
      <c r="V65" s="1"/>
      <c r="W65" s="1"/>
      <c r="X65" s="1"/>
      <c r="Y65" s="1"/>
      <c r="Z65" s="1"/>
    </row>
    <row r="66" ht="11.25" customHeight="1">
      <c r="A66" s="4"/>
      <c r="B66" s="15"/>
      <c r="C66" s="46"/>
      <c r="D66" s="49" t="s">
        <v>59</v>
      </c>
      <c r="E66" s="1"/>
      <c r="F66" s="50" t="s">
        <v>58</v>
      </c>
      <c r="G66" s="51" t="s">
        <v>58</v>
      </c>
      <c r="H66" s="51" t="s">
        <v>58</v>
      </c>
      <c r="I66" s="39"/>
      <c r="J66" s="40" t="s">
        <v>58</v>
      </c>
      <c r="K66" s="40" t="s">
        <v>58</v>
      </c>
      <c r="L66" s="40" t="s">
        <v>58</v>
      </c>
      <c r="M66" s="1"/>
      <c r="N66" s="1"/>
      <c r="O66" s="1"/>
      <c r="P66" s="1"/>
      <c r="Q66" s="1"/>
      <c r="R66" s="1"/>
      <c r="S66" s="1"/>
      <c r="T66" s="1"/>
      <c r="U66" s="1"/>
      <c r="V66" s="1"/>
      <c r="W66" s="1"/>
      <c r="X66" s="1"/>
      <c r="Y66" s="1"/>
      <c r="Z66" s="1"/>
    </row>
    <row r="67" ht="11.25" customHeight="1">
      <c r="A67" s="4"/>
      <c r="B67" s="15"/>
      <c r="C67" s="46"/>
      <c r="D67" s="45" t="s">
        <v>56</v>
      </c>
      <c r="E67" s="1"/>
      <c r="F67" s="37">
        <v>1.256</v>
      </c>
      <c r="G67" s="38">
        <v>1.1767</v>
      </c>
      <c r="H67" s="38">
        <v>1.2942</v>
      </c>
      <c r="I67" s="39"/>
      <c r="J67" s="40" t="s">
        <v>58</v>
      </c>
      <c r="K67" s="40">
        <f t="shared" ref="K67:K69" si="21">((F67/F63)-1)*100</f>
        <v>16.21021466</v>
      </c>
      <c r="L67" s="52" t="s">
        <v>58</v>
      </c>
      <c r="M67" s="1"/>
      <c r="N67" s="1"/>
      <c r="O67" s="1"/>
      <c r="P67" s="1"/>
      <c r="Q67" s="1"/>
      <c r="R67" s="1"/>
      <c r="S67" s="1"/>
      <c r="T67" s="1"/>
      <c r="U67" s="1"/>
      <c r="V67" s="1"/>
      <c r="W67" s="1"/>
      <c r="X67" s="1"/>
      <c r="Y67" s="1"/>
      <c r="Z67" s="1"/>
    </row>
    <row r="68" ht="11.25" customHeight="1">
      <c r="A68" s="4"/>
      <c r="B68" s="15"/>
      <c r="C68" s="47"/>
      <c r="D68" s="45" t="s">
        <v>57</v>
      </c>
      <c r="E68" s="1"/>
      <c r="F68" s="37">
        <v>1.1455</v>
      </c>
      <c r="G68" s="38">
        <v>1.0792000000000002</v>
      </c>
      <c r="H68" s="38">
        <v>1.1773</v>
      </c>
      <c r="I68" s="39"/>
      <c r="J68" s="40">
        <f t="shared" ref="J68:J80" si="22">((F68/F67)-1)*100</f>
        <v>-8.797770701</v>
      </c>
      <c r="K68" s="40">
        <f t="shared" si="21"/>
        <v>7.964184731</v>
      </c>
      <c r="L68" s="52" t="s">
        <v>58</v>
      </c>
      <c r="M68" s="1"/>
      <c r="N68" s="1"/>
      <c r="O68" s="1"/>
      <c r="P68" s="1"/>
      <c r="Q68" s="1"/>
      <c r="R68" s="1"/>
      <c r="S68" s="1"/>
      <c r="T68" s="1"/>
      <c r="U68" s="1"/>
      <c r="V68" s="1"/>
      <c r="W68" s="1"/>
      <c r="X68" s="1"/>
      <c r="Y68" s="1"/>
      <c r="Z68" s="1"/>
    </row>
    <row r="69" ht="11.25" customHeight="1">
      <c r="A69" s="4"/>
      <c r="B69" s="15"/>
      <c r="C69" s="44">
        <v>2021.0</v>
      </c>
      <c r="D69" s="45" t="s">
        <v>54</v>
      </c>
      <c r="E69" s="1"/>
      <c r="F69" s="37">
        <v>1.1469</v>
      </c>
      <c r="G69" s="38">
        <v>1.0601</v>
      </c>
      <c r="H69" s="38">
        <v>1.1909</v>
      </c>
      <c r="I69" s="39"/>
      <c r="J69" s="40">
        <f t="shared" si="22"/>
        <v>0.1222173723</v>
      </c>
      <c r="K69" s="40">
        <f t="shared" si="21"/>
        <v>14.69</v>
      </c>
      <c r="L69" s="40">
        <f>J69</f>
        <v>0.1222173723</v>
      </c>
      <c r="M69" s="1"/>
      <c r="N69" s="1"/>
      <c r="O69" s="1"/>
      <c r="P69" s="1"/>
      <c r="Q69" s="1"/>
      <c r="R69" s="1"/>
      <c r="S69" s="1"/>
      <c r="T69" s="1"/>
      <c r="U69" s="1"/>
      <c r="V69" s="1"/>
      <c r="W69" s="1"/>
      <c r="X69" s="1"/>
      <c r="Y69" s="1"/>
      <c r="Z69" s="1"/>
    </row>
    <row r="70" ht="11.25" customHeight="1">
      <c r="A70" s="4"/>
      <c r="B70" s="15"/>
      <c r="C70" s="46"/>
      <c r="D70" s="45" t="s">
        <v>55</v>
      </c>
      <c r="E70" s="1"/>
      <c r="F70" s="37">
        <v>1.0882</v>
      </c>
      <c r="G70" s="38">
        <v>1.0299</v>
      </c>
      <c r="H70" s="38">
        <v>1.117</v>
      </c>
      <c r="I70" s="39"/>
      <c r="J70" s="40">
        <f t="shared" si="22"/>
        <v>-5.118144564</v>
      </c>
      <c r="K70" s="40" t="s">
        <v>58</v>
      </c>
      <c r="L70" s="40">
        <f t="shared" ref="L70:L72" si="23">L69+J70</f>
        <v>-4.995927191</v>
      </c>
      <c r="M70" s="1"/>
      <c r="N70" s="1"/>
      <c r="O70" s="1"/>
      <c r="P70" s="1"/>
      <c r="Q70" s="1"/>
      <c r="R70" s="1"/>
      <c r="S70" s="1"/>
      <c r="T70" s="1"/>
      <c r="U70" s="1"/>
      <c r="V70" s="1"/>
      <c r="W70" s="1"/>
      <c r="X70" s="1"/>
      <c r="Y70" s="1"/>
      <c r="Z70" s="1"/>
    </row>
    <row r="71" ht="11.25" customHeight="1">
      <c r="A71" s="4"/>
      <c r="B71" s="15"/>
      <c r="C71" s="46"/>
      <c r="D71" s="45" t="s">
        <v>56</v>
      </c>
      <c r="E71" s="1"/>
      <c r="F71" s="37">
        <v>1.1116000000000001</v>
      </c>
      <c r="G71" s="38">
        <v>1.0711</v>
      </c>
      <c r="H71" s="38">
        <v>1.1325</v>
      </c>
      <c r="I71" s="39"/>
      <c r="J71" s="40">
        <f t="shared" si="22"/>
        <v>2.150340011</v>
      </c>
      <c r="K71" s="40">
        <f t="shared" ref="K71:K80" si="24">((F71/F67)-1)*100</f>
        <v>-11.49681529</v>
      </c>
      <c r="L71" s="40">
        <f t="shared" si="23"/>
        <v>-2.84558718</v>
      </c>
      <c r="M71" s="1"/>
      <c r="N71" s="1"/>
      <c r="O71" s="1"/>
      <c r="P71" s="1"/>
      <c r="Q71" s="1"/>
      <c r="R71" s="1"/>
      <c r="S71" s="1"/>
      <c r="T71" s="1"/>
      <c r="U71" s="1"/>
      <c r="V71" s="1"/>
      <c r="W71" s="1"/>
      <c r="X71" s="1"/>
      <c r="Y71" s="1"/>
      <c r="Z71" s="1"/>
    </row>
    <row r="72" ht="11.25" customHeight="1">
      <c r="A72" s="4"/>
      <c r="B72" s="15"/>
      <c r="C72" s="47"/>
      <c r="D72" s="45" t="s">
        <v>57</v>
      </c>
      <c r="E72" s="1"/>
      <c r="F72" s="37">
        <v>1.1002</v>
      </c>
      <c r="G72" s="38">
        <v>1.0882</v>
      </c>
      <c r="H72" s="38">
        <v>1.1058000000000001</v>
      </c>
      <c r="I72" s="39"/>
      <c r="J72" s="40">
        <f t="shared" si="22"/>
        <v>-1.025548759</v>
      </c>
      <c r="K72" s="40">
        <f t="shared" si="24"/>
        <v>-3.954604976</v>
      </c>
      <c r="L72" s="40">
        <f t="shared" si="23"/>
        <v>-3.871135939</v>
      </c>
      <c r="M72" s="1"/>
      <c r="N72" s="1"/>
      <c r="O72" s="1"/>
      <c r="P72" s="1"/>
      <c r="Q72" s="1"/>
      <c r="R72" s="1"/>
      <c r="S72" s="1"/>
      <c r="T72" s="1"/>
      <c r="U72" s="1"/>
      <c r="V72" s="1"/>
      <c r="W72" s="1"/>
      <c r="X72" s="1"/>
      <c r="Y72" s="1"/>
      <c r="Z72" s="1"/>
    </row>
    <row r="73" ht="11.25" customHeight="1">
      <c r="A73" s="4"/>
      <c r="B73" s="15"/>
      <c r="C73" s="44">
        <v>2022.0</v>
      </c>
      <c r="D73" s="45" t="s">
        <v>54</v>
      </c>
      <c r="E73" s="1"/>
      <c r="F73" s="37">
        <v>1.0601</v>
      </c>
      <c r="G73" s="38">
        <v>1.0323</v>
      </c>
      <c r="H73" s="38">
        <v>1.0734000000000001</v>
      </c>
      <c r="I73" s="39"/>
      <c r="J73" s="40">
        <f t="shared" si="22"/>
        <v>-3.644791856</v>
      </c>
      <c r="K73" s="40">
        <f t="shared" si="24"/>
        <v>-7.568227396</v>
      </c>
      <c r="L73" s="40">
        <f>J73</f>
        <v>-3.644791856</v>
      </c>
      <c r="M73" s="1"/>
      <c r="N73" s="1"/>
      <c r="O73" s="1"/>
      <c r="P73" s="1"/>
      <c r="Q73" s="1"/>
      <c r="R73" s="1"/>
      <c r="S73" s="1"/>
      <c r="T73" s="1"/>
      <c r="U73" s="1"/>
      <c r="V73" s="1"/>
      <c r="W73" s="1"/>
      <c r="X73" s="1"/>
      <c r="Y73" s="1"/>
      <c r="Z73" s="1"/>
    </row>
    <row r="74" ht="11.25" customHeight="1">
      <c r="A74" s="4"/>
      <c r="B74" s="15"/>
      <c r="C74" s="46"/>
      <c r="D74" s="45" t="s">
        <v>55</v>
      </c>
      <c r="E74" s="1"/>
      <c r="F74" s="37">
        <v>1.0457</v>
      </c>
      <c r="G74" s="38">
        <v>1.0324</v>
      </c>
      <c r="H74" s="38">
        <v>1.0507</v>
      </c>
      <c r="I74" s="39"/>
      <c r="J74" s="40">
        <f t="shared" si="22"/>
        <v>-1.358362419</v>
      </c>
      <c r="K74" s="40">
        <f t="shared" si="24"/>
        <v>-3.905532071</v>
      </c>
      <c r="L74" s="40">
        <f t="shared" ref="L74:L76" si="25">L73+J74</f>
        <v>-5.003154275</v>
      </c>
      <c r="M74" s="1"/>
      <c r="N74" s="1"/>
      <c r="O74" s="1"/>
      <c r="P74" s="1"/>
      <c r="Q74" s="1"/>
      <c r="R74" s="1"/>
      <c r="S74" s="1"/>
      <c r="T74" s="1"/>
      <c r="U74" s="1"/>
      <c r="V74" s="1"/>
      <c r="W74" s="1"/>
      <c r="X74" s="1"/>
      <c r="Y74" s="1"/>
      <c r="Z74" s="1"/>
    </row>
    <row r="75" ht="11.25" customHeight="1">
      <c r="A75" s="4"/>
      <c r="B75" s="15"/>
      <c r="C75" s="46"/>
      <c r="D75" s="45" t="s">
        <v>56</v>
      </c>
      <c r="E75" s="1"/>
      <c r="F75" s="37">
        <v>1.0949</v>
      </c>
      <c r="G75" s="38">
        <v>1.0567</v>
      </c>
      <c r="H75" s="38">
        <v>1.1132</v>
      </c>
      <c r="I75" s="39"/>
      <c r="J75" s="40">
        <f t="shared" si="22"/>
        <v>4.704982309</v>
      </c>
      <c r="K75" s="40">
        <f t="shared" si="24"/>
        <v>-1.502338971</v>
      </c>
      <c r="L75" s="40">
        <f t="shared" si="25"/>
        <v>-0.2981719662</v>
      </c>
      <c r="M75" s="1"/>
      <c r="N75" s="1"/>
      <c r="O75" s="1"/>
      <c r="P75" s="1"/>
      <c r="Q75" s="1"/>
      <c r="R75" s="1"/>
      <c r="S75" s="1"/>
      <c r="T75" s="1"/>
      <c r="U75" s="1"/>
      <c r="V75" s="1"/>
      <c r="W75" s="1"/>
      <c r="X75" s="1"/>
      <c r="Y75" s="1"/>
      <c r="Z75" s="1"/>
    </row>
    <row r="76" ht="11.25" customHeight="1">
      <c r="A76" s="4"/>
      <c r="B76" s="15"/>
      <c r="C76" s="47"/>
      <c r="D76" s="45" t="s">
        <v>57</v>
      </c>
      <c r="E76" s="1"/>
      <c r="F76" s="37">
        <v>1.0505</v>
      </c>
      <c r="G76" s="38">
        <v>1.04</v>
      </c>
      <c r="H76" s="38">
        <v>1.0528</v>
      </c>
      <c r="I76" s="39"/>
      <c r="J76" s="40">
        <f t="shared" si="22"/>
        <v>-4.055164855</v>
      </c>
      <c r="K76" s="40">
        <f t="shared" si="24"/>
        <v>-4.51736048</v>
      </c>
      <c r="L76" s="40">
        <f t="shared" si="25"/>
        <v>-4.353336821</v>
      </c>
      <c r="M76" s="1"/>
      <c r="N76" s="1"/>
      <c r="O76" s="1"/>
      <c r="P76" s="1"/>
      <c r="Q76" s="1"/>
      <c r="R76" s="1"/>
      <c r="S76" s="1"/>
      <c r="T76" s="1"/>
      <c r="U76" s="1"/>
      <c r="V76" s="1"/>
      <c r="W76" s="1"/>
      <c r="X76" s="1"/>
      <c r="Y76" s="1"/>
      <c r="Z76" s="1"/>
    </row>
    <row r="77" ht="11.25" customHeight="1">
      <c r="A77" s="4"/>
      <c r="B77" s="15"/>
      <c r="C77" s="44">
        <v>2023.0</v>
      </c>
      <c r="D77" s="45" t="s">
        <v>54</v>
      </c>
      <c r="E77" s="1"/>
      <c r="F77" s="37">
        <v>1.0299</v>
      </c>
      <c r="G77" s="38">
        <v>0.9861000000000001</v>
      </c>
      <c r="H77" s="38">
        <v>1.0513000000000001</v>
      </c>
      <c r="I77" s="39"/>
      <c r="J77" s="40">
        <f t="shared" si="22"/>
        <v>-1.960970966</v>
      </c>
      <c r="K77" s="40">
        <f t="shared" si="24"/>
        <v>-2.84878785</v>
      </c>
      <c r="L77" s="40">
        <f>J77</f>
        <v>-1.960970966</v>
      </c>
      <c r="M77" s="1"/>
      <c r="N77" s="1"/>
      <c r="O77" s="1"/>
      <c r="P77" s="1"/>
      <c r="Q77" s="1"/>
      <c r="R77" s="1"/>
      <c r="S77" s="1"/>
      <c r="T77" s="1"/>
      <c r="U77" s="1"/>
      <c r="V77" s="1"/>
      <c r="W77" s="1"/>
      <c r="X77" s="1"/>
      <c r="Y77" s="1"/>
      <c r="Z77" s="1"/>
    </row>
    <row r="78" ht="11.25" customHeight="1">
      <c r="A78" s="4"/>
      <c r="B78" s="15"/>
      <c r="C78" s="46"/>
      <c r="D78" s="45" t="s">
        <v>55</v>
      </c>
      <c r="E78" s="1"/>
      <c r="F78" s="37">
        <v>1.0324</v>
      </c>
      <c r="G78" s="38">
        <v>0.9982000000000001</v>
      </c>
      <c r="H78" s="38">
        <v>1.0487</v>
      </c>
      <c r="I78" s="39"/>
      <c r="J78" s="40">
        <f t="shared" si="22"/>
        <v>0.2427420138</v>
      </c>
      <c r="K78" s="40">
        <f t="shared" si="24"/>
        <v>-1.271875299</v>
      </c>
      <c r="L78" s="40">
        <f t="shared" ref="L78:L80" si="26">L77+J78</f>
        <v>-1.718228952</v>
      </c>
      <c r="M78" s="1"/>
      <c r="N78" s="1"/>
      <c r="O78" s="1"/>
      <c r="P78" s="1"/>
      <c r="Q78" s="1"/>
      <c r="R78" s="1"/>
      <c r="S78" s="1"/>
      <c r="T78" s="1"/>
      <c r="U78" s="1"/>
      <c r="V78" s="1"/>
      <c r="W78" s="1"/>
      <c r="X78" s="1"/>
      <c r="Y78" s="1"/>
      <c r="Z78" s="1"/>
    </row>
    <row r="79" ht="11.25" customHeight="1">
      <c r="A79" s="4"/>
      <c r="B79" s="15"/>
      <c r="C79" s="46"/>
      <c r="D79" s="45" t="s">
        <v>56</v>
      </c>
      <c r="E79" s="1"/>
      <c r="F79" s="37">
        <v>1.0189000000000001</v>
      </c>
      <c r="G79" s="38">
        <v>0.9909</v>
      </c>
      <c r="H79" s="38">
        <v>1.0318</v>
      </c>
      <c r="I79" s="39"/>
      <c r="J79" s="40">
        <f t="shared" si="22"/>
        <v>-1.307632701</v>
      </c>
      <c r="K79" s="40">
        <f t="shared" si="24"/>
        <v>-6.941273176</v>
      </c>
      <c r="L79" s="40">
        <f t="shared" si="26"/>
        <v>-3.025861653</v>
      </c>
      <c r="M79" s="1"/>
      <c r="N79" s="1"/>
      <c r="O79" s="1"/>
      <c r="P79" s="1"/>
      <c r="Q79" s="1"/>
      <c r="R79" s="1"/>
      <c r="S79" s="1"/>
      <c r="T79" s="1"/>
      <c r="U79" s="1"/>
      <c r="V79" s="1"/>
      <c r="W79" s="1"/>
      <c r="X79" s="1"/>
      <c r="Y79" s="1"/>
      <c r="Z79" s="1"/>
    </row>
    <row r="80" ht="11.25" customHeight="1">
      <c r="A80" s="4"/>
      <c r="B80" s="15"/>
      <c r="C80" s="47"/>
      <c r="D80" s="49" t="s">
        <v>60</v>
      </c>
      <c r="E80" s="1"/>
      <c r="F80" s="37">
        <v>1.0107000000000002</v>
      </c>
      <c r="G80" s="38">
        <v>0.996</v>
      </c>
      <c r="H80" s="38">
        <v>1.0162</v>
      </c>
      <c r="I80" s="39"/>
      <c r="J80" s="40">
        <f t="shared" si="22"/>
        <v>-0.8047894788</v>
      </c>
      <c r="K80" s="40">
        <f t="shared" si="24"/>
        <v>-3.788672061</v>
      </c>
      <c r="L80" s="40">
        <f t="shared" si="26"/>
        <v>-3.830651132</v>
      </c>
      <c r="M80" s="1"/>
      <c r="N80" s="1"/>
      <c r="O80" s="1"/>
      <c r="P80" s="1"/>
      <c r="Q80" s="1"/>
      <c r="R80" s="1"/>
      <c r="S80" s="1"/>
      <c r="T80" s="1"/>
      <c r="U80" s="1"/>
      <c r="V80" s="1"/>
      <c r="W80" s="1"/>
      <c r="X80" s="1"/>
      <c r="Y80" s="1"/>
      <c r="Z80" s="1"/>
    </row>
    <row r="81" ht="25.5" customHeight="1">
      <c r="A81" s="4"/>
      <c r="B81" s="15"/>
      <c r="C81" s="53" t="s">
        <v>61</v>
      </c>
      <c r="D81" s="6"/>
      <c r="E81" s="6"/>
      <c r="F81" s="6"/>
      <c r="G81" s="6"/>
      <c r="H81" s="6"/>
      <c r="I81" s="6"/>
      <c r="J81" s="6"/>
      <c r="K81" s="6"/>
      <c r="L81" s="7"/>
      <c r="M81" s="16"/>
      <c r="N81" s="16"/>
      <c r="O81" s="16"/>
      <c r="P81" s="16"/>
      <c r="Q81" s="16"/>
      <c r="R81" s="16"/>
      <c r="S81" s="16"/>
      <c r="T81" s="16"/>
      <c r="U81" s="16"/>
      <c r="V81" s="16"/>
      <c r="W81" s="16"/>
      <c r="X81" s="16"/>
      <c r="Y81" s="16"/>
      <c r="Z81" s="16"/>
    </row>
    <row r="82" ht="15.0" customHeight="1">
      <c r="A82" s="4"/>
      <c r="B82" s="15"/>
      <c r="C82" s="53" t="s">
        <v>62</v>
      </c>
      <c r="D82" s="6"/>
      <c r="E82" s="6"/>
      <c r="F82" s="6"/>
      <c r="G82" s="6"/>
      <c r="H82" s="6"/>
      <c r="I82" s="6"/>
      <c r="J82" s="6"/>
      <c r="K82" s="6"/>
      <c r="L82" s="7"/>
      <c r="M82" s="16"/>
      <c r="N82" s="16"/>
      <c r="O82" s="16"/>
      <c r="P82" s="16"/>
      <c r="Q82" s="16"/>
      <c r="R82" s="16"/>
      <c r="S82" s="16"/>
      <c r="T82" s="16"/>
      <c r="U82" s="16"/>
      <c r="V82" s="16"/>
      <c r="W82" s="16"/>
      <c r="X82" s="16"/>
      <c r="Y82" s="16"/>
      <c r="Z82" s="16"/>
    </row>
    <row r="83" ht="35.25" customHeight="1">
      <c r="A83" s="4"/>
      <c r="B83" s="15"/>
      <c r="C83" s="53" t="s">
        <v>63</v>
      </c>
      <c r="D83" s="6"/>
      <c r="E83" s="6"/>
      <c r="F83" s="6"/>
      <c r="G83" s="6"/>
      <c r="H83" s="6"/>
      <c r="I83" s="6"/>
      <c r="J83" s="6"/>
      <c r="K83" s="6"/>
      <c r="L83" s="7"/>
      <c r="M83" s="1"/>
      <c r="N83" s="1"/>
      <c r="O83" s="1"/>
      <c r="P83" s="1"/>
      <c r="Q83" s="1"/>
      <c r="R83" s="1"/>
      <c r="S83" s="1"/>
      <c r="T83" s="1"/>
      <c r="U83" s="1"/>
      <c r="V83" s="1"/>
      <c r="W83" s="1"/>
      <c r="X83" s="1"/>
      <c r="Y83" s="1"/>
      <c r="Z83" s="1"/>
    </row>
    <row r="84" ht="49.5" customHeight="1">
      <c r="A84" s="4"/>
      <c r="B84" s="15"/>
      <c r="C84" s="53" t="s">
        <v>64</v>
      </c>
      <c r="D84" s="6"/>
      <c r="E84" s="6"/>
      <c r="F84" s="6"/>
      <c r="G84" s="6"/>
      <c r="H84" s="6"/>
      <c r="I84" s="6"/>
      <c r="J84" s="6"/>
      <c r="K84" s="6"/>
      <c r="L84" s="7"/>
      <c r="M84" s="1"/>
      <c r="N84" s="1"/>
      <c r="O84" s="1"/>
      <c r="P84" s="1"/>
      <c r="Q84" s="1"/>
      <c r="R84" s="1"/>
      <c r="S84" s="1"/>
      <c r="T84" s="1"/>
      <c r="U84" s="1"/>
      <c r="V84" s="1"/>
      <c r="W84" s="1"/>
      <c r="X84" s="1"/>
      <c r="Y84" s="1"/>
      <c r="Z84" s="1"/>
    </row>
    <row r="85" ht="35.25" customHeight="1">
      <c r="A85" s="4"/>
      <c r="B85" s="54"/>
      <c r="C85" s="55" t="s">
        <v>65</v>
      </c>
      <c r="D85" s="6"/>
      <c r="E85" s="6"/>
      <c r="F85" s="6"/>
      <c r="G85" s="6"/>
      <c r="H85" s="6"/>
      <c r="I85" s="6"/>
      <c r="J85" s="6"/>
      <c r="K85" s="6"/>
      <c r="L85" s="7"/>
      <c r="M85" s="1"/>
      <c r="N85" s="1"/>
      <c r="O85" s="1"/>
      <c r="P85" s="1"/>
      <c r="Q85" s="1"/>
      <c r="R85" s="1"/>
      <c r="S85" s="1"/>
      <c r="T85" s="1"/>
      <c r="U85" s="1"/>
      <c r="V85" s="1"/>
      <c r="W85" s="1"/>
      <c r="X85" s="1"/>
      <c r="Y85" s="1"/>
      <c r="Z85" s="1"/>
    </row>
    <row r="86" ht="15.0" customHeight="1">
      <c r="A86" s="4"/>
      <c r="B86" s="15"/>
      <c r="C86" s="53" t="s">
        <v>66</v>
      </c>
      <c r="D86" s="6"/>
      <c r="E86" s="6"/>
      <c r="F86" s="6"/>
      <c r="G86" s="6"/>
      <c r="H86" s="6"/>
      <c r="I86" s="6"/>
      <c r="J86" s="6"/>
      <c r="K86" s="6"/>
      <c r="L86" s="7"/>
      <c r="M86" s="16"/>
      <c r="N86" s="16"/>
      <c r="O86" s="16"/>
      <c r="P86" s="16"/>
      <c r="Q86" s="16"/>
      <c r="R86" s="16"/>
      <c r="S86" s="16"/>
      <c r="T86" s="16"/>
      <c r="U86" s="16"/>
      <c r="V86" s="16"/>
      <c r="W86" s="16"/>
      <c r="X86" s="16"/>
      <c r="Y86" s="16"/>
      <c r="Z86" s="16"/>
    </row>
    <row r="87">
      <c r="A87" s="15"/>
      <c r="B87" s="15"/>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5"/>
      <c r="B88" s="15"/>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5"/>
      <c r="B89" s="15"/>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5"/>
      <c r="B90" s="15"/>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5"/>
      <c r="B91" s="15"/>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5"/>
      <c r="B92" s="15"/>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5"/>
      <c r="B93" s="15"/>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5"/>
      <c r="B94" s="15"/>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5"/>
      <c r="B95" s="15"/>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5"/>
      <c r="B96" s="15"/>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5"/>
      <c r="B97" s="15"/>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5"/>
      <c r="B98" s="15"/>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5"/>
      <c r="B99" s="15"/>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5"/>
      <c r="B100" s="15"/>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5"/>
      <c r="B101" s="15"/>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5"/>
      <c r="B102" s="15"/>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5"/>
      <c r="B103" s="15"/>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5"/>
      <c r="B104" s="15"/>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5"/>
      <c r="B105" s="15"/>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5"/>
      <c r="B106" s="15"/>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5"/>
      <c r="B107" s="15"/>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5"/>
      <c r="B108" s="15"/>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5"/>
      <c r="B109" s="15"/>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5"/>
      <c r="B110" s="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5"/>
      <c r="B111" s="15"/>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5"/>
      <c r="B112" s="15"/>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5"/>
      <c r="B113" s="15"/>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5"/>
      <c r="B114" s="15"/>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5"/>
      <c r="B115" s="15"/>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5"/>
      <c r="B116" s="15"/>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5"/>
      <c r="B117" s="15"/>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5"/>
      <c r="B118" s="15"/>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5"/>
      <c r="B119" s="15"/>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5"/>
      <c r="B120" s="15"/>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5"/>
      <c r="B121" s="15"/>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5"/>
      <c r="B122" s="15"/>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5"/>
      <c r="B123" s="15"/>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5"/>
      <c r="B124" s="15"/>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5"/>
      <c r="B125" s="15"/>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5"/>
      <c r="B126" s="15"/>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5"/>
      <c r="B127" s="15"/>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5"/>
      <c r="B128" s="15"/>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5"/>
      <c r="B129" s="15"/>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5"/>
      <c r="B130" s="15"/>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5"/>
      <c r="B131" s="15"/>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8"/>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8"/>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8"/>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8"/>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8"/>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8"/>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8"/>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8"/>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8"/>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8"/>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8"/>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8"/>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8"/>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8"/>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8"/>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8"/>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8"/>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8"/>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8"/>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8"/>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8"/>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8"/>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8"/>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8"/>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8"/>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8"/>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8"/>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8"/>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8"/>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8"/>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8"/>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8"/>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8"/>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8"/>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8"/>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8"/>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8"/>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8"/>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8"/>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8"/>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8"/>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8"/>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8"/>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8"/>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8"/>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8"/>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8"/>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8"/>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8"/>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8"/>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8"/>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8"/>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8"/>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8"/>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8"/>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8"/>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8"/>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8"/>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8"/>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8"/>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8"/>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8"/>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8"/>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8"/>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8"/>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8"/>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8"/>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8"/>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8"/>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8"/>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8"/>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8"/>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8"/>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8"/>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8"/>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8"/>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8"/>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8"/>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8"/>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8"/>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8"/>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8"/>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8"/>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8"/>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8"/>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8"/>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8"/>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8"/>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8"/>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8"/>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8"/>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8"/>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8"/>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8"/>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8"/>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8"/>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8"/>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8"/>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8"/>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8"/>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8"/>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8"/>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8"/>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8"/>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8"/>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8"/>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8"/>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8"/>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8"/>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8"/>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8"/>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8"/>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8"/>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8"/>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8"/>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8"/>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8"/>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8"/>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8"/>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8"/>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8"/>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8"/>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8"/>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8"/>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8"/>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8"/>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8"/>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8"/>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8"/>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8"/>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8"/>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8"/>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8"/>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8"/>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8"/>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8"/>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8"/>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8"/>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8"/>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8"/>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8"/>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8"/>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8"/>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8"/>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8"/>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8"/>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8"/>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8"/>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8"/>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8"/>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8"/>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8"/>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8"/>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8"/>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8"/>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8"/>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8"/>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8"/>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8"/>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8"/>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8"/>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8"/>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8"/>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8"/>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8"/>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8"/>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8"/>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8"/>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8"/>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8"/>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8"/>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8"/>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8"/>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8"/>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8"/>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8"/>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8"/>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8"/>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8"/>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8"/>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8"/>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8"/>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8"/>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8"/>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8"/>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8"/>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8"/>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8"/>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8"/>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8"/>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8"/>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8"/>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8"/>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8"/>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8"/>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8"/>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8"/>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8"/>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8"/>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8"/>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8"/>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8"/>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8"/>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8"/>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8"/>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8"/>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8"/>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8"/>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8"/>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8"/>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8"/>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8"/>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8"/>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8"/>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8"/>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8"/>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8"/>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8"/>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8"/>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8"/>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8"/>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8"/>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8"/>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8"/>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8"/>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8"/>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8"/>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8"/>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8"/>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8"/>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8"/>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8"/>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8"/>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8"/>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8"/>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8"/>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8"/>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8"/>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8"/>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8"/>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8"/>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8"/>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8"/>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8"/>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8"/>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8"/>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8"/>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8"/>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8"/>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8"/>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8"/>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8"/>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8"/>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8"/>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8"/>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8"/>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8"/>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8"/>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8"/>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8"/>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8"/>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8"/>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8"/>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8"/>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8"/>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8"/>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8"/>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8"/>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8"/>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8"/>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8"/>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8"/>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8"/>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8"/>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8"/>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8"/>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8"/>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8"/>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8"/>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8"/>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8"/>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8"/>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8"/>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8"/>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8"/>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8"/>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8"/>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8"/>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8"/>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8"/>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8"/>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8"/>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8"/>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8"/>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8"/>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8"/>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8"/>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8"/>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8"/>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8"/>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8"/>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8"/>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8"/>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8"/>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8"/>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8"/>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8"/>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8"/>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8"/>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8"/>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8"/>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8"/>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8"/>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8"/>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8"/>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8"/>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8"/>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8"/>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8"/>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8"/>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8"/>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8"/>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8"/>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8"/>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8"/>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8"/>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8"/>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8"/>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8"/>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8"/>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8"/>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8"/>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8"/>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8"/>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8"/>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8"/>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8"/>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8"/>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8"/>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8"/>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8"/>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8"/>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8"/>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8"/>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8"/>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8"/>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8"/>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8"/>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8"/>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8"/>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8"/>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8"/>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8"/>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8"/>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8"/>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8"/>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8"/>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8"/>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8"/>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8"/>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8"/>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8"/>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8"/>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8"/>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8"/>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8"/>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8"/>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8"/>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8"/>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8"/>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8"/>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8"/>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8"/>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8"/>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8"/>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8"/>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8"/>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8"/>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8"/>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8"/>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8"/>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8"/>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8"/>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8"/>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8"/>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8"/>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8"/>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8"/>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8"/>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8"/>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8"/>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8"/>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8"/>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8"/>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8"/>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8"/>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8"/>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8"/>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8"/>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8"/>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8"/>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8"/>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8"/>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8"/>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8"/>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8"/>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8"/>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8"/>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8"/>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8"/>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8"/>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8"/>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8"/>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8"/>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8"/>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8"/>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8"/>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8"/>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8"/>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8"/>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8"/>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8"/>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8"/>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8"/>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8"/>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8"/>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8"/>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8"/>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8"/>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8"/>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8"/>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8"/>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8"/>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8"/>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8"/>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8"/>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8"/>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8"/>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8"/>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8"/>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8"/>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8"/>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8"/>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8"/>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8"/>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8"/>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8"/>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8"/>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8"/>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8"/>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8"/>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8"/>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8"/>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8"/>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8"/>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8"/>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8"/>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8"/>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8"/>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8"/>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8"/>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8"/>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8"/>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8"/>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8"/>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8"/>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8"/>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8"/>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8"/>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8"/>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8"/>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8"/>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8"/>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8"/>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8"/>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8"/>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8"/>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8"/>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8"/>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8"/>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8"/>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8"/>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8"/>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8"/>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8"/>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8"/>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8"/>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8"/>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8"/>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8"/>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8"/>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8"/>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8"/>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8"/>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8"/>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8"/>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8"/>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8"/>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8"/>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8"/>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8"/>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8"/>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8"/>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8"/>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8"/>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8"/>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8"/>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8"/>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8"/>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8"/>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8"/>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8"/>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8"/>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8"/>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8"/>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8"/>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8"/>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8"/>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8"/>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8"/>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8"/>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8"/>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8"/>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8"/>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8"/>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8"/>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8"/>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8"/>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8"/>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8"/>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8"/>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8"/>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8"/>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8"/>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8"/>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8"/>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8"/>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8"/>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8"/>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8"/>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8"/>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8"/>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8"/>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8"/>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8"/>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8"/>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8"/>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8"/>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8"/>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8"/>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8"/>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8"/>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8"/>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8"/>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8"/>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8"/>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8"/>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8"/>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8"/>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8"/>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8"/>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8"/>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8"/>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8"/>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8"/>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8"/>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8"/>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8"/>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8"/>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8"/>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8"/>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8"/>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8"/>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8"/>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8"/>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8"/>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8"/>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8"/>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8"/>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8"/>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8"/>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8"/>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8"/>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8"/>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8"/>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8"/>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8"/>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8"/>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8"/>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8"/>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8"/>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8"/>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8"/>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8"/>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8"/>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8"/>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8"/>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8"/>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8"/>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8"/>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8"/>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8"/>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8"/>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8"/>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8"/>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8"/>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8"/>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8"/>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8"/>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8"/>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8"/>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8"/>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8"/>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8"/>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8"/>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8"/>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8"/>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8"/>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8"/>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8"/>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8"/>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8"/>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8"/>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8"/>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8"/>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8"/>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8"/>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8"/>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8"/>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8"/>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8"/>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8"/>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8"/>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8"/>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8"/>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8"/>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8"/>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8"/>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8"/>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8"/>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8"/>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8"/>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8"/>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8"/>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8"/>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8"/>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8"/>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8"/>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8"/>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8"/>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8"/>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8"/>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8"/>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8"/>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8"/>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8"/>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8"/>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8"/>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8"/>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8"/>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8"/>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8"/>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8"/>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8"/>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8"/>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8"/>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8"/>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8"/>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8"/>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8"/>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8"/>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8"/>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8"/>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8"/>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8"/>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8"/>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8"/>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8"/>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8"/>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8"/>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8"/>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8"/>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8"/>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8"/>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8"/>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8"/>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8"/>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8"/>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8"/>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8"/>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8"/>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8"/>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8"/>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8"/>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8"/>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8"/>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8"/>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8"/>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8"/>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8"/>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8"/>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8"/>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8"/>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8"/>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8"/>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8"/>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8"/>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8"/>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8"/>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8"/>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8"/>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8"/>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8"/>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8"/>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8"/>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8"/>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8"/>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8"/>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8"/>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8"/>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8"/>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8"/>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8"/>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8"/>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8"/>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8"/>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8"/>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8"/>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8"/>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8"/>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8"/>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8"/>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8"/>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8"/>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8"/>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8"/>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8"/>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8"/>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8"/>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8"/>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8"/>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8"/>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8"/>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8"/>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8"/>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8"/>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8"/>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8"/>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8"/>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8"/>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8"/>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8"/>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8"/>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8"/>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8"/>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8"/>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8"/>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8"/>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8"/>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8"/>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8"/>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8"/>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8"/>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8"/>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8"/>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8"/>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8"/>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8"/>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8"/>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8"/>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8"/>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8"/>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8"/>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8"/>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8"/>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8"/>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8"/>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8"/>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8"/>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8"/>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8"/>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8"/>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8"/>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8"/>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8"/>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8"/>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8"/>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8"/>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8"/>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8"/>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8"/>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8"/>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8"/>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8"/>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8"/>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8"/>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8"/>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8"/>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8"/>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8"/>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8"/>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8"/>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8"/>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8"/>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8"/>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8"/>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8"/>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8"/>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8"/>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8"/>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8"/>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8"/>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8"/>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8"/>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8"/>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8"/>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8"/>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8"/>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8"/>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8"/>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8"/>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8"/>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8"/>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8"/>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8"/>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8"/>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8"/>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8"/>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8"/>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8"/>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8"/>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8"/>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8"/>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8"/>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8"/>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8"/>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8"/>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8"/>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8"/>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8"/>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8"/>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8"/>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8"/>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8"/>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8"/>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8"/>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8"/>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8"/>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8"/>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8"/>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8"/>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8"/>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8"/>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8"/>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8"/>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8"/>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8"/>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8"/>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8"/>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8"/>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8"/>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8"/>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8"/>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8"/>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8"/>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8"/>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8"/>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8"/>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8"/>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29">
    <mergeCell ref="C2:C3"/>
    <mergeCell ref="D2:D3"/>
    <mergeCell ref="F2:H2"/>
    <mergeCell ref="J2:L2"/>
    <mergeCell ref="C5:C8"/>
    <mergeCell ref="C9:C12"/>
    <mergeCell ref="C13:C16"/>
    <mergeCell ref="C17:C20"/>
    <mergeCell ref="C21:C24"/>
    <mergeCell ref="C25:C28"/>
    <mergeCell ref="C29:C32"/>
    <mergeCell ref="C33:C36"/>
    <mergeCell ref="C37:C40"/>
    <mergeCell ref="C41:C44"/>
    <mergeCell ref="C73:C76"/>
    <mergeCell ref="C77:C80"/>
    <mergeCell ref="C81:L81"/>
    <mergeCell ref="C82:L82"/>
    <mergeCell ref="C83:L83"/>
    <mergeCell ref="C84:L84"/>
    <mergeCell ref="C85:L85"/>
    <mergeCell ref="C86:L86"/>
    <mergeCell ref="C45:C48"/>
    <mergeCell ref="C49:C52"/>
    <mergeCell ref="C53:C56"/>
    <mergeCell ref="C57:C60"/>
    <mergeCell ref="C61:C64"/>
    <mergeCell ref="C65:C68"/>
    <mergeCell ref="C69:C72"/>
  </mergeCells>
  <printOptions horizontalCentered="1"/>
  <pageMargins bottom="0.74803149606299" footer="0.0" header="0.0" left="0.70866141732283" right="0.70866141732283" top="0.74803149606299"/>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4.43" defaultRowHeight="15.75"/>
  <cols>
    <col customWidth="1" min="1" max="2" width="2.71"/>
    <col customWidth="1" min="3" max="4" width="11.43"/>
    <col customWidth="1" min="5" max="5" width="0.86"/>
    <col customWidth="1" min="6" max="8" width="16.29"/>
    <col customWidth="1" min="9" max="9" width="0.86"/>
    <col customWidth="1" min="10" max="12" width="16.29"/>
    <col customWidth="1" min="13" max="26" width="11.43"/>
  </cols>
  <sheetData>
    <row r="1" ht="84.0" customHeight="1">
      <c r="A1" s="1"/>
      <c r="B1" s="2"/>
      <c r="C1" s="1"/>
      <c r="D1" s="1"/>
      <c r="E1" s="1"/>
      <c r="F1" s="1"/>
      <c r="G1" s="1"/>
      <c r="H1" s="1"/>
      <c r="I1" s="16"/>
      <c r="J1" s="1"/>
      <c r="K1" s="1"/>
      <c r="L1" s="1"/>
      <c r="M1" s="1"/>
      <c r="N1" s="1"/>
      <c r="O1" s="1"/>
      <c r="P1" s="1"/>
      <c r="Q1" s="1"/>
      <c r="R1" s="1"/>
      <c r="S1" s="1"/>
      <c r="T1" s="1"/>
      <c r="U1" s="1"/>
      <c r="V1" s="1"/>
      <c r="W1" s="1"/>
      <c r="X1" s="1"/>
      <c r="Y1" s="1"/>
      <c r="Z1" s="1"/>
    </row>
    <row r="2" ht="60.0" customHeight="1">
      <c r="A2" s="4"/>
      <c r="B2" s="15"/>
      <c r="C2" s="19" t="s">
        <v>44</v>
      </c>
      <c r="D2" s="19" t="s">
        <v>45</v>
      </c>
      <c r="E2" s="20"/>
      <c r="F2" s="21" t="s">
        <v>67</v>
      </c>
      <c r="G2" s="22"/>
      <c r="H2" s="23"/>
      <c r="I2" s="24"/>
      <c r="J2" s="21" t="s">
        <v>68</v>
      </c>
      <c r="K2" s="22"/>
      <c r="L2" s="23"/>
      <c r="M2" s="1"/>
      <c r="N2" s="1"/>
      <c r="O2" s="1"/>
      <c r="P2" s="1"/>
      <c r="Q2" s="1"/>
      <c r="R2" s="1"/>
      <c r="S2" s="1"/>
      <c r="T2" s="1"/>
      <c r="U2" s="1"/>
      <c r="V2" s="1"/>
      <c r="W2" s="1"/>
      <c r="X2" s="1"/>
      <c r="Y2" s="1"/>
      <c r="Z2" s="1"/>
    </row>
    <row r="3" ht="63.75" customHeight="1">
      <c r="A3" s="4"/>
      <c r="B3" s="15"/>
      <c r="C3" s="25"/>
      <c r="D3" s="56"/>
      <c r="E3" s="26"/>
      <c r="F3" s="57" t="s">
        <v>48</v>
      </c>
      <c r="G3" s="57" t="s">
        <v>49</v>
      </c>
      <c r="H3" s="57" t="s">
        <v>50</v>
      </c>
      <c r="I3" s="28"/>
      <c r="J3" s="57" t="s">
        <v>51</v>
      </c>
      <c r="K3" s="57" t="s">
        <v>52</v>
      </c>
      <c r="L3" s="57" t="s">
        <v>53</v>
      </c>
      <c r="M3" s="1"/>
      <c r="N3" s="1"/>
      <c r="O3" s="1"/>
      <c r="P3" s="1"/>
      <c r="Q3" s="1"/>
      <c r="R3" s="1"/>
      <c r="S3" s="1"/>
      <c r="T3" s="1"/>
      <c r="U3" s="1"/>
      <c r="V3" s="1"/>
      <c r="W3" s="1"/>
      <c r="X3" s="1"/>
      <c r="Y3" s="1"/>
      <c r="Z3" s="1"/>
    </row>
    <row r="4" ht="4.5" customHeight="1">
      <c r="A4" s="4"/>
      <c r="B4" s="15"/>
      <c r="C4" s="29"/>
      <c r="D4" s="58"/>
      <c r="E4" s="31"/>
      <c r="F4" s="32"/>
      <c r="G4" s="32"/>
      <c r="H4" s="32"/>
      <c r="I4" s="33"/>
      <c r="J4" s="32"/>
      <c r="K4" s="32"/>
      <c r="L4" s="32"/>
      <c r="M4" s="1"/>
      <c r="N4" s="1"/>
      <c r="O4" s="1"/>
      <c r="P4" s="1"/>
      <c r="Q4" s="1"/>
      <c r="R4" s="1"/>
      <c r="S4" s="1"/>
      <c r="T4" s="1"/>
      <c r="U4" s="1"/>
      <c r="V4" s="1"/>
      <c r="W4" s="1"/>
      <c r="X4" s="1"/>
      <c r="Y4" s="1"/>
      <c r="Z4" s="1"/>
    </row>
    <row r="5" ht="11.25" customHeight="1">
      <c r="A5" s="4"/>
      <c r="B5" s="15"/>
      <c r="C5" s="34">
        <v>2005.0</v>
      </c>
      <c r="D5" s="35" t="s">
        <v>54</v>
      </c>
      <c r="E5" s="36"/>
      <c r="F5" s="59">
        <v>38.1427919026</v>
      </c>
      <c r="G5" s="60">
        <v>61.1287728352</v>
      </c>
      <c r="H5" s="60">
        <v>30.9006366503</v>
      </c>
      <c r="I5" s="39"/>
      <c r="J5" s="61"/>
      <c r="K5" s="61"/>
      <c r="L5" s="61"/>
      <c r="M5" s="1"/>
      <c r="N5" s="1"/>
      <c r="O5" s="1"/>
      <c r="P5" s="1"/>
      <c r="Q5" s="1"/>
      <c r="R5" s="1"/>
      <c r="S5" s="1"/>
      <c r="T5" s="1"/>
      <c r="U5" s="1"/>
      <c r="V5" s="1"/>
      <c r="W5" s="1"/>
      <c r="X5" s="1"/>
      <c r="Y5" s="1"/>
      <c r="Z5" s="1"/>
    </row>
    <row r="6" ht="11.25" customHeight="1">
      <c r="A6" s="4"/>
      <c r="B6" s="15"/>
      <c r="C6" s="41"/>
      <c r="D6" s="35" t="s">
        <v>55</v>
      </c>
      <c r="E6" s="36"/>
      <c r="F6" s="59">
        <v>38.8438418413</v>
      </c>
      <c r="G6" s="60">
        <v>61.7038676875</v>
      </c>
      <c r="H6" s="60">
        <v>31.7041899032</v>
      </c>
      <c r="I6" s="39"/>
      <c r="J6" s="61">
        <f t="shared" ref="J6:J24" si="1">F6-F5</f>
        <v>0.7010499387</v>
      </c>
      <c r="K6" s="61"/>
      <c r="L6" s="61">
        <f t="shared" ref="L6:L8" si="2">L5+J6</f>
        <v>0.7010499387</v>
      </c>
      <c r="M6" s="1"/>
      <c r="N6" s="1"/>
      <c r="O6" s="1"/>
      <c r="P6" s="1"/>
      <c r="Q6" s="1"/>
      <c r="R6" s="1"/>
      <c r="S6" s="1"/>
      <c r="T6" s="1"/>
      <c r="U6" s="1"/>
      <c r="V6" s="1"/>
      <c r="W6" s="1"/>
      <c r="X6" s="1"/>
      <c r="Y6" s="1"/>
      <c r="Z6" s="1"/>
    </row>
    <row r="7" ht="11.25" customHeight="1">
      <c r="A7" s="4"/>
      <c r="B7" s="15"/>
      <c r="C7" s="41"/>
      <c r="D7" s="35" t="s">
        <v>56</v>
      </c>
      <c r="E7" s="36"/>
      <c r="F7" s="59">
        <v>38.1150622795</v>
      </c>
      <c r="G7" s="60">
        <v>60.67323256</v>
      </c>
      <c r="H7" s="60">
        <v>31.049306478400002</v>
      </c>
      <c r="I7" s="39"/>
      <c r="J7" s="61">
        <f t="shared" si="1"/>
        <v>-0.7287795618</v>
      </c>
      <c r="K7" s="61"/>
      <c r="L7" s="61">
        <f t="shared" si="2"/>
        <v>-0.0277296231</v>
      </c>
      <c r="M7" s="1"/>
      <c r="N7" s="1"/>
      <c r="O7" s="1"/>
      <c r="P7" s="1"/>
      <c r="Q7" s="1"/>
      <c r="R7" s="1"/>
      <c r="S7" s="1"/>
      <c r="T7" s="1"/>
      <c r="U7" s="1"/>
      <c r="V7" s="1"/>
      <c r="W7" s="1"/>
      <c r="X7" s="1"/>
      <c r="Y7" s="1"/>
      <c r="Z7" s="1"/>
    </row>
    <row r="8" ht="11.25" customHeight="1">
      <c r="A8" s="4"/>
      <c r="B8" s="15"/>
      <c r="C8" s="42"/>
      <c r="D8" s="35" t="s">
        <v>57</v>
      </c>
      <c r="E8" s="36"/>
      <c r="F8" s="59">
        <v>36.5711126704</v>
      </c>
      <c r="G8" s="60">
        <v>59.099442292</v>
      </c>
      <c r="H8" s="60">
        <v>29.4806160286</v>
      </c>
      <c r="I8" s="39"/>
      <c r="J8" s="61">
        <f t="shared" si="1"/>
        <v>-1.543949609</v>
      </c>
      <c r="K8" s="61"/>
      <c r="L8" s="61">
        <f t="shared" si="2"/>
        <v>-1.571679232</v>
      </c>
      <c r="M8" s="1"/>
      <c r="N8" s="1"/>
      <c r="O8" s="1"/>
      <c r="P8" s="1"/>
      <c r="Q8" s="1"/>
      <c r="R8" s="1"/>
      <c r="S8" s="1"/>
      <c r="T8" s="1"/>
      <c r="U8" s="1"/>
      <c r="V8" s="1"/>
      <c r="W8" s="1"/>
      <c r="X8" s="1"/>
      <c r="Y8" s="1"/>
      <c r="Z8" s="1"/>
    </row>
    <row r="9" ht="11.25" customHeight="1">
      <c r="A9" s="4"/>
      <c r="B9" s="15"/>
      <c r="C9" s="34">
        <v>2006.0</v>
      </c>
      <c r="D9" s="35" t="s">
        <v>54</v>
      </c>
      <c r="E9" s="36"/>
      <c r="F9" s="59">
        <v>36.0869465272</v>
      </c>
      <c r="G9" s="60">
        <v>59.4552023727</v>
      </c>
      <c r="H9" s="60">
        <v>28.7516114742</v>
      </c>
      <c r="I9" s="39"/>
      <c r="J9" s="61">
        <f t="shared" si="1"/>
        <v>-0.4841661432</v>
      </c>
      <c r="K9" s="61">
        <f t="shared" ref="K9:K24" si="3">F9-F5</f>
        <v>-2.055845375</v>
      </c>
      <c r="L9" s="61">
        <f>J9</f>
        <v>-0.4841661432</v>
      </c>
      <c r="M9" s="1"/>
      <c r="N9" s="1"/>
      <c r="O9" s="1"/>
      <c r="P9" s="1"/>
      <c r="Q9" s="1"/>
      <c r="R9" s="1"/>
      <c r="S9" s="1"/>
      <c r="T9" s="1"/>
      <c r="U9" s="1"/>
      <c r="V9" s="1"/>
      <c r="W9" s="1"/>
      <c r="X9" s="1"/>
      <c r="Y9" s="1"/>
      <c r="Z9" s="1"/>
    </row>
    <row r="10" ht="11.25" customHeight="1">
      <c r="A10" s="4"/>
      <c r="B10" s="15"/>
      <c r="C10" s="41"/>
      <c r="D10" s="35" t="s">
        <v>55</v>
      </c>
      <c r="E10" s="36"/>
      <c r="F10" s="59">
        <v>35.0339603467</v>
      </c>
      <c r="G10" s="60">
        <v>57.299560700600004</v>
      </c>
      <c r="H10" s="60">
        <v>28.026362510400002</v>
      </c>
      <c r="I10" s="39"/>
      <c r="J10" s="61">
        <f t="shared" si="1"/>
        <v>-1.052986181</v>
      </c>
      <c r="K10" s="61">
        <f t="shared" si="3"/>
        <v>-3.809881495</v>
      </c>
      <c r="L10" s="61">
        <f t="shared" ref="L10:L12" si="4">L9+J10</f>
        <v>-1.537152324</v>
      </c>
      <c r="M10" s="1"/>
      <c r="N10" s="1"/>
      <c r="O10" s="1"/>
      <c r="P10" s="1"/>
      <c r="Q10" s="1"/>
      <c r="R10" s="1"/>
      <c r="S10" s="1"/>
      <c r="T10" s="1"/>
      <c r="U10" s="1"/>
      <c r="V10" s="1"/>
      <c r="W10" s="1"/>
      <c r="X10" s="1"/>
      <c r="Y10" s="1"/>
      <c r="Z10" s="1"/>
    </row>
    <row r="11" ht="11.25" customHeight="1">
      <c r="A11" s="4"/>
      <c r="B11" s="15"/>
      <c r="C11" s="41"/>
      <c r="D11" s="35" t="s">
        <v>56</v>
      </c>
      <c r="E11" s="36"/>
      <c r="F11" s="59">
        <v>35.6754392877</v>
      </c>
      <c r="G11" s="60">
        <v>57.2902889788</v>
      </c>
      <c r="H11" s="60">
        <v>28.8908646771</v>
      </c>
      <c r="I11" s="39"/>
      <c r="J11" s="61">
        <f t="shared" si="1"/>
        <v>0.641478941</v>
      </c>
      <c r="K11" s="61">
        <f t="shared" si="3"/>
        <v>-2.439622992</v>
      </c>
      <c r="L11" s="61">
        <f t="shared" si="4"/>
        <v>-0.8956733827</v>
      </c>
      <c r="M11" s="1"/>
      <c r="N11" s="1"/>
      <c r="O11" s="1"/>
      <c r="P11" s="1"/>
      <c r="Q11" s="1"/>
      <c r="R11" s="1"/>
      <c r="S11" s="1"/>
      <c r="T11" s="1"/>
      <c r="U11" s="1"/>
      <c r="V11" s="1"/>
      <c r="W11" s="1"/>
      <c r="X11" s="1"/>
      <c r="Y11" s="1"/>
      <c r="Z11" s="1"/>
    </row>
    <row r="12" ht="11.25" customHeight="1">
      <c r="A12" s="4"/>
      <c r="B12" s="15"/>
      <c r="C12" s="42"/>
      <c r="D12" s="35" t="s">
        <v>57</v>
      </c>
      <c r="E12" s="36"/>
      <c r="F12" s="59">
        <v>36.222976514100004</v>
      </c>
      <c r="G12" s="60">
        <v>58.8782815541</v>
      </c>
      <c r="H12" s="60">
        <v>29.0912231064</v>
      </c>
      <c r="I12" s="39"/>
      <c r="J12" s="61">
        <f t="shared" si="1"/>
        <v>0.5475372264</v>
      </c>
      <c r="K12" s="61">
        <f t="shared" si="3"/>
        <v>-0.3481361563</v>
      </c>
      <c r="L12" s="61">
        <f t="shared" si="4"/>
        <v>-0.3481361563</v>
      </c>
      <c r="M12" s="1"/>
      <c r="N12" s="1"/>
      <c r="O12" s="1"/>
      <c r="P12" s="1"/>
      <c r="Q12" s="1"/>
      <c r="R12" s="1"/>
      <c r="S12" s="1"/>
      <c r="T12" s="1"/>
      <c r="U12" s="1"/>
      <c r="V12" s="1"/>
      <c r="W12" s="1"/>
      <c r="X12" s="1"/>
      <c r="Y12" s="1"/>
      <c r="Z12" s="1"/>
    </row>
    <row r="13" ht="11.25" customHeight="1">
      <c r="A13" s="4"/>
      <c r="B13" s="15"/>
      <c r="C13" s="34">
        <v>2007.0</v>
      </c>
      <c r="D13" s="35" t="s">
        <v>54</v>
      </c>
      <c r="E13" s="36"/>
      <c r="F13" s="59">
        <v>36.3595896693</v>
      </c>
      <c r="G13" s="60">
        <v>59.2449430719</v>
      </c>
      <c r="H13" s="60">
        <v>29.141166933700003</v>
      </c>
      <c r="I13" s="39"/>
      <c r="J13" s="61">
        <f t="shared" si="1"/>
        <v>0.1366131552</v>
      </c>
      <c r="K13" s="61">
        <f t="shared" si="3"/>
        <v>0.2726431421</v>
      </c>
      <c r="L13" s="61">
        <f>J13</f>
        <v>0.1366131552</v>
      </c>
      <c r="M13" s="1"/>
      <c r="N13" s="1"/>
      <c r="O13" s="1"/>
      <c r="P13" s="1"/>
      <c r="Q13" s="1"/>
      <c r="R13" s="1"/>
      <c r="S13" s="1"/>
      <c r="T13" s="1"/>
      <c r="U13" s="1"/>
      <c r="V13" s="1"/>
      <c r="W13" s="1"/>
      <c r="X13" s="1"/>
      <c r="Y13" s="1"/>
      <c r="Z13" s="1"/>
    </row>
    <row r="14" ht="11.25" customHeight="1">
      <c r="A14" s="4"/>
      <c r="B14" s="15"/>
      <c r="C14" s="41"/>
      <c r="D14" s="35" t="s">
        <v>55</v>
      </c>
      <c r="E14" s="36"/>
      <c r="F14" s="59">
        <v>34.5534451039</v>
      </c>
      <c r="G14" s="60">
        <v>57.0433067237</v>
      </c>
      <c r="H14" s="60">
        <v>27.463685946400002</v>
      </c>
      <c r="I14" s="39"/>
      <c r="J14" s="61">
        <f t="shared" si="1"/>
        <v>-1.806144565</v>
      </c>
      <c r="K14" s="61">
        <f t="shared" si="3"/>
        <v>-0.4805152428</v>
      </c>
      <c r="L14" s="61">
        <f t="shared" ref="L14:L16" si="5">L13+J14</f>
        <v>-1.66953141</v>
      </c>
      <c r="M14" s="1"/>
      <c r="N14" s="1"/>
      <c r="O14" s="1"/>
      <c r="P14" s="1"/>
      <c r="Q14" s="1"/>
      <c r="R14" s="1"/>
      <c r="S14" s="1"/>
      <c r="T14" s="1"/>
      <c r="U14" s="1"/>
      <c r="V14" s="1"/>
      <c r="W14" s="1"/>
      <c r="X14" s="1"/>
      <c r="Y14" s="1"/>
      <c r="Z14" s="1"/>
    </row>
    <row r="15" ht="11.25" customHeight="1">
      <c r="A15" s="4"/>
      <c r="B15" s="15"/>
      <c r="C15" s="41"/>
      <c r="D15" s="35" t="s">
        <v>56</v>
      </c>
      <c r="E15" s="36"/>
      <c r="F15" s="59">
        <v>35.2431888603</v>
      </c>
      <c r="G15" s="60">
        <v>57.7713148605</v>
      </c>
      <c r="H15" s="60">
        <v>28.0813574584</v>
      </c>
      <c r="I15" s="39"/>
      <c r="J15" s="61">
        <f t="shared" si="1"/>
        <v>0.6897437564</v>
      </c>
      <c r="K15" s="61">
        <f t="shared" si="3"/>
        <v>-0.4322504274</v>
      </c>
      <c r="L15" s="61">
        <f t="shared" si="5"/>
        <v>-0.9797876538</v>
      </c>
      <c r="M15" s="1"/>
      <c r="N15" s="1"/>
      <c r="O15" s="1"/>
      <c r="P15" s="1"/>
      <c r="Q15" s="1"/>
      <c r="R15" s="1"/>
      <c r="S15" s="1"/>
      <c r="T15" s="1"/>
      <c r="U15" s="1"/>
      <c r="V15" s="1"/>
      <c r="W15" s="1"/>
      <c r="X15" s="1"/>
      <c r="Y15" s="1"/>
      <c r="Z15" s="1"/>
    </row>
    <row r="16" ht="11.25" customHeight="1">
      <c r="A16" s="4"/>
      <c r="B16" s="15"/>
      <c r="C16" s="42"/>
      <c r="D16" s="35" t="s">
        <v>57</v>
      </c>
      <c r="E16" s="36"/>
      <c r="F16" s="59">
        <v>36.4316224302</v>
      </c>
      <c r="G16" s="60">
        <v>58.0216709842</v>
      </c>
      <c r="H16" s="60">
        <v>29.5695517232</v>
      </c>
      <c r="I16" s="39"/>
      <c r="J16" s="61">
        <f t="shared" si="1"/>
        <v>1.18843357</v>
      </c>
      <c r="K16" s="61">
        <f t="shared" si="3"/>
        <v>0.2086459161</v>
      </c>
      <c r="L16" s="61">
        <f t="shared" si="5"/>
        <v>0.2086459161</v>
      </c>
      <c r="M16" s="1"/>
      <c r="N16" s="1"/>
      <c r="O16" s="1"/>
      <c r="P16" s="1"/>
      <c r="Q16" s="1"/>
      <c r="R16" s="1"/>
      <c r="S16" s="1"/>
      <c r="T16" s="1"/>
      <c r="U16" s="1"/>
      <c r="V16" s="1"/>
      <c r="W16" s="1"/>
      <c r="X16" s="1"/>
      <c r="Y16" s="1"/>
      <c r="Z16" s="1"/>
    </row>
    <row r="17" ht="11.25" customHeight="1">
      <c r="A17" s="4"/>
      <c r="B17" s="15"/>
      <c r="C17" s="34">
        <v>2008.0</v>
      </c>
      <c r="D17" s="35" t="s">
        <v>54</v>
      </c>
      <c r="E17" s="36"/>
      <c r="F17" s="59">
        <v>36.562567520500004</v>
      </c>
      <c r="G17" s="60">
        <v>57.6914441817</v>
      </c>
      <c r="H17" s="60">
        <v>29.8681387443</v>
      </c>
      <c r="I17" s="43"/>
      <c r="J17" s="61">
        <f t="shared" si="1"/>
        <v>0.1309450903</v>
      </c>
      <c r="K17" s="61">
        <f t="shared" si="3"/>
        <v>0.2029778512</v>
      </c>
      <c r="L17" s="61">
        <f>J17</f>
        <v>0.1309450903</v>
      </c>
      <c r="M17" s="1"/>
      <c r="N17" s="1"/>
      <c r="O17" s="1"/>
      <c r="P17" s="1"/>
      <c r="Q17" s="1"/>
      <c r="R17" s="1"/>
      <c r="S17" s="1"/>
      <c r="T17" s="1"/>
      <c r="U17" s="1"/>
      <c r="V17" s="1"/>
      <c r="W17" s="1"/>
      <c r="X17" s="1"/>
      <c r="Y17" s="1"/>
      <c r="Z17" s="1"/>
    </row>
    <row r="18" ht="11.25" customHeight="1">
      <c r="A18" s="4"/>
      <c r="B18" s="15"/>
      <c r="C18" s="41"/>
      <c r="D18" s="35" t="s">
        <v>55</v>
      </c>
      <c r="E18" s="36"/>
      <c r="F18" s="59">
        <v>36.0292190608</v>
      </c>
      <c r="G18" s="60">
        <v>56.978039657900005</v>
      </c>
      <c r="H18" s="60">
        <v>29.3516720949</v>
      </c>
      <c r="I18" s="43"/>
      <c r="J18" s="61">
        <f t="shared" si="1"/>
        <v>-0.5333484597</v>
      </c>
      <c r="K18" s="61">
        <f t="shared" si="3"/>
        <v>1.475773957</v>
      </c>
      <c r="L18" s="61">
        <f t="shared" ref="L18:L20" si="6">L17+J18</f>
        <v>-0.4024033694</v>
      </c>
      <c r="M18" s="1"/>
      <c r="N18" s="1"/>
      <c r="O18" s="1"/>
      <c r="P18" s="1"/>
      <c r="Q18" s="1"/>
      <c r="R18" s="1"/>
      <c r="S18" s="1"/>
      <c r="T18" s="1"/>
      <c r="U18" s="1"/>
      <c r="V18" s="1"/>
      <c r="W18" s="1"/>
      <c r="X18" s="1"/>
      <c r="Y18" s="1"/>
      <c r="Z18" s="1"/>
    </row>
    <row r="19" ht="11.25" customHeight="1">
      <c r="A19" s="4"/>
      <c r="B19" s="15"/>
      <c r="C19" s="41"/>
      <c r="D19" s="35" t="s">
        <v>56</v>
      </c>
      <c r="E19" s="36"/>
      <c r="F19" s="59">
        <v>37.5580365127</v>
      </c>
      <c r="G19" s="60">
        <v>59.2096068329</v>
      </c>
      <c r="H19" s="60">
        <v>30.7200204353</v>
      </c>
      <c r="I19" s="43"/>
      <c r="J19" s="61">
        <f t="shared" si="1"/>
        <v>1.528817452</v>
      </c>
      <c r="K19" s="61">
        <f t="shared" si="3"/>
        <v>2.314847652</v>
      </c>
      <c r="L19" s="61">
        <f t="shared" si="6"/>
        <v>1.126414083</v>
      </c>
      <c r="M19" s="1"/>
      <c r="N19" s="1"/>
      <c r="O19" s="1"/>
      <c r="P19" s="1"/>
      <c r="Q19" s="1"/>
      <c r="R19" s="1"/>
      <c r="S19" s="1"/>
      <c r="T19" s="1"/>
      <c r="U19" s="1"/>
      <c r="V19" s="1"/>
      <c r="W19" s="1"/>
      <c r="X19" s="1"/>
      <c r="Y19" s="1"/>
      <c r="Z19" s="1"/>
    </row>
    <row r="20" ht="11.25" customHeight="1">
      <c r="A20" s="4"/>
      <c r="B20" s="15"/>
      <c r="C20" s="42"/>
      <c r="D20" s="35" t="s">
        <v>57</v>
      </c>
      <c r="E20" s="36"/>
      <c r="F20" s="59">
        <v>39.2476328109</v>
      </c>
      <c r="G20" s="60">
        <v>59.8637824996</v>
      </c>
      <c r="H20" s="60">
        <v>32.6545090091</v>
      </c>
      <c r="I20" s="43"/>
      <c r="J20" s="61">
        <f t="shared" si="1"/>
        <v>1.689596298</v>
      </c>
      <c r="K20" s="61">
        <f t="shared" si="3"/>
        <v>2.816010381</v>
      </c>
      <c r="L20" s="61">
        <f t="shared" si="6"/>
        <v>2.816010381</v>
      </c>
      <c r="M20" s="1"/>
      <c r="N20" s="1"/>
      <c r="O20" s="1"/>
      <c r="P20" s="1"/>
      <c r="Q20" s="1"/>
      <c r="R20" s="1"/>
      <c r="S20" s="1"/>
      <c r="T20" s="1"/>
      <c r="U20" s="1"/>
      <c r="V20" s="1"/>
      <c r="W20" s="1"/>
      <c r="X20" s="1"/>
      <c r="Y20" s="1"/>
      <c r="Z20" s="1"/>
    </row>
    <row r="21" ht="11.25" customHeight="1">
      <c r="A21" s="4"/>
      <c r="B21" s="15"/>
      <c r="C21" s="34">
        <v>2009.0</v>
      </c>
      <c r="D21" s="35" t="s">
        <v>54</v>
      </c>
      <c r="E21" s="36"/>
      <c r="F21" s="59">
        <v>38.8626050888</v>
      </c>
      <c r="G21" s="60">
        <v>58.675102528800004</v>
      </c>
      <c r="H21" s="60">
        <v>32.4944479416</v>
      </c>
      <c r="I21" s="43"/>
      <c r="J21" s="61">
        <f t="shared" si="1"/>
        <v>-0.3850277221</v>
      </c>
      <c r="K21" s="61">
        <f t="shared" si="3"/>
        <v>2.300037568</v>
      </c>
      <c r="L21" s="61">
        <f>J21</f>
        <v>-0.3850277221</v>
      </c>
      <c r="M21" s="1"/>
      <c r="N21" s="1"/>
      <c r="O21" s="1"/>
      <c r="P21" s="1"/>
      <c r="Q21" s="1"/>
      <c r="R21" s="1"/>
      <c r="S21" s="1"/>
      <c r="T21" s="1"/>
      <c r="U21" s="1"/>
      <c r="V21" s="1"/>
      <c r="W21" s="1"/>
      <c r="X21" s="1"/>
      <c r="Y21" s="1"/>
      <c r="Z21" s="1"/>
    </row>
    <row r="22" ht="11.25" customHeight="1">
      <c r="A22" s="4"/>
      <c r="B22" s="15"/>
      <c r="C22" s="41"/>
      <c r="D22" s="35" t="s">
        <v>55</v>
      </c>
      <c r="E22" s="36"/>
      <c r="F22" s="59">
        <v>40.402416139500005</v>
      </c>
      <c r="G22" s="60">
        <v>60.4064924511</v>
      </c>
      <c r="H22" s="60">
        <v>33.9995952743</v>
      </c>
      <c r="I22" s="43"/>
      <c r="J22" s="61">
        <f t="shared" si="1"/>
        <v>1.539811051</v>
      </c>
      <c r="K22" s="61">
        <f t="shared" si="3"/>
        <v>4.373197079</v>
      </c>
      <c r="L22" s="61">
        <f t="shared" ref="L22:L24" si="7">L21+J22</f>
        <v>1.154783329</v>
      </c>
      <c r="M22" s="1"/>
      <c r="N22" s="1"/>
      <c r="O22" s="1"/>
      <c r="P22" s="1"/>
      <c r="Q22" s="1"/>
      <c r="R22" s="1"/>
      <c r="S22" s="1"/>
      <c r="T22" s="1"/>
      <c r="U22" s="1"/>
      <c r="V22" s="1"/>
      <c r="W22" s="1"/>
      <c r="X22" s="1"/>
      <c r="Y22" s="1"/>
      <c r="Z22" s="1"/>
    </row>
    <row r="23" ht="11.25" customHeight="1">
      <c r="A23" s="4"/>
      <c r="B23" s="15"/>
      <c r="C23" s="41"/>
      <c r="D23" s="35" t="s">
        <v>56</v>
      </c>
      <c r="E23" s="36"/>
      <c r="F23" s="59">
        <v>40.8714085849</v>
      </c>
      <c r="G23" s="60">
        <v>61.5565108058</v>
      </c>
      <c r="H23" s="60">
        <v>34.1611345881</v>
      </c>
      <c r="I23" s="43"/>
      <c r="J23" s="61">
        <f t="shared" si="1"/>
        <v>0.4689924454</v>
      </c>
      <c r="K23" s="61">
        <f t="shared" si="3"/>
        <v>3.313372072</v>
      </c>
      <c r="L23" s="61">
        <f t="shared" si="7"/>
        <v>1.623775774</v>
      </c>
      <c r="M23" s="1"/>
      <c r="N23" s="1"/>
      <c r="O23" s="1"/>
      <c r="P23" s="1"/>
      <c r="Q23" s="1"/>
      <c r="R23" s="1"/>
      <c r="S23" s="1"/>
      <c r="T23" s="1"/>
      <c r="U23" s="1"/>
      <c r="V23" s="1"/>
      <c r="W23" s="1"/>
      <c r="X23" s="1"/>
      <c r="Y23" s="1"/>
      <c r="Z23" s="1"/>
    </row>
    <row r="24" ht="11.25" customHeight="1">
      <c r="A24" s="4"/>
      <c r="B24" s="15"/>
      <c r="C24" s="42"/>
      <c r="D24" s="35" t="s">
        <v>57</v>
      </c>
      <c r="E24" s="36"/>
      <c r="F24" s="59">
        <v>40.3931745532</v>
      </c>
      <c r="G24" s="60">
        <v>60.254872126</v>
      </c>
      <c r="H24" s="60">
        <v>33.9559268888</v>
      </c>
      <c r="I24" s="43"/>
      <c r="J24" s="61">
        <f t="shared" si="1"/>
        <v>-0.4782340317</v>
      </c>
      <c r="K24" s="61">
        <f t="shared" si="3"/>
        <v>1.145541742</v>
      </c>
      <c r="L24" s="61">
        <f t="shared" si="7"/>
        <v>1.145541742</v>
      </c>
      <c r="M24" s="1"/>
      <c r="N24" s="1"/>
      <c r="O24" s="1"/>
      <c r="P24" s="1"/>
      <c r="Q24" s="1"/>
      <c r="R24" s="1"/>
      <c r="S24" s="1"/>
      <c r="T24" s="1"/>
      <c r="U24" s="1"/>
      <c r="V24" s="1"/>
      <c r="W24" s="1"/>
      <c r="X24" s="1"/>
      <c r="Y24" s="1"/>
      <c r="Z24" s="1"/>
    </row>
    <row r="25" ht="11.25" customHeight="1">
      <c r="A25" s="4"/>
      <c r="B25" s="15"/>
      <c r="C25" s="44">
        <v>2010.0</v>
      </c>
      <c r="D25" s="45" t="s">
        <v>54</v>
      </c>
      <c r="E25" s="36"/>
      <c r="F25" s="59">
        <v>41.284756091700004</v>
      </c>
      <c r="G25" s="60">
        <v>61.1306209786</v>
      </c>
      <c r="H25" s="60">
        <v>35.0086059207</v>
      </c>
      <c r="I25" s="43"/>
      <c r="J25" s="61" t="s">
        <v>58</v>
      </c>
      <c r="K25" s="61" t="s">
        <v>58</v>
      </c>
      <c r="L25" s="61" t="str">
        <f t="shared" ref="L25:L26" si="8">J25</f>
        <v>ND</v>
      </c>
      <c r="M25" s="1"/>
      <c r="N25" s="1"/>
      <c r="O25" s="1"/>
      <c r="P25" s="1"/>
      <c r="Q25" s="1"/>
      <c r="R25" s="1"/>
      <c r="S25" s="1"/>
      <c r="T25" s="1"/>
      <c r="U25" s="1"/>
      <c r="V25" s="1"/>
      <c r="W25" s="1"/>
      <c r="X25" s="1"/>
      <c r="Y25" s="1"/>
      <c r="Z25" s="1"/>
    </row>
    <row r="26" ht="11.25" customHeight="1">
      <c r="A26" s="4"/>
      <c r="B26" s="15"/>
      <c r="C26" s="46"/>
      <c r="D26" s="45" t="s">
        <v>55</v>
      </c>
      <c r="E26" s="36"/>
      <c r="F26" s="59">
        <v>40.1342169918</v>
      </c>
      <c r="G26" s="60">
        <v>59.8950968472</v>
      </c>
      <c r="H26" s="60">
        <v>33.8547551052</v>
      </c>
      <c r="I26" s="43"/>
      <c r="J26" s="61">
        <f t="shared" ref="J26:J65" si="9">F26-F25</f>
        <v>-1.1505391</v>
      </c>
      <c r="K26" s="61" t="s">
        <v>58</v>
      </c>
      <c r="L26" s="61">
        <f t="shared" si="8"/>
        <v>-1.1505391</v>
      </c>
      <c r="M26" s="1"/>
      <c r="N26" s="1"/>
      <c r="O26" s="1"/>
      <c r="P26" s="1"/>
      <c r="Q26" s="1"/>
      <c r="R26" s="1"/>
      <c r="S26" s="1"/>
      <c r="T26" s="1"/>
      <c r="U26" s="1"/>
      <c r="V26" s="1"/>
      <c r="W26" s="1"/>
      <c r="X26" s="1"/>
      <c r="Y26" s="1"/>
      <c r="Z26" s="1"/>
    </row>
    <row r="27" ht="11.25" customHeight="1">
      <c r="A27" s="4"/>
      <c r="B27" s="15"/>
      <c r="C27" s="46"/>
      <c r="D27" s="45" t="s">
        <v>56</v>
      </c>
      <c r="E27" s="36"/>
      <c r="F27" s="59">
        <v>40.1311108994</v>
      </c>
      <c r="G27" s="60">
        <v>59.7826498274</v>
      </c>
      <c r="H27" s="60">
        <v>33.9150272917</v>
      </c>
      <c r="I27" s="43"/>
      <c r="J27" s="61">
        <f t="shared" si="9"/>
        <v>-0.0031060924</v>
      </c>
      <c r="K27" s="61" t="s">
        <v>58</v>
      </c>
      <c r="L27" s="61">
        <f t="shared" ref="L27:L28" si="10">L26+J27</f>
        <v>-1.153645192</v>
      </c>
      <c r="M27" s="1"/>
      <c r="N27" s="1"/>
      <c r="O27" s="1"/>
      <c r="P27" s="1"/>
      <c r="Q27" s="1"/>
      <c r="R27" s="1"/>
      <c r="S27" s="1"/>
      <c r="T27" s="1"/>
      <c r="U27" s="1"/>
      <c r="V27" s="1"/>
      <c r="W27" s="1"/>
      <c r="X27" s="1"/>
      <c r="Y27" s="1"/>
      <c r="Z27" s="1"/>
    </row>
    <row r="28" ht="11.25" customHeight="1">
      <c r="A28" s="4"/>
      <c r="B28" s="15"/>
      <c r="C28" s="47"/>
      <c r="D28" s="45" t="s">
        <v>57</v>
      </c>
      <c r="E28" s="36"/>
      <c r="F28" s="59">
        <v>41.6680466675</v>
      </c>
      <c r="G28" s="60">
        <v>60.6273034824</v>
      </c>
      <c r="H28" s="60">
        <v>35.6013393842</v>
      </c>
      <c r="I28" s="43"/>
      <c r="J28" s="61">
        <f t="shared" si="9"/>
        <v>1.536935768</v>
      </c>
      <c r="K28" s="61" t="s">
        <v>58</v>
      </c>
      <c r="L28" s="61">
        <f t="shared" si="10"/>
        <v>0.3832905758</v>
      </c>
      <c r="M28" s="1"/>
      <c r="N28" s="1"/>
      <c r="O28" s="1"/>
      <c r="P28" s="1"/>
      <c r="Q28" s="1"/>
      <c r="R28" s="1"/>
      <c r="S28" s="1"/>
      <c r="T28" s="1"/>
      <c r="U28" s="1"/>
      <c r="V28" s="1"/>
      <c r="W28" s="1"/>
      <c r="X28" s="1"/>
      <c r="Y28" s="1"/>
      <c r="Z28" s="1"/>
    </row>
    <row r="29" ht="11.25" customHeight="1">
      <c r="A29" s="4"/>
      <c r="B29" s="15"/>
      <c r="C29" s="44">
        <v>2011.0</v>
      </c>
      <c r="D29" s="45" t="s">
        <v>54</v>
      </c>
      <c r="E29" s="36"/>
      <c r="F29" s="59">
        <v>40.0337250473</v>
      </c>
      <c r="G29" s="60">
        <v>59.0837027417</v>
      </c>
      <c r="H29" s="60">
        <v>33.9587108924</v>
      </c>
      <c r="I29" s="43"/>
      <c r="J29" s="61">
        <f t="shared" si="9"/>
        <v>-1.63432162</v>
      </c>
      <c r="K29" s="61">
        <f t="shared" ref="K29:K65" si="11">F29-F25</f>
        <v>-1.251031044</v>
      </c>
      <c r="L29" s="61">
        <f>J29</f>
        <v>-1.63432162</v>
      </c>
      <c r="M29" s="1"/>
      <c r="N29" s="1"/>
      <c r="O29" s="1"/>
      <c r="P29" s="1"/>
      <c r="Q29" s="1"/>
      <c r="R29" s="1"/>
      <c r="S29" s="1"/>
      <c r="T29" s="1"/>
      <c r="U29" s="1"/>
      <c r="V29" s="1"/>
      <c r="W29" s="1"/>
      <c r="X29" s="1"/>
      <c r="Y29" s="1"/>
      <c r="Z29" s="1"/>
    </row>
    <row r="30" ht="11.25" customHeight="1">
      <c r="A30" s="4"/>
      <c r="B30" s="15"/>
      <c r="C30" s="46"/>
      <c r="D30" s="45" t="s">
        <v>55</v>
      </c>
      <c r="E30" s="36"/>
      <c r="F30" s="59">
        <v>39.9385983601</v>
      </c>
      <c r="G30" s="60">
        <v>59.025416294500005</v>
      </c>
      <c r="H30" s="60">
        <v>33.8451138008</v>
      </c>
      <c r="I30" s="43"/>
      <c r="J30" s="61">
        <f t="shared" si="9"/>
        <v>-0.0951266872</v>
      </c>
      <c r="K30" s="61">
        <f t="shared" si="11"/>
        <v>-0.1956186317</v>
      </c>
      <c r="L30" s="61">
        <f t="shared" ref="L30:L32" si="12">L29+J30</f>
        <v>-1.729448307</v>
      </c>
      <c r="M30" s="1"/>
      <c r="N30" s="1"/>
      <c r="O30" s="1"/>
      <c r="P30" s="1"/>
      <c r="Q30" s="1"/>
      <c r="R30" s="1"/>
      <c r="S30" s="1"/>
      <c r="T30" s="1"/>
      <c r="U30" s="1"/>
      <c r="V30" s="1"/>
      <c r="W30" s="1"/>
      <c r="X30" s="1"/>
      <c r="Y30" s="1"/>
      <c r="Z30" s="1"/>
    </row>
    <row r="31" ht="11.25" customHeight="1">
      <c r="A31" s="4"/>
      <c r="B31" s="15"/>
      <c r="C31" s="46"/>
      <c r="D31" s="45" t="s">
        <v>56</v>
      </c>
      <c r="E31" s="36"/>
      <c r="F31" s="59">
        <v>40.5650270073</v>
      </c>
      <c r="G31" s="60">
        <v>59.9166595354</v>
      </c>
      <c r="H31" s="60">
        <v>34.3106328693</v>
      </c>
      <c r="I31" s="43"/>
      <c r="J31" s="61">
        <f t="shared" si="9"/>
        <v>0.6264286472</v>
      </c>
      <c r="K31" s="61">
        <f t="shared" si="11"/>
        <v>0.4339161079</v>
      </c>
      <c r="L31" s="61">
        <f t="shared" si="12"/>
        <v>-1.10301966</v>
      </c>
      <c r="M31" s="1"/>
      <c r="N31" s="1"/>
      <c r="O31" s="1"/>
      <c r="P31" s="1"/>
      <c r="Q31" s="1"/>
      <c r="R31" s="1"/>
      <c r="S31" s="1"/>
      <c r="T31" s="1"/>
      <c r="U31" s="1"/>
      <c r="V31" s="1"/>
      <c r="W31" s="1"/>
      <c r="X31" s="1"/>
      <c r="Y31" s="1"/>
      <c r="Z31" s="1"/>
    </row>
    <row r="32" ht="11.25" customHeight="1">
      <c r="A32" s="4"/>
      <c r="B32" s="15"/>
      <c r="C32" s="47"/>
      <c r="D32" s="45" t="s">
        <v>57</v>
      </c>
      <c r="E32" s="36"/>
      <c r="F32" s="59">
        <v>41.4621746304</v>
      </c>
      <c r="G32" s="60">
        <v>59.613185137</v>
      </c>
      <c r="H32" s="60">
        <v>35.5438263376</v>
      </c>
      <c r="I32" s="43"/>
      <c r="J32" s="61">
        <f t="shared" si="9"/>
        <v>0.8971476231</v>
      </c>
      <c r="K32" s="61">
        <f t="shared" si="11"/>
        <v>-0.2058720371</v>
      </c>
      <c r="L32" s="61">
        <f t="shared" si="12"/>
        <v>-0.2058720371</v>
      </c>
      <c r="M32" s="1"/>
      <c r="N32" s="1"/>
      <c r="O32" s="1"/>
      <c r="P32" s="1"/>
      <c r="Q32" s="1"/>
      <c r="R32" s="1"/>
      <c r="S32" s="1"/>
      <c r="T32" s="1"/>
      <c r="U32" s="1"/>
      <c r="V32" s="1"/>
      <c r="W32" s="1"/>
      <c r="X32" s="1"/>
      <c r="Y32" s="1"/>
      <c r="Z32" s="1"/>
    </row>
    <row r="33" ht="11.25" customHeight="1">
      <c r="A33" s="4"/>
      <c r="B33" s="15"/>
      <c r="C33" s="44">
        <v>2012.0</v>
      </c>
      <c r="D33" s="45" t="s">
        <v>54</v>
      </c>
      <c r="E33" s="36"/>
      <c r="F33" s="59">
        <v>40.7506786766</v>
      </c>
      <c r="G33" s="60">
        <v>58.456157879500005</v>
      </c>
      <c r="H33" s="60">
        <v>35.064774461300004</v>
      </c>
      <c r="I33" s="43"/>
      <c r="J33" s="61">
        <f t="shared" si="9"/>
        <v>-0.7114959538</v>
      </c>
      <c r="K33" s="61">
        <f t="shared" si="11"/>
        <v>0.7169536293</v>
      </c>
      <c r="L33" s="61">
        <f>J33</f>
        <v>-0.7114959538</v>
      </c>
      <c r="M33" s="1"/>
      <c r="N33" s="1"/>
      <c r="O33" s="1"/>
      <c r="P33" s="1"/>
      <c r="Q33" s="1"/>
      <c r="R33" s="1"/>
      <c r="S33" s="1"/>
      <c r="T33" s="1"/>
      <c r="U33" s="1"/>
      <c r="V33" s="1"/>
      <c r="W33" s="1"/>
      <c r="X33" s="1"/>
      <c r="Y33" s="1"/>
      <c r="Z33" s="1"/>
    </row>
    <row r="34" ht="11.25" customHeight="1">
      <c r="A34" s="4"/>
      <c r="B34" s="15"/>
      <c r="C34" s="46"/>
      <c r="D34" s="45" t="s">
        <v>55</v>
      </c>
      <c r="E34" s="36"/>
      <c r="F34" s="59">
        <v>40.0054740686</v>
      </c>
      <c r="G34" s="60">
        <v>57.8255320396</v>
      </c>
      <c r="H34" s="60">
        <v>34.3038326583</v>
      </c>
      <c r="I34" s="43"/>
      <c r="J34" s="61">
        <f t="shared" si="9"/>
        <v>-0.745204608</v>
      </c>
      <c r="K34" s="61">
        <f t="shared" si="11"/>
        <v>0.0668757085</v>
      </c>
      <c r="L34" s="61">
        <f t="shared" ref="L34:L36" si="13">L33+J34</f>
        <v>-1.456700562</v>
      </c>
      <c r="M34" s="1"/>
      <c r="N34" s="1"/>
      <c r="O34" s="1"/>
      <c r="P34" s="1"/>
      <c r="Q34" s="1"/>
      <c r="R34" s="1"/>
      <c r="S34" s="1"/>
      <c r="T34" s="1"/>
      <c r="U34" s="1"/>
      <c r="V34" s="1"/>
      <c r="W34" s="1"/>
      <c r="X34" s="1"/>
      <c r="Y34" s="1"/>
      <c r="Z34" s="1"/>
    </row>
    <row r="35" ht="11.25" customHeight="1">
      <c r="A35" s="4"/>
      <c r="B35" s="15"/>
      <c r="C35" s="46"/>
      <c r="D35" s="45" t="s">
        <v>56</v>
      </c>
      <c r="E35" s="36"/>
      <c r="F35" s="59">
        <v>41.9861437695</v>
      </c>
      <c r="G35" s="60">
        <v>61.6069619844</v>
      </c>
      <c r="H35" s="60">
        <v>35.6921395229</v>
      </c>
      <c r="I35" s="43"/>
      <c r="J35" s="61">
        <f t="shared" si="9"/>
        <v>1.980669701</v>
      </c>
      <c r="K35" s="61">
        <f t="shared" si="11"/>
        <v>1.421116762</v>
      </c>
      <c r="L35" s="61">
        <f t="shared" si="13"/>
        <v>0.5239691391</v>
      </c>
      <c r="M35" s="1"/>
      <c r="N35" s="1"/>
      <c r="O35" s="1"/>
      <c r="P35" s="1"/>
      <c r="Q35" s="1"/>
      <c r="R35" s="1"/>
      <c r="S35" s="1"/>
      <c r="T35" s="1"/>
      <c r="U35" s="1"/>
      <c r="V35" s="1"/>
      <c r="W35" s="1"/>
      <c r="X35" s="1"/>
      <c r="Y35" s="1"/>
      <c r="Z35" s="1"/>
    </row>
    <row r="36" ht="11.25" customHeight="1">
      <c r="A36" s="4"/>
      <c r="B36" s="15"/>
      <c r="C36" s="47"/>
      <c r="D36" s="45" t="s">
        <v>57</v>
      </c>
      <c r="E36" s="36"/>
      <c r="F36" s="59">
        <v>42.6622688217</v>
      </c>
      <c r="G36" s="60">
        <v>61.9128563614</v>
      </c>
      <c r="H36" s="60">
        <v>36.438983095000005</v>
      </c>
      <c r="I36" s="43"/>
      <c r="J36" s="61">
        <f t="shared" si="9"/>
        <v>0.6761250522</v>
      </c>
      <c r="K36" s="61">
        <f t="shared" si="11"/>
        <v>1.200094191</v>
      </c>
      <c r="L36" s="61">
        <f t="shared" si="13"/>
        <v>1.200094191</v>
      </c>
      <c r="M36" s="1"/>
      <c r="N36" s="1"/>
      <c r="O36" s="1"/>
      <c r="P36" s="1"/>
      <c r="Q36" s="1"/>
      <c r="R36" s="1"/>
      <c r="S36" s="1"/>
      <c r="T36" s="1"/>
      <c r="U36" s="1"/>
      <c r="V36" s="1"/>
      <c r="W36" s="1"/>
      <c r="X36" s="1"/>
      <c r="Y36" s="1"/>
      <c r="Z36" s="1"/>
    </row>
    <row r="37" ht="11.25" customHeight="1">
      <c r="A37" s="4"/>
      <c r="B37" s="15"/>
      <c r="C37" s="44">
        <v>2013.0</v>
      </c>
      <c r="D37" s="45" t="s">
        <v>54</v>
      </c>
      <c r="E37" s="36"/>
      <c r="F37" s="59">
        <v>41.679189274100004</v>
      </c>
      <c r="G37" s="60">
        <v>60.8292169741</v>
      </c>
      <c r="H37" s="60">
        <v>35.4841673525</v>
      </c>
      <c r="I37" s="43"/>
      <c r="J37" s="61">
        <f t="shared" si="9"/>
        <v>-0.9830795476</v>
      </c>
      <c r="K37" s="61">
        <f t="shared" si="11"/>
        <v>0.9285105975</v>
      </c>
      <c r="L37" s="61">
        <f>J37</f>
        <v>-0.9830795476</v>
      </c>
      <c r="M37" s="1"/>
      <c r="N37" s="1"/>
      <c r="O37" s="1"/>
      <c r="P37" s="1"/>
      <c r="Q37" s="1"/>
      <c r="R37" s="1"/>
      <c r="S37" s="1"/>
      <c r="T37" s="1"/>
      <c r="U37" s="1"/>
      <c r="V37" s="1"/>
      <c r="W37" s="1"/>
      <c r="X37" s="1"/>
      <c r="Y37" s="1"/>
      <c r="Z37" s="1"/>
    </row>
    <row r="38" ht="11.25" customHeight="1">
      <c r="A38" s="4"/>
      <c r="B38" s="15"/>
      <c r="C38" s="46"/>
      <c r="D38" s="45" t="s">
        <v>55</v>
      </c>
      <c r="E38" s="36"/>
      <c r="F38" s="59">
        <v>42.3227093499</v>
      </c>
      <c r="G38" s="60">
        <v>62.5147422059</v>
      </c>
      <c r="H38" s="60">
        <v>35.8141378575</v>
      </c>
      <c r="I38" s="43"/>
      <c r="J38" s="61">
        <f t="shared" si="9"/>
        <v>0.6435200758</v>
      </c>
      <c r="K38" s="61">
        <f t="shared" si="11"/>
        <v>2.317235281</v>
      </c>
      <c r="L38" s="61">
        <f t="shared" ref="L38:L40" si="14">L37+J38</f>
        <v>-0.3395594718</v>
      </c>
      <c r="M38" s="1"/>
      <c r="N38" s="1"/>
      <c r="O38" s="1"/>
      <c r="P38" s="1"/>
      <c r="Q38" s="1"/>
      <c r="R38" s="1"/>
      <c r="S38" s="1"/>
      <c r="T38" s="1"/>
      <c r="U38" s="1"/>
      <c r="V38" s="1"/>
      <c r="W38" s="1"/>
      <c r="X38" s="1"/>
      <c r="Y38" s="1"/>
      <c r="Z38" s="1"/>
    </row>
    <row r="39" ht="11.25" customHeight="1">
      <c r="A39" s="4"/>
      <c r="B39" s="15"/>
      <c r="C39" s="46"/>
      <c r="D39" s="45" t="s">
        <v>56</v>
      </c>
      <c r="E39" s="16"/>
      <c r="F39" s="59">
        <v>42.9261715632</v>
      </c>
      <c r="G39" s="60">
        <v>62.5567937896</v>
      </c>
      <c r="H39" s="60">
        <v>36.608436359</v>
      </c>
      <c r="I39" s="39"/>
      <c r="J39" s="61">
        <f t="shared" si="9"/>
        <v>0.6034622133</v>
      </c>
      <c r="K39" s="61">
        <f t="shared" si="11"/>
        <v>0.9400277937</v>
      </c>
      <c r="L39" s="61">
        <f t="shared" si="14"/>
        <v>0.2639027415</v>
      </c>
      <c r="M39" s="1"/>
      <c r="N39" s="1"/>
      <c r="O39" s="1"/>
      <c r="P39" s="1"/>
      <c r="Q39" s="1"/>
      <c r="R39" s="1"/>
      <c r="S39" s="1"/>
      <c r="T39" s="1"/>
      <c r="U39" s="1"/>
      <c r="V39" s="1"/>
      <c r="W39" s="1"/>
      <c r="X39" s="1"/>
      <c r="Y39" s="1"/>
      <c r="Z39" s="1"/>
    </row>
    <row r="40" ht="11.25" customHeight="1">
      <c r="A40" s="4"/>
      <c r="B40" s="15"/>
      <c r="C40" s="47"/>
      <c r="D40" s="45" t="s">
        <v>57</v>
      </c>
      <c r="E40" s="1"/>
      <c r="F40" s="59">
        <v>42.7803015073</v>
      </c>
      <c r="G40" s="60">
        <v>61.211014811300004</v>
      </c>
      <c r="H40" s="60">
        <v>36.7787365689</v>
      </c>
      <c r="I40" s="39"/>
      <c r="J40" s="61">
        <f t="shared" si="9"/>
        <v>-0.1458700559</v>
      </c>
      <c r="K40" s="61">
        <f t="shared" si="11"/>
        <v>0.1180326856</v>
      </c>
      <c r="L40" s="61">
        <f t="shared" si="14"/>
        <v>0.1180326856</v>
      </c>
      <c r="M40" s="1"/>
      <c r="N40" s="1"/>
      <c r="O40" s="1"/>
      <c r="P40" s="1"/>
      <c r="Q40" s="1"/>
      <c r="R40" s="1"/>
      <c r="S40" s="1"/>
      <c r="T40" s="1"/>
      <c r="U40" s="1"/>
      <c r="V40" s="1"/>
      <c r="W40" s="1"/>
      <c r="X40" s="1"/>
      <c r="Y40" s="1"/>
      <c r="Z40" s="1"/>
    </row>
    <row r="41" ht="11.25" customHeight="1">
      <c r="A41" s="4"/>
      <c r="B41" s="15"/>
      <c r="C41" s="44">
        <v>2014.0</v>
      </c>
      <c r="D41" s="45" t="s">
        <v>54</v>
      </c>
      <c r="E41" s="1"/>
      <c r="F41" s="59">
        <v>42.8397294511</v>
      </c>
      <c r="G41" s="60">
        <v>60.226497699700005</v>
      </c>
      <c r="H41" s="60">
        <v>37.2437553209</v>
      </c>
      <c r="I41" s="39"/>
      <c r="J41" s="61">
        <f t="shared" si="9"/>
        <v>0.0594279438</v>
      </c>
      <c r="K41" s="61">
        <f t="shared" si="11"/>
        <v>1.160540177</v>
      </c>
      <c r="L41" s="61">
        <f>J41</f>
        <v>0.0594279438</v>
      </c>
      <c r="M41" s="1"/>
      <c r="N41" s="1"/>
      <c r="O41" s="1"/>
      <c r="P41" s="1"/>
      <c r="Q41" s="1"/>
      <c r="R41" s="1"/>
      <c r="S41" s="1"/>
      <c r="T41" s="1"/>
      <c r="U41" s="1"/>
      <c r="V41" s="1"/>
      <c r="W41" s="1"/>
      <c r="X41" s="1"/>
      <c r="Y41" s="1"/>
      <c r="Z41" s="1"/>
    </row>
    <row r="42" ht="11.25" customHeight="1">
      <c r="A42" s="4"/>
      <c r="B42" s="15"/>
      <c r="C42" s="46"/>
      <c r="D42" s="45" t="s">
        <v>55</v>
      </c>
      <c r="E42" s="1"/>
      <c r="F42" s="59">
        <v>42.8822361407</v>
      </c>
      <c r="G42" s="60">
        <v>59.3549753164</v>
      </c>
      <c r="H42" s="60">
        <v>37.5330048994</v>
      </c>
      <c r="I42" s="39"/>
      <c r="J42" s="61">
        <f t="shared" si="9"/>
        <v>0.0425066896</v>
      </c>
      <c r="K42" s="61">
        <f t="shared" si="11"/>
        <v>0.5595267908</v>
      </c>
      <c r="L42" s="61">
        <f t="shared" ref="L42:L44" si="15">L41+J42</f>
        <v>0.1019346334</v>
      </c>
      <c r="M42" s="1"/>
      <c r="N42" s="1"/>
      <c r="O42" s="1"/>
      <c r="P42" s="1"/>
      <c r="Q42" s="1"/>
      <c r="R42" s="1"/>
      <c r="S42" s="1"/>
      <c r="T42" s="1"/>
      <c r="U42" s="1"/>
      <c r="V42" s="1"/>
      <c r="W42" s="1"/>
      <c r="X42" s="1"/>
      <c r="Y42" s="1"/>
      <c r="Z42" s="1"/>
    </row>
    <row r="43" ht="11.25" customHeight="1">
      <c r="A43" s="4"/>
      <c r="B43" s="15"/>
      <c r="C43" s="46"/>
      <c r="D43" s="45" t="s">
        <v>56</v>
      </c>
      <c r="E43" s="1"/>
      <c r="F43" s="59">
        <v>43.766188543300004</v>
      </c>
      <c r="G43" s="60">
        <v>60.485571777400004</v>
      </c>
      <c r="H43" s="60">
        <v>38.2938172889</v>
      </c>
      <c r="I43" s="39"/>
      <c r="J43" s="61">
        <f t="shared" si="9"/>
        <v>0.8839524026</v>
      </c>
      <c r="K43" s="61">
        <f t="shared" si="11"/>
        <v>0.8400169801</v>
      </c>
      <c r="L43" s="61">
        <f t="shared" si="15"/>
        <v>0.985887036</v>
      </c>
      <c r="M43" s="1"/>
      <c r="N43" s="1"/>
      <c r="O43" s="1"/>
      <c r="P43" s="1"/>
      <c r="Q43" s="1"/>
      <c r="R43" s="1"/>
      <c r="S43" s="1"/>
      <c r="T43" s="1"/>
      <c r="U43" s="1"/>
      <c r="V43" s="1"/>
      <c r="W43" s="1"/>
      <c r="X43" s="1"/>
      <c r="Y43" s="1"/>
      <c r="Z43" s="1"/>
    </row>
    <row r="44" ht="11.25" customHeight="1">
      <c r="A44" s="4"/>
      <c r="B44" s="15"/>
      <c r="C44" s="47"/>
      <c r="D44" s="45" t="s">
        <v>57</v>
      </c>
      <c r="E44" s="1"/>
      <c r="F44" s="59">
        <v>45.3881657629</v>
      </c>
      <c r="G44" s="60">
        <v>60.995750458</v>
      </c>
      <c r="H44" s="60">
        <v>40.3007941182</v>
      </c>
      <c r="I44" s="39"/>
      <c r="J44" s="61">
        <f t="shared" si="9"/>
        <v>1.62197722</v>
      </c>
      <c r="K44" s="61">
        <f t="shared" si="11"/>
        <v>2.607864256</v>
      </c>
      <c r="L44" s="61">
        <f t="shared" si="15"/>
        <v>2.607864256</v>
      </c>
      <c r="M44" s="1"/>
      <c r="N44" s="1"/>
      <c r="O44" s="1"/>
      <c r="P44" s="1"/>
      <c r="Q44" s="1"/>
      <c r="R44" s="1"/>
      <c r="S44" s="1"/>
      <c r="T44" s="1"/>
      <c r="U44" s="1"/>
      <c r="V44" s="1"/>
      <c r="W44" s="1"/>
      <c r="X44" s="1"/>
      <c r="Y44" s="1"/>
      <c r="Z44" s="1"/>
    </row>
    <row r="45" ht="11.25" customHeight="1">
      <c r="A45" s="4"/>
      <c r="B45" s="15"/>
      <c r="C45" s="44">
        <v>2015.0</v>
      </c>
      <c r="D45" s="45" t="s">
        <v>54</v>
      </c>
      <c r="E45" s="1"/>
      <c r="F45" s="59">
        <v>43.794840314300004</v>
      </c>
      <c r="G45" s="60">
        <v>58.9680765339</v>
      </c>
      <c r="H45" s="60">
        <v>38.8552738621</v>
      </c>
      <c r="I45" s="39"/>
      <c r="J45" s="61">
        <f t="shared" si="9"/>
        <v>-1.593325449</v>
      </c>
      <c r="K45" s="61">
        <f t="shared" si="11"/>
        <v>0.9551108632</v>
      </c>
      <c r="L45" s="61">
        <f>J45</f>
        <v>-1.593325449</v>
      </c>
      <c r="M45" s="1"/>
      <c r="N45" s="1"/>
      <c r="O45" s="1"/>
      <c r="P45" s="1"/>
      <c r="Q45" s="1"/>
      <c r="R45" s="1"/>
      <c r="S45" s="1"/>
      <c r="T45" s="1"/>
      <c r="U45" s="1"/>
      <c r="V45" s="1"/>
      <c r="W45" s="1"/>
      <c r="X45" s="1"/>
      <c r="Y45" s="1"/>
      <c r="Z45" s="1"/>
    </row>
    <row r="46" ht="11.25" customHeight="1">
      <c r="A46" s="4"/>
      <c r="B46" s="15"/>
      <c r="C46" s="46"/>
      <c r="D46" s="45" t="s">
        <v>55</v>
      </c>
      <c r="E46" s="1"/>
      <c r="F46" s="62">
        <v>44.0032477667</v>
      </c>
      <c r="G46" s="63">
        <v>58.4142313204</v>
      </c>
      <c r="H46" s="63">
        <v>39.3411785657</v>
      </c>
      <c r="I46" s="39"/>
      <c r="J46" s="61">
        <f t="shared" si="9"/>
        <v>0.2084074524</v>
      </c>
      <c r="K46" s="61">
        <f t="shared" si="11"/>
        <v>1.121011626</v>
      </c>
      <c r="L46" s="61">
        <f t="shared" ref="L46:L48" si="16">L45+J46</f>
        <v>-1.384917996</v>
      </c>
      <c r="M46" s="1"/>
      <c r="N46" s="1"/>
      <c r="O46" s="1"/>
      <c r="P46" s="1"/>
      <c r="Q46" s="1"/>
      <c r="R46" s="1"/>
      <c r="S46" s="1"/>
      <c r="T46" s="1"/>
      <c r="U46" s="1"/>
      <c r="V46" s="1"/>
      <c r="W46" s="1"/>
      <c r="X46" s="1"/>
      <c r="Y46" s="1"/>
      <c r="Z46" s="1"/>
    </row>
    <row r="47" ht="11.25" customHeight="1">
      <c r="A47" s="4"/>
      <c r="B47" s="15"/>
      <c r="C47" s="46"/>
      <c r="D47" s="45" t="s">
        <v>56</v>
      </c>
      <c r="E47" s="1"/>
      <c r="F47" s="62">
        <v>43.453748112</v>
      </c>
      <c r="G47" s="63">
        <v>58.525665565400004</v>
      </c>
      <c r="H47" s="63">
        <v>38.5863351718</v>
      </c>
      <c r="I47" s="39"/>
      <c r="J47" s="61">
        <f t="shared" si="9"/>
        <v>-0.5494996547</v>
      </c>
      <c r="K47" s="61">
        <f t="shared" si="11"/>
        <v>-0.3124404313</v>
      </c>
      <c r="L47" s="61">
        <f t="shared" si="16"/>
        <v>-1.934417651</v>
      </c>
      <c r="M47" s="1"/>
      <c r="N47" s="1"/>
      <c r="O47" s="1"/>
      <c r="P47" s="1"/>
      <c r="Q47" s="1"/>
      <c r="R47" s="1"/>
      <c r="S47" s="1"/>
      <c r="T47" s="1"/>
      <c r="U47" s="1"/>
      <c r="V47" s="1"/>
      <c r="W47" s="1"/>
      <c r="X47" s="1"/>
      <c r="Y47" s="1"/>
      <c r="Z47" s="1"/>
    </row>
    <row r="48" ht="11.25" customHeight="1">
      <c r="A48" s="4"/>
      <c r="B48" s="15"/>
      <c r="C48" s="47"/>
      <c r="D48" s="45" t="s">
        <v>57</v>
      </c>
      <c r="E48" s="1"/>
      <c r="F48" s="62">
        <v>43.3324467793</v>
      </c>
      <c r="G48" s="63">
        <v>57.6320581114</v>
      </c>
      <c r="H48" s="63">
        <v>38.6840332124</v>
      </c>
      <c r="I48" s="39"/>
      <c r="J48" s="61">
        <f t="shared" si="9"/>
        <v>-0.1213013327</v>
      </c>
      <c r="K48" s="61">
        <f t="shared" si="11"/>
        <v>-2.055718984</v>
      </c>
      <c r="L48" s="61">
        <f t="shared" si="16"/>
        <v>-2.055718984</v>
      </c>
      <c r="M48" s="1"/>
      <c r="N48" s="1"/>
      <c r="O48" s="1"/>
      <c r="P48" s="1"/>
      <c r="Q48" s="1"/>
      <c r="R48" s="1"/>
      <c r="S48" s="1"/>
      <c r="T48" s="1"/>
      <c r="U48" s="1"/>
      <c r="V48" s="1"/>
      <c r="W48" s="1"/>
      <c r="X48" s="1"/>
      <c r="Y48" s="1"/>
      <c r="Z48" s="1"/>
    </row>
    <row r="49" ht="11.25" customHeight="1">
      <c r="A49" s="4"/>
      <c r="B49" s="15"/>
      <c r="C49" s="44">
        <v>2016.0</v>
      </c>
      <c r="D49" s="45" t="s">
        <v>54</v>
      </c>
      <c r="E49" s="1"/>
      <c r="F49" s="59">
        <v>42.9112612998</v>
      </c>
      <c r="G49" s="63">
        <v>57.7181501195</v>
      </c>
      <c r="H49" s="63">
        <v>38.0994531094</v>
      </c>
      <c r="I49" s="39"/>
      <c r="J49" s="61">
        <f t="shared" si="9"/>
        <v>-0.4211854795</v>
      </c>
      <c r="K49" s="61">
        <f t="shared" si="11"/>
        <v>-0.8835790145</v>
      </c>
      <c r="L49" s="61">
        <f>J49</f>
        <v>-0.4211854795</v>
      </c>
      <c r="M49" s="1"/>
      <c r="N49" s="1"/>
      <c r="O49" s="1"/>
      <c r="P49" s="1"/>
      <c r="Q49" s="1"/>
      <c r="R49" s="1"/>
      <c r="S49" s="1"/>
      <c r="T49" s="1"/>
      <c r="U49" s="1"/>
      <c r="V49" s="1"/>
      <c r="W49" s="1"/>
      <c r="X49" s="1"/>
      <c r="Y49" s="1"/>
      <c r="Z49" s="1"/>
    </row>
    <row r="50" ht="11.25" customHeight="1">
      <c r="A50" s="4"/>
      <c r="B50" s="15"/>
      <c r="C50" s="46"/>
      <c r="D50" s="45" t="s">
        <v>55</v>
      </c>
      <c r="E50" s="1"/>
      <c r="F50" s="59">
        <v>41.915989362400005</v>
      </c>
      <c r="G50" s="63">
        <v>56.8181810011</v>
      </c>
      <c r="H50" s="63">
        <v>37.106635929700005</v>
      </c>
      <c r="I50" s="39"/>
      <c r="J50" s="61">
        <f t="shared" si="9"/>
        <v>-0.9952719374</v>
      </c>
      <c r="K50" s="61">
        <f t="shared" si="11"/>
        <v>-2.087258404</v>
      </c>
      <c r="L50" s="61">
        <f t="shared" ref="L50:L52" si="17">L49+J50</f>
        <v>-1.416457417</v>
      </c>
      <c r="M50" s="1"/>
      <c r="N50" s="1"/>
      <c r="O50" s="1"/>
      <c r="P50" s="1"/>
      <c r="Q50" s="1"/>
      <c r="R50" s="1"/>
      <c r="S50" s="1"/>
      <c r="T50" s="1"/>
      <c r="U50" s="1"/>
      <c r="V50" s="1"/>
      <c r="W50" s="1"/>
      <c r="X50" s="1"/>
      <c r="Y50" s="1"/>
      <c r="Z50" s="1"/>
    </row>
    <row r="51" ht="11.25" customHeight="1">
      <c r="A51" s="4"/>
      <c r="B51" s="15"/>
      <c r="C51" s="46"/>
      <c r="D51" s="45" t="s">
        <v>56</v>
      </c>
      <c r="E51" s="1"/>
      <c r="F51" s="59">
        <v>41.0682620998</v>
      </c>
      <c r="G51" s="63">
        <v>56.653848786000005</v>
      </c>
      <c r="H51" s="63">
        <v>36.0374996375</v>
      </c>
      <c r="I51" s="39"/>
      <c r="J51" s="61">
        <f t="shared" si="9"/>
        <v>-0.8477272626</v>
      </c>
      <c r="K51" s="61">
        <f t="shared" si="11"/>
        <v>-2.385486012</v>
      </c>
      <c r="L51" s="61">
        <f t="shared" si="17"/>
        <v>-2.26418468</v>
      </c>
      <c r="M51" s="1"/>
      <c r="N51" s="1"/>
      <c r="O51" s="1"/>
      <c r="P51" s="1"/>
      <c r="Q51" s="1"/>
      <c r="R51" s="1"/>
      <c r="S51" s="1"/>
      <c r="T51" s="1"/>
      <c r="U51" s="1"/>
      <c r="V51" s="1"/>
      <c r="W51" s="1"/>
      <c r="X51" s="1"/>
      <c r="Y51" s="1"/>
      <c r="Z51" s="1"/>
    </row>
    <row r="52" ht="11.25" customHeight="1">
      <c r="A52" s="4"/>
      <c r="B52" s="15"/>
      <c r="C52" s="47"/>
      <c r="D52" s="45" t="s">
        <v>57</v>
      </c>
      <c r="E52" s="1"/>
      <c r="F52" s="59">
        <v>41.4237526384</v>
      </c>
      <c r="G52" s="63">
        <v>57.0762853676</v>
      </c>
      <c r="H52" s="63">
        <v>36.3278019176</v>
      </c>
      <c r="I52" s="39"/>
      <c r="J52" s="61">
        <f t="shared" si="9"/>
        <v>0.3554905386</v>
      </c>
      <c r="K52" s="61">
        <f t="shared" si="11"/>
        <v>-1.908694141</v>
      </c>
      <c r="L52" s="61">
        <f t="shared" si="17"/>
        <v>-1.908694141</v>
      </c>
      <c r="M52" s="1"/>
      <c r="N52" s="1"/>
      <c r="O52" s="1"/>
      <c r="P52" s="1"/>
      <c r="Q52" s="1"/>
      <c r="R52" s="1"/>
      <c r="S52" s="1"/>
      <c r="T52" s="1"/>
      <c r="U52" s="1"/>
      <c r="V52" s="1"/>
      <c r="W52" s="1"/>
      <c r="X52" s="1"/>
      <c r="Y52" s="1"/>
      <c r="Z52" s="1"/>
    </row>
    <row r="53" ht="11.25" customHeight="1">
      <c r="A53" s="4"/>
      <c r="B53" s="15"/>
      <c r="C53" s="44">
        <v>2017.0</v>
      </c>
      <c r="D53" s="45" t="s">
        <v>54</v>
      </c>
      <c r="E53" s="1"/>
      <c r="F53" s="59">
        <v>40.1611043154</v>
      </c>
      <c r="G53" s="63">
        <v>55.9669307763</v>
      </c>
      <c r="H53" s="63">
        <v>35.0098998319</v>
      </c>
      <c r="I53" s="39"/>
      <c r="J53" s="61">
        <f t="shared" si="9"/>
        <v>-1.262648323</v>
      </c>
      <c r="K53" s="61">
        <f t="shared" si="11"/>
        <v>-2.750156984</v>
      </c>
      <c r="L53" s="61">
        <f>J53</f>
        <v>-1.262648323</v>
      </c>
      <c r="M53" s="1"/>
      <c r="N53" s="1"/>
      <c r="O53" s="1"/>
      <c r="P53" s="1"/>
      <c r="Q53" s="1"/>
      <c r="R53" s="1"/>
      <c r="S53" s="1"/>
      <c r="T53" s="1"/>
      <c r="U53" s="1"/>
      <c r="V53" s="1"/>
      <c r="W53" s="1"/>
      <c r="X53" s="1"/>
      <c r="Y53" s="1"/>
      <c r="Z53" s="1"/>
    </row>
    <row r="54" ht="11.25" customHeight="1">
      <c r="A54" s="4"/>
      <c r="B54" s="15"/>
      <c r="C54" s="46"/>
      <c r="D54" s="45" t="s">
        <v>55</v>
      </c>
      <c r="E54" s="1"/>
      <c r="F54" s="59">
        <v>41.5336223607</v>
      </c>
      <c r="G54" s="60">
        <v>57.386274950600004</v>
      </c>
      <c r="H54" s="60">
        <v>36.314731096100004</v>
      </c>
      <c r="I54" s="39"/>
      <c r="J54" s="61">
        <f t="shared" si="9"/>
        <v>1.372518045</v>
      </c>
      <c r="K54" s="61">
        <f t="shared" si="11"/>
        <v>-0.3823670017</v>
      </c>
      <c r="L54" s="61">
        <f t="shared" ref="L54:L56" si="18">L53+J54</f>
        <v>0.1098697223</v>
      </c>
      <c r="M54" s="1"/>
      <c r="N54" s="1"/>
      <c r="O54" s="1"/>
      <c r="P54" s="1"/>
      <c r="Q54" s="1"/>
      <c r="R54" s="1"/>
      <c r="S54" s="1"/>
      <c r="T54" s="1"/>
      <c r="U54" s="1"/>
      <c r="V54" s="1"/>
      <c r="W54" s="1"/>
      <c r="X54" s="1"/>
      <c r="Y54" s="1"/>
      <c r="Z54" s="1"/>
    </row>
    <row r="55" ht="11.25" customHeight="1">
      <c r="A55" s="4"/>
      <c r="B55" s="15"/>
      <c r="C55" s="46"/>
      <c r="D55" s="45" t="s">
        <v>56</v>
      </c>
      <c r="E55" s="1"/>
      <c r="F55" s="59">
        <v>42.606926862</v>
      </c>
      <c r="G55" s="60">
        <v>59.618804683</v>
      </c>
      <c r="H55" s="60">
        <v>36.990485722</v>
      </c>
      <c r="I55" s="39"/>
      <c r="J55" s="61">
        <f t="shared" si="9"/>
        <v>1.073304501</v>
      </c>
      <c r="K55" s="61">
        <f t="shared" si="11"/>
        <v>1.538664762</v>
      </c>
      <c r="L55" s="61">
        <f t="shared" si="18"/>
        <v>1.183174224</v>
      </c>
      <c r="M55" s="1"/>
      <c r="N55" s="1"/>
      <c r="O55" s="1"/>
      <c r="P55" s="1"/>
      <c r="Q55" s="1"/>
      <c r="R55" s="1"/>
      <c r="S55" s="1"/>
      <c r="T55" s="1"/>
      <c r="U55" s="1"/>
      <c r="V55" s="1"/>
      <c r="W55" s="1"/>
      <c r="X55" s="1"/>
      <c r="Y55" s="1"/>
      <c r="Z55" s="1"/>
    </row>
    <row r="56" ht="11.25" customHeight="1">
      <c r="A56" s="4"/>
      <c r="B56" s="15"/>
      <c r="C56" s="47"/>
      <c r="D56" s="45" t="s">
        <v>57</v>
      </c>
      <c r="E56" s="1"/>
      <c r="F56" s="59">
        <v>42.4658157173</v>
      </c>
      <c r="G56" s="60">
        <v>58.0854110097</v>
      </c>
      <c r="H56" s="60">
        <v>37.3604771379</v>
      </c>
      <c r="I56" s="39"/>
      <c r="J56" s="61">
        <f t="shared" si="9"/>
        <v>-0.1411111447</v>
      </c>
      <c r="K56" s="61">
        <f t="shared" si="11"/>
        <v>1.042063079</v>
      </c>
      <c r="L56" s="61">
        <f t="shared" si="18"/>
        <v>1.042063079</v>
      </c>
      <c r="M56" s="1"/>
      <c r="N56" s="1"/>
      <c r="O56" s="1"/>
      <c r="P56" s="1"/>
      <c r="Q56" s="1"/>
      <c r="R56" s="1"/>
      <c r="S56" s="1"/>
      <c r="T56" s="1"/>
      <c r="U56" s="1"/>
      <c r="V56" s="1"/>
      <c r="W56" s="1"/>
      <c r="X56" s="1"/>
      <c r="Y56" s="1"/>
      <c r="Z56" s="1"/>
    </row>
    <row r="57" ht="11.25" customHeight="1">
      <c r="A57" s="4"/>
      <c r="B57" s="15"/>
      <c r="C57" s="44">
        <v>2018.0</v>
      </c>
      <c r="D57" s="45" t="s">
        <v>54</v>
      </c>
      <c r="E57" s="1"/>
      <c r="F57" s="59">
        <v>40.675688110900005</v>
      </c>
      <c r="G57" s="60">
        <v>55.1000978924</v>
      </c>
      <c r="H57" s="60">
        <v>35.9150735495</v>
      </c>
      <c r="I57" s="39"/>
      <c r="J57" s="61">
        <f t="shared" si="9"/>
        <v>-1.790127606</v>
      </c>
      <c r="K57" s="61">
        <f t="shared" si="11"/>
        <v>0.5145837955</v>
      </c>
      <c r="L57" s="61">
        <f>J57</f>
        <v>-1.790127606</v>
      </c>
      <c r="M57" s="1"/>
      <c r="N57" s="1"/>
      <c r="O57" s="1"/>
      <c r="P57" s="1"/>
      <c r="Q57" s="1"/>
      <c r="R57" s="1"/>
      <c r="S57" s="1"/>
      <c r="T57" s="1"/>
      <c r="U57" s="1"/>
      <c r="V57" s="1"/>
      <c r="W57" s="1"/>
      <c r="X57" s="1"/>
      <c r="Y57" s="1"/>
      <c r="Z57" s="1"/>
    </row>
    <row r="58" ht="11.25" customHeight="1">
      <c r="A58" s="4"/>
      <c r="B58" s="15"/>
      <c r="C58" s="46"/>
      <c r="D58" s="45" t="s">
        <v>55</v>
      </c>
      <c r="E58" s="1"/>
      <c r="F58" s="59">
        <v>40.0607512335</v>
      </c>
      <c r="G58" s="60">
        <v>55.2712195991</v>
      </c>
      <c r="H58" s="60">
        <v>35.0831525123</v>
      </c>
      <c r="I58" s="39"/>
      <c r="J58" s="61">
        <f t="shared" si="9"/>
        <v>-0.6149368774</v>
      </c>
      <c r="K58" s="61">
        <f t="shared" si="11"/>
        <v>-1.472871127</v>
      </c>
      <c r="L58" s="61">
        <f t="shared" ref="L58:L60" si="19">L57+J58</f>
        <v>-2.405064484</v>
      </c>
      <c r="M58" s="1"/>
      <c r="N58" s="1"/>
      <c r="O58" s="1"/>
      <c r="P58" s="1"/>
      <c r="Q58" s="1"/>
      <c r="R58" s="1"/>
      <c r="S58" s="1"/>
      <c r="T58" s="1"/>
      <c r="U58" s="1"/>
      <c r="V58" s="1"/>
      <c r="W58" s="1"/>
      <c r="X58" s="1"/>
      <c r="Y58" s="1"/>
      <c r="Z58" s="1"/>
    </row>
    <row r="59" ht="11.25" customHeight="1">
      <c r="A59" s="4"/>
      <c r="B59" s="15"/>
      <c r="C59" s="46"/>
      <c r="D59" s="45" t="s">
        <v>56</v>
      </c>
      <c r="E59" s="1"/>
      <c r="F59" s="59">
        <v>40.2089103343</v>
      </c>
      <c r="G59" s="60">
        <v>55.6092656507</v>
      </c>
      <c r="H59" s="60">
        <v>35.0818342926</v>
      </c>
      <c r="I59" s="39"/>
      <c r="J59" s="61">
        <f t="shared" si="9"/>
        <v>0.1481591008</v>
      </c>
      <c r="K59" s="61">
        <f t="shared" si="11"/>
        <v>-2.398016528</v>
      </c>
      <c r="L59" s="61">
        <f t="shared" si="19"/>
        <v>-2.256905383</v>
      </c>
      <c r="M59" s="1"/>
      <c r="N59" s="1"/>
      <c r="O59" s="1"/>
      <c r="P59" s="1"/>
      <c r="Q59" s="1"/>
      <c r="R59" s="1"/>
      <c r="S59" s="1"/>
      <c r="T59" s="1"/>
      <c r="U59" s="1"/>
      <c r="V59" s="1"/>
      <c r="W59" s="1"/>
      <c r="X59" s="1"/>
      <c r="Y59" s="1"/>
      <c r="Z59" s="1"/>
    </row>
    <row r="60" ht="11.25" customHeight="1">
      <c r="A60" s="4"/>
      <c r="B60" s="15"/>
      <c r="C60" s="47"/>
      <c r="D60" s="45" t="s">
        <v>57</v>
      </c>
      <c r="E60" s="1"/>
      <c r="F60" s="59">
        <v>40.691978506</v>
      </c>
      <c r="G60" s="60">
        <v>55.917091719800005</v>
      </c>
      <c r="H60" s="60">
        <v>35.6596419273</v>
      </c>
      <c r="I60" s="39"/>
      <c r="J60" s="61">
        <f t="shared" si="9"/>
        <v>0.4830681717</v>
      </c>
      <c r="K60" s="61">
        <f t="shared" si="11"/>
        <v>-1.773837211</v>
      </c>
      <c r="L60" s="61">
        <f t="shared" si="19"/>
        <v>-1.773837211</v>
      </c>
      <c r="M60" s="1"/>
      <c r="N60" s="1"/>
      <c r="O60" s="1"/>
      <c r="P60" s="1"/>
      <c r="Q60" s="1"/>
      <c r="R60" s="1"/>
      <c r="S60" s="1"/>
      <c r="T60" s="1"/>
      <c r="U60" s="1"/>
      <c r="V60" s="1"/>
      <c r="W60" s="1"/>
      <c r="X60" s="1"/>
      <c r="Y60" s="1"/>
      <c r="Z60" s="1"/>
    </row>
    <row r="61" ht="11.25" customHeight="1">
      <c r="A61" s="4"/>
      <c r="B61" s="15"/>
      <c r="C61" s="44">
        <v>2019.0</v>
      </c>
      <c r="D61" s="45" t="s">
        <v>54</v>
      </c>
      <c r="E61" s="1"/>
      <c r="F61" s="59">
        <v>39.5680831961</v>
      </c>
      <c r="G61" s="60">
        <v>53.5569132991</v>
      </c>
      <c r="H61" s="60">
        <v>34.9881028263</v>
      </c>
      <c r="I61" s="39"/>
      <c r="J61" s="61">
        <f t="shared" si="9"/>
        <v>-1.12389531</v>
      </c>
      <c r="K61" s="61">
        <f t="shared" si="11"/>
        <v>-1.107604915</v>
      </c>
      <c r="L61" s="61">
        <f>J61</f>
        <v>-1.12389531</v>
      </c>
      <c r="M61" s="1"/>
      <c r="N61" s="1"/>
      <c r="O61" s="1"/>
      <c r="P61" s="1"/>
      <c r="Q61" s="1"/>
      <c r="R61" s="1"/>
      <c r="S61" s="1"/>
      <c r="T61" s="1"/>
      <c r="U61" s="1"/>
      <c r="V61" s="1"/>
      <c r="W61" s="1"/>
      <c r="X61" s="1"/>
      <c r="Y61" s="1"/>
      <c r="Z61" s="1"/>
    </row>
    <row r="62" ht="11.25" customHeight="1">
      <c r="A62" s="4"/>
      <c r="B62" s="15"/>
      <c r="C62" s="46"/>
      <c r="D62" s="45" t="s">
        <v>55</v>
      </c>
      <c r="E62" s="1"/>
      <c r="F62" s="59">
        <v>39.0035269752</v>
      </c>
      <c r="G62" s="60">
        <v>53.2382588274</v>
      </c>
      <c r="H62" s="60">
        <v>34.4102817143</v>
      </c>
      <c r="I62" s="39"/>
      <c r="J62" s="61">
        <f t="shared" si="9"/>
        <v>-0.5645562209</v>
      </c>
      <c r="K62" s="61">
        <f t="shared" si="11"/>
        <v>-1.057224258</v>
      </c>
      <c r="L62" s="61">
        <f t="shared" ref="L62:L64" si="20">L61+J62</f>
        <v>-1.688451531</v>
      </c>
      <c r="M62" s="1"/>
      <c r="N62" s="1"/>
      <c r="O62" s="1"/>
      <c r="P62" s="1"/>
      <c r="Q62" s="1"/>
      <c r="R62" s="1"/>
      <c r="S62" s="1"/>
      <c r="T62" s="1"/>
      <c r="U62" s="1"/>
      <c r="V62" s="1"/>
      <c r="W62" s="1"/>
      <c r="X62" s="1"/>
      <c r="Y62" s="1"/>
      <c r="Z62" s="1"/>
    </row>
    <row r="63" ht="11.25" customHeight="1">
      <c r="A63" s="4"/>
      <c r="B63" s="15"/>
      <c r="C63" s="46"/>
      <c r="D63" s="45" t="s">
        <v>56</v>
      </c>
      <c r="E63" s="1"/>
      <c r="F63" s="59">
        <v>39.5959608605</v>
      </c>
      <c r="G63" s="60">
        <v>54.585086117500005</v>
      </c>
      <c r="H63" s="60">
        <v>34.8084850658</v>
      </c>
      <c r="I63" s="39"/>
      <c r="J63" s="61">
        <f t="shared" si="9"/>
        <v>0.5924338853</v>
      </c>
      <c r="K63" s="61">
        <f t="shared" si="11"/>
        <v>-0.6129494738</v>
      </c>
      <c r="L63" s="61">
        <f t="shared" si="20"/>
        <v>-1.096017646</v>
      </c>
      <c r="M63" s="1"/>
      <c r="N63" s="1"/>
      <c r="O63" s="1"/>
      <c r="P63" s="1"/>
      <c r="Q63" s="1"/>
      <c r="R63" s="1"/>
      <c r="S63" s="1"/>
      <c r="T63" s="1"/>
      <c r="U63" s="1"/>
      <c r="V63" s="1"/>
      <c r="W63" s="1"/>
      <c r="X63" s="1"/>
      <c r="Y63" s="1"/>
      <c r="Z63" s="1"/>
    </row>
    <row r="64" ht="11.25" customHeight="1">
      <c r="A64" s="4"/>
      <c r="B64" s="15"/>
      <c r="C64" s="47"/>
      <c r="D64" s="45" t="s">
        <v>57</v>
      </c>
      <c r="E64" s="1"/>
      <c r="F64" s="59">
        <v>38.870006669300004</v>
      </c>
      <c r="G64" s="60">
        <v>52.358175386700005</v>
      </c>
      <c r="H64" s="60">
        <v>34.5307322624</v>
      </c>
      <c r="I64" s="39"/>
      <c r="J64" s="61">
        <f t="shared" si="9"/>
        <v>-0.7259541912</v>
      </c>
      <c r="K64" s="61">
        <f t="shared" si="11"/>
        <v>-1.821971837</v>
      </c>
      <c r="L64" s="61">
        <f t="shared" si="20"/>
        <v>-1.821971837</v>
      </c>
      <c r="M64" s="1"/>
      <c r="N64" s="1"/>
      <c r="O64" s="1"/>
      <c r="P64" s="1"/>
      <c r="Q64" s="1"/>
      <c r="R64" s="1"/>
      <c r="S64" s="1"/>
      <c r="T64" s="1"/>
      <c r="U64" s="1"/>
      <c r="V64" s="1"/>
      <c r="W64" s="1"/>
      <c r="X64" s="1"/>
      <c r="Y64" s="1"/>
      <c r="Z64" s="1"/>
    </row>
    <row r="65" ht="11.25" customHeight="1">
      <c r="A65" s="4"/>
      <c r="B65" s="15"/>
      <c r="C65" s="44">
        <v>2020.0</v>
      </c>
      <c r="D65" s="45" t="s">
        <v>54</v>
      </c>
      <c r="E65" s="1"/>
      <c r="F65" s="59">
        <v>36.6367124029</v>
      </c>
      <c r="G65" s="60">
        <v>50.3226311629</v>
      </c>
      <c r="H65" s="60">
        <v>32.2948947482</v>
      </c>
      <c r="I65" s="39"/>
      <c r="J65" s="61">
        <f t="shared" si="9"/>
        <v>-2.233294266</v>
      </c>
      <c r="K65" s="61">
        <f t="shared" si="11"/>
        <v>-2.931370793</v>
      </c>
      <c r="L65" s="40" t="s">
        <v>58</v>
      </c>
      <c r="M65" s="1"/>
      <c r="N65" s="1"/>
      <c r="O65" s="1"/>
      <c r="P65" s="1"/>
      <c r="Q65" s="1"/>
      <c r="R65" s="1"/>
      <c r="S65" s="1"/>
      <c r="T65" s="1"/>
      <c r="U65" s="1"/>
      <c r="V65" s="1"/>
      <c r="W65" s="1"/>
      <c r="X65" s="1"/>
      <c r="Y65" s="1"/>
      <c r="Z65" s="1"/>
    </row>
    <row r="66" ht="11.25" customHeight="1">
      <c r="A66" s="4"/>
      <c r="B66" s="15"/>
      <c r="C66" s="46"/>
      <c r="D66" s="49" t="s">
        <v>59</v>
      </c>
      <c r="E66" s="64"/>
      <c r="F66" s="50" t="s">
        <v>58</v>
      </c>
      <c r="G66" s="51" t="s">
        <v>58</v>
      </c>
      <c r="H66" s="51" t="s">
        <v>58</v>
      </c>
      <c r="I66" s="39"/>
      <c r="J66" s="61" t="s">
        <v>58</v>
      </c>
      <c r="K66" s="61" t="s">
        <v>58</v>
      </c>
      <c r="L66" s="40" t="s">
        <v>58</v>
      </c>
      <c r="M66" s="1"/>
      <c r="N66" s="1"/>
      <c r="O66" s="1"/>
      <c r="P66" s="1"/>
      <c r="Q66" s="1"/>
      <c r="R66" s="1"/>
      <c r="S66" s="1"/>
      <c r="T66" s="1"/>
      <c r="U66" s="1"/>
      <c r="V66" s="1"/>
      <c r="W66" s="1"/>
      <c r="X66" s="1"/>
      <c r="Y66" s="1"/>
      <c r="Z66" s="1"/>
    </row>
    <row r="67" ht="11.25" customHeight="1">
      <c r="A67" s="4"/>
      <c r="B67" s="15"/>
      <c r="C67" s="46"/>
      <c r="D67" s="45" t="s">
        <v>56</v>
      </c>
      <c r="E67" s="1"/>
      <c r="F67" s="59">
        <v>46.0169092807</v>
      </c>
      <c r="G67" s="60">
        <v>59.2140149781</v>
      </c>
      <c r="H67" s="60">
        <v>41.7968260778</v>
      </c>
      <c r="I67" s="39"/>
      <c r="J67" s="61" t="s">
        <v>58</v>
      </c>
      <c r="K67" s="61">
        <f t="shared" ref="K67:K69" si="21">F67-F63</f>
        <v>6.42094842</v>
      </c>
      <c r="L67" s="65" t="s">
        <v>58</v>
      </c>
      <c r="M67" s="1"/>
      <c r="N67" s="1"/>
      <c r="O67" s="1"/>
      <c r="P67" s="1"/>
      <c r="Q67" s="1"/>
      <c r="R67" s="1"/>
      <c r="S67" s="1"/>
      <c r="T67" s="1"/>
      <c r="U67" s="1"/>
      <c r="V67" s="1"/>
      <c r="W67" s="1"/>
      <c r="X67" s="1"/>
      <c r="Y67" s="1"/>
      <c r="Z67" s="1"/>
    </row>
    <row r="68" ht="11.25" customHeight="1">
      <c r="A68" s="4"/>
      <c r="B68" s="15"/>
      <c r="C68" s="47"/>
      <c r="D68" s="45" t="s">
        <v>57</v>
      </c>
      <c r="E68" s="1"/>
      <c r="F68" s="59">
        <v>41.9659631373</v>
      </c>
      <c r="G68" s="60">
        <v>54.308173360800005</v>
      </c>
      <c r="H68" s="60">
        <v>38.021222693300004</v>
      </c>
      <c r="I68" s="39"/>
      <c r="J68" s="61">
        <f t="shared" ref="J68:J80" si="22">F68-F67</f>
        <v>-4.050946143</v>
      </c>
      <c r="K68" s="61">
        <f t="shared" si="21"/>
        <v>3.095956468</v>
      </c>
      <c r="L68" s="65" t="s">
        <v>58</v>
      </c>
      <c r="M68" s="1"/>
      <c r="N68" s="1"/>
      <c r="O68" s="1"/>
      <c r="P68" s="1"/>
      <c r="Q68" s="1"/>
      <c r="R68" s="1"/>
      <c r="S68" s="1"/>
      <c r="T68" s="1"/>
      <c r="U68" s="1"/>
      <c r="V68" s="1"/>
      <c r="W68" s="1"/>
      <c r="X68" s="1"/>
      <c r="Y68" s="1"/>
      <c r="Z68" s="1"/>
    </row>
    <row r="69" ht="11.25" customHeight="1">
      <c r="A69" s="4"/>
      <c r="B69" s="15"/>
      <c r="C69" s="44">
        <v>2021.0</v>
      </c>
      <c r="D69" s="45" t="s">
        <v>54</v>
      </c>
      <c r="E69" s="1"/>
      <c r="F69" s="59">
        <v>42.0182299948</v>
      </c>
      <c r="G69" s="60">
        <v>53.349217113</v>
      </c>
      <c r="H69" s="60">
        <v>38.458877677400004</v>
      </c>
      <c r="I69" s="39"/>
      <c r="J69" s="61">
        <f t="shared" si="22"/>
        <v>0.0522668575</v>
      </c>
      <c r="K69" s="61">
        <f t="shared" si="21"/>
        <v>5.381517592</v>
      </c>
      <c r="L69" s="61">
        <f>J69</f>
        <v>0.0522668575</v>
      </c>
      <c r="M69" s="1"/>
      <c r="N69" s="1"/>
      <c r="O69" s="1"/>
      <c r="P69" s="1"/>
      <c r="Q69" s="1"/>
      <c r="R69" s="1"/>
      <c r="S69" s="1"/>
      <c r="T69" s="1"/>
      <c r="U69" s="1"/>
      <c r="V69" s="1"/>
      <c r="W69" s="1"/>
      <c r="X69" s="1"/>
      <c r="Y69" s="1"/>
      <c r="Z69" s="1"/>
    </row>
    <row r="70" ht="11.25" customHeight="1">
      <c r="A70" s="4"/>
      <c r="B70" s="15"/>
      <c r="C70" s="46"/>
      <c r="D70" s="45" t="s">
        <v>55</v>
      </c>
      <c r="E70" s="1"/>
      <c r="F70" s="59">
        <v>39.8668071294</v>
      </c>
      <c r="G70" s="60">
        <v>51.8249969613</v>
      </c>
      <c r="H70" s="60">
        <v>36.0718426541</v>
      </c>
      <c r="I70" s="39"/>
      <c r="J70" s="61">
        <f t="shared" si="22"/>
        <v>-2.151422865</v>
      </c>
      <c r="K70" s="61" t="s">
        <v>58</v>
      </c>
      <c r="L70" s="61">
        <f t="shared" ref="L70:L72" si="23">L69+J70</f>
        <v>-2.099156008</v>
      </c>
      <c r="M70" s="1"/>
      <c r="N70" s="1"/>
      <c r="O70" s="1"/>
      <c r="P70" s="1"/>
      <c r="Q70" s="1"/>
      <c r="R70" s="1"/>
      <c r="S70" s="1"/>
      <c r="T70" s="1"/>
      <c r="U70" s="1"/>
      <c r="V70" s="1"/>
      <c r="W70" s="1"/>
      <c r="X70" s="1"/>
      <c r="Y70" s="1"/>
      <c r="Z70" s="1"/>
    </row>
    <row r="71" ht="11.25" customHeight="1">
      <c r="A71" s="4"/>
      <c r="B71" s="15"/>
      <c r="C71" s="46"/>
      <c r="D71" s="45" t="s">
        <v>56</v>
      </c>
      <c r="E71" s="1"/>
      <c r="F71" s="59">
        <v>40.7258528797</v>
      </c>
      <c r="G71" s="60">
        <v>53.9019978675</v>
      </c>
      <c r="H71" s="60">
        <v>36.5740013443</v>
      </c>
      <c r="I71" s="39"/>
      <c r="J71" s="61">
        <f t="shared" si="22"/>
        <v>0.8590457503</v>
      </c>
      <c r="K71" s="61">
        <f t="shared" ref="K71:K80" si="24">F71-F67</f>
        <v>-5.291056401</v>
      </c>
      <c r="L71" s="61">
        <f t="shared" si="23"/>
        <v>-1.240110258</v>
      </c>
      <c r="M71" s="1"/>
      <c r="N71" s="1"/>
      <c r="O71" s="1"/>
      <c r="P71" s="1"/>
      <c r="Q71" s="1"/>
      <c r="R71" s="1"/>
      <c r="S71" s="1"/>
      <c r="T71" s="1"/>
      <c r="U71" s="1"/>
      <c r="V71" s="1"/>
      <c r="W71" s="1"/>
      <c r="X71" s="1"/>
      <c r="Y71" s="1"/>
      <c r="Z71" s="1"/>
    </row>
    <row r="72" ht="11.25" customHeight="1">
      <c r="A72" s="4"/>
      <c r="B72" s="15"/>
      <c r="C72" s="47"/>
      <c r="D72" s="45" t="s">
        <v>57</v>
      </c>
      <c r="E72" s="1"/>
      <c r="F72" s="59">
        <v>40.3074180129</v>
      </c>
      <c r="G72" s="60">
        <v>54.759559275</v>
      </c>
      <c r="H72" s="60">
        <v>35.713139543000004</v>
      </c>
      <c r="I72" s="39"/>
      <c r="J72" s="61">
        <f t="shared" si="22"/>
        <v>-0.4184348668</v>
      </c>
      <c r="K72" s="61">
        <f t="shared" si="24"/>
        <v>-1.658545124</v>
      </c>
      <c r="L72" s="61">
        <f t="shared" si="23"/>
        <v>-1.658545124</v>
      </c>
      <c r="M72" s="1"/>
      <c r="N72" s="1"/>
      <c r="O72" s="1"/>
      <c r="P72" s="1"/>
      <c r="Q72" s="1"/>
      <c r="R72" s="1"/>
      <c r="S72" s="1"/>
      <c r="T72" s="1"/>
      <c r="U72" s="1"/>
      <c r="V72" s="1"/>
      <c r="W72" s="1"/>
      <c r="X72" s="1"/>
      <c r="Y72" s="1"/>
      <c r="Z72" s="1"/>
    </row>
    <row r="73" ht="11.25" customHeight="1">
      <c r="A73" s="4"/>
      <c r="B73" s="15"/>
      <c r="C73" s="44">
        <v>2022.0</v>
      </c>
      <c r="D73" s="45" t="s">
        <v>54</v>
      </c>
      <c r="E73" s="1"/>
      <c r="F73" s="59">
        <v>38.8380051119</v>
      </c>
      <c r="G73" s="60">
        <v>51.9474393549</v>
      </c>
      <c r="H73" s="60">
        <v>34.6658705635</v>
      </c>
      <c r="I73" s="39"/>
      <c r="J73" s="61">
        <f t="shared" si="22"/>
        <v>-1.469412901</v>
      </c>
      <c r="K73" s="61">
        <f t="shared" si="24"/>
        <v>-3.180224883</v>
      </c>
      <c r="L73" s="61">
        <f>J73</f>
        <v>-1.469412901</v>
      </c>
      <c r="M73" s="1"/>
      <c r="N73" s="1"/>
      <c r="O73" s="1"/>
      <c r="P73" s="1"/>
      <c r="Q73" s="1"/>
      <c r="R73" s="1"/>
      <c r="S73" s="1"/>
      <c r="T73" s="1"/>
      <c r="U73" s="1"/>
      <c r="V73" s="1"/>
      <c r="W73" s="1"/>
      <c r="X73" s="1"/>
      <c r="Y73" s="1"/>
      <c r="Z73" s="1"/>
    </row>
    <row r="74" ht="11.25" customHeight="1">
      <c r="A74" s="4"/>
      <c r="B74" s="15"/>
      <c r="C74" s="46"/>
      <c r="D74" s="45" t="s">
        <v>55</v>
      </c>
      <c r="E74" s="1"/>
      <c r="F74" s="59">
        <v>38.3092347044</v>
      </c>
      <c r="G74" s="60">
        <v>51.9541255911</v>
      </c>
      <c r="H74" s="60">
        <v>33.9319003697</v>
      </c>
      <c r="I74" s="39"/>
      <c r="J74" s="61">
        <f t="shared" si="22"/>
        <v>-0.5287704075</v>
      </c>
      <c r="K74" s="61">
        <f t="shared" si="24"/>
        <v>-1.557572425</v>
      </c>
      <c r="L74" s="61">
        <f t="shared" ref="L74:L76" si="25">L73+J74</f>
        <v>-1.998183309</v>
      </c>
      <c r="M74" s="1"/>
      <c r="N74" s="1"/>
      <c r="O74" s="1"/>
      <c r="P74" s="1"/>
      <c r="Q74" s="1"/>
      <c r="R74" s="1"/>
      <c r="S74" s="1"/>
      <c r="T74" s="1"/>
      <c r="U74" s="1"/>
      <c r="V74" s="1"/>
      <c r="W74" s="1"/>
      <c r="X74" s="1"/>
      <c r="Y74" s="1"/>
      <c r="Z74" s="1"/>
    </row>
    <row r="75" ht="11.25" customHeight="1">
      <c r="A75" s="4"/>
      <c r="B75" s="15"/>
      <c r="C75" s="46"/>
      <c r="D75" s="45" t="s">
        <v>56</v>
      </c>
      <c r="E75" s="1"/>
      <c r="F75" s="59">
        <v>40.1143025676</v>
      </c>
      <c r="G75" s="60">
        <v>53.1764883669</v>
      </c>
      <c r="H75" s="60">
        <v>35.9511485727</v>
      </c>
      <c r="I75" s="39"/>
      <c r="J75" s="61">
        <f t="shared" si="22"/>
        <v>1.805067863</v>
      </c>
      <c r="K75" s="61">
        <f t="shared" si="24"/>
        <v>-0.6115503121</v>
      </c>
      <c r="L75" s="61">
        <f t="shared" si="25"/>
        <v>-0.1931154453</v>
      </c>
      <c r="M75" s="1"/>
      <c r="N75" s="1"/>
      <c r="O75" s="1"/>
      <c r="P75" s="1"/>
      <c r="Q75" s="1"/>
      <c r="R75" s="1"/>
      <c r="S75" s="1"/>
      <c r="T75" s="1"/>
      <c r="U75" s="1"/>
      <c r="V75" s="1"/>
      <c r="W75" s="1"/>
      <c r="X75" s="1"/>
      <c r="Y75" s="1"/>
      <c r="Z75" s="1"/>
    </row>
    <row r="76" ht="11.25" customHeight="1">
      <c r="A76" s="4"/>
      <c r="B76" s="15"/>
      <c r="C76" s="47"/>
      <c r="D76" s="45" t="s">
        <v>57</v>
      </c>
      <c r="E76" s="1"/>
      <c r="F76" s="59">
        <v>38.4866048442</v>
      </c>
      <c r="G76" s="60">
        <v>52.3358941071</v>
      </c>
      <c r="H76" s="60">
        <v>33.999965279</v>
      </c>
      <c r="I76" s="39"/>
      <c r="J76" s="61">
        <f t="shared" si="22"/>
        <v>-1.627697723</v>
      </c>
      <c r="K76" s="61">
        <f t="shared" si="24"/>
        <v>-1.820813169</v>
      </c>
      <c r="L76" s="61">
        <f t="shared" si="25"/>
        <v>-1.820813169</v>
      </c>
      <c r="M76" s="1"/>
      <c r="N76" s="1"/>
      <c r="O76" s="1"/>
      <c r="P76" s="1"/>
      <c r="Q76" s="1"/>
      <c r="R76" s="1"/>
      <c r="S76" s="1"/>
      <c r="T76" s="1"/>
      <c r="U76" s="1"/>
      <c r="V76" s="1"/>
      <c r="W76" s="1"/>
      <c r="X76" s="1"/>
      <c r="Y76" s="1"/>
      <c r="Z76" s="1"/>
    </row>
    <row r="77" ht="11.25" customHeight="1">
      <c r="A77" s="4"/>
      <c r="B77" s="15"/>
      <c r="C77" s="44">
        <v>2023.0</v>
      </c>
      <c r="D77" s="45" t="s">
        <v>54</v>
      </c>
      <c r="E77" s="1"/>
      <c r="F77" s="59">
        <v>37.7307404836</v>
      </c>
      <c r="G77" s="60">
        <v>49.6249096506</v>
      </c>
      <c r="H77" s="60">
        <v>33.951530639</v>
      </c>
      <c r="I77" s="39"/>
      <c r="J77" s="61">
        <f t="shared" si="22"/>
        <v>-0.7558643606</v>
      </c>
      <c r="K77" s="61">
        <f t="shared" si="24"/>
        <v>-1.107264628</v>
      </c>
      <c r="L77" s="61">
        <f>J77</f>
        <v>-0.7558643606</v>
      </c>
      <c r="M77" s="1"/>
      <c r="N77" s="1"/>
      <c r="O77" s="1"/>
      <c r="P77" s="1"/>
      <c r="Q77" s="1"/>
      <c r="R77" s="1"/>
      <c r="S77" s="1"/>
      <c r="T77" s="1"/>
      <c r="U77" s="1"/>
      <c r="V77" s="1"/>
      <c r="W77" s="1"/>
      <c r="X77" s="1"/>
      <c r="Y77" s="1"/>
      <c r="Z77" s="1"/>
    </row>
    <row r="78" ht="11.25" customHeight="1">
      <c r="A78" s="4"/>
      <c r="B78" s="15"/>
      <c r="C78" s="46"/>
      <c r="D78" s="45" t="s">
        <v>55</v>
      </c>
      <c r="E78" s="1"/>
      <c r="F78" s="59">
        <v>37.8233802468</v>
      </c>
      <c r="G78" s="60">
        <v>50.2305791149</v>
      </c>
      <c r="H78" s="60">
        <v>33.8689548285</v>
      </c>
      <c r="I78" s="39"/>
      <c r="J78" s="61">
        <f t="shared" si="22"/>
        <v>0.0926397632</v>
      </c>
      <c r="K78" s="61">
        <f t="shared" si="24"/>
        <v>-0.4858544576</v>
      </c>
      <c r="L78" s="61">
        <f t="shared" ref="L78:L80" si="26">L77+J78</f>
        <v>-0.6632245974</v>
      </c>
      <c r="M78" s="1"/>
      <c r="N78" s="1"/>
      <c r="O78" s="1"/>
      <c r="P78" s="1"/>
      <c r="Q78" s="1"/>
      <c r="R78" s="1"/>
      <c r="S78" s="1"/>
      <c r="T78" s="1"/>
      <c r="U78" s="1"/>
      <c r="V78" s="1"/>
      <c r="W78" s="1"/>
      <c r="X78" s="1"/>
      <c r="Y78" s="1"/>
      <c r="Z78" s="1"/>
    </row>
    <row r="79" ht="11.25" customHeight="1">
      <c r="A79" s="4"/>
      <c r="B79" s="15"/>
      <c r="C79" s="46"/>
      <c r="D79" s="45" t="s">
        <v>56</v>
      </c>
      <c r="E79" s="1"/>
      <c r="F79" s="59">
        <v>37.3291111791</v>
      </c>
      <c r="G79" s="60">
        <v>49.8637217149</v>
      </c>
      <c r="H79" s="60">
        <v>33.3233700499</v>
      </c>
      <c r="I79" s="39"/>
      <c r="J79" s="61">
        <f t="shared" si="22"/>
        <v>-0.4942690677</v>
      </c>
      <c r="K79" s="61">
        <f t="shared" si="24"/>
        <v>-2.785191389</v>
      </c>
      <c r="L79" s="61">
        <f t="shared" si="26"/>
        <v>-1.157493665</v>
      </c>
      <c r="M79" s="1"/>
      <c r="N79" s="1"/>
      <c r="O79" s="1"/>
      <c r="P79" s="1"/>
      <c r="Q79" s="1"/>
      <c r="R79" s="1"/>
      <c r="S79" s="1"/>
      <c r="T79" s="1"/>
      <c r="U79" s="1"/>
      <c r="V79" s="1"/>
      <c r="W79" s="1"/>
      <c r="X79" s="1"/>
      <c r="Y79" s="1"/>
      <c r="Z79" s="1"/>
    </row>
    <row r="80" ht="11.25" customHeight="1">
      <c r="A80" s="4"/>
      <c r="B80" s="15"/>
      <c r="C80" s="47"/>
      <c r="D80" s="49" t="s">
        <v>60</v>
      </c>
      <c r="E80" s="1"/>
      <c r="F80" s="59">
        <v>37.0289516967</v>
      </c>
      <c r="G80" s="60">
        <v>50.121054007400005</v>
      </c>
      <c r="H80" s="60">
        <v>32.8173452872</v>
      </c>
      <c r="I80" s="39"/>
      <c r="J80" s="61">
        <f t="shared" si="22"/>
        <v>-0.3001594824</v>
      </c>
      <c r="K80" s="61">
        <f t="shared" si="24"/>
        <v>-1.457653148</v>
      </c>
      <c r="L80" s="61">
        <f t="shared" si="26"/>
        <v>-1.457653148</v>
      </c>
      <c r="M80" s="1"/>
      <c r="N80" s="1"/>
      <c r="O80" s="1"/>
      <c r="P80" s="1"/>
      <c r="Q80" s="1"/>
      <c r="R80" s="1"/>
      <c r="S80" s="1"/>
      <c r="T80" s="1"/>
      <c r="U80" s="1"/>
      <c r="V80" s="1"/>
      <c r="W80" s="1"/>
      <c r="X80" s="1"/>
      <c r="Y80" s="1"/>
      <c r="Z80" s="1"/>
    </row>
    <row r="81" ht="25.5" customHeight="1">
      <c r="A81" s="4"/>
      <c r="B81" s="15"/>
      <c r="C81" s="53" t="s">
        <v>69</v>
      </c>
      <c r="D81" s="6"/>
      <c r="E81" s="6"/>
      <c r="F81" s="6"/>
      <c r="G81" s="6"/>
      <c r="H81" s="6"/>
      <c r="I81" s="6"/>
      <c r="J81" s="6"/>
      <c r="K81" s="6"/>
      <c r="L81" s="7"/>
      <c r="M81" s="1"/>
      <c r="N81" s="1"/>
      <c r="O81" s="1"/>
      <c r="P81" s="1"/>
      <c r="Q81" s="1"/>
      <c r="R81" s="1"/>
      <c r="S81" s="1"/>
      <c r="T81" s="1"/>
      <c r="U81" s="1"/>
      <c r="V81" s="1"/>
      <c r="W81" s="1"/>
      <c r="X81" s="1"/>
      <c r="Y81" s="1"/>
      <c r="Z81" s="1"/>
    </row>
    <row r="82" ht="15.0" customHeight="1">
      <c r="A82" s="4"/>
      <c r="B82" s="15"/>
      <c r="C82" s="53" t="s">
        <v>70</v>
      </c>
      <c r="D82" s="6"/>
      <c r="E82" s="6"/>
      <c r="F82" s="6"/>
      <c r="G82" s="6"/>
      <c r="H82" s="6"/>
      <c r="I82" s="6"/>
      <c r="J82" s="6"/>
      <c r="K82" s="6"/>
      <c r="L82" s="7"/>
      <c r="M82" s="1"/>
      <c r="N82" s="1"/>
      <c r="O82" s="1"/>
      <c r="P82" s="1"/>
      <c r="Q82" s="1"/>
      <c r="R82" s="1"/>
      <c r="S82" s="1"/>
      <c r="T82" s="1"/>
      <c r="U82" s="1"/>
      <c r="V82" s="1"/>
      <c r="W82" s="1"/>
      <c r="X82" s="1"/>
      <c r="Y82" s="1"/>
      <c r="Z82" s="1"/>
    </row>
    <row r="83" ht="35.25" customHeight="1">
      <c r="A83" s="4"/>
      <c r="B83" s="15"/>
      <c r="C83" s="53" t="s">
        <v>63</v>
      </c>
      <c r="D83" s="6"/>
      <c r="E83" s="6"/>
      <c r="F83" s="6"/>
      <c r="G83" s="6"/>
      <c r="H83" s="6"/>
      <c r="I83" s="6"/>
      <c r="J83" s="6"/>
      <c r="K83" s="6"/>
      <c r="L83" s="7"/>
      <c r="M83" s="1"/>
      <c r="N83" s="1"/>
      <c r="O83" s="1"/>
      <c r="P83" s="1"/>
      <c r="Q83" s="1"/>
      <c r="R83" s="1"/>
      <c r="S83" s="1"/>
      <c r="T83" s="1"/>
      <c r="U83" s="1"/>
      <c r="V83" s="1"/>
      <c r="W83" s="1"/>
      <c r="X83" s="1"/>
      <c r="Y83" s="1"/>
      <c r="Z83" s="1"/>
    </row>
    <row r="84" ht="49.5" customHeight="1">
      <c r="A84" s="4"/>
      <c r="B84" s="15"/>
      <c r="C84" s="53" t="s">
        <v>64</v>
      </c>
      <c r="D84" s="6"/>
      <c r="E84" s="6"/>
      <c r="F84" s="6"/>
      <c r="G84" s="6"/>
      <c r="H84" s="6"/>
      <c r="I84" s="6"/>
      <c r="J84" s="6"/>
      <c r="K84" s="6"/>
      <c r="L84" s="7"/>
      <c r="M84" s="1"/>
      <c r="N84" s="1"/>
      <c r="O84" s="1"/>
      <c r="P84" s="1"/>
      <c r="Q84" s="1"/>
      <c r="R84" s="1"/>
      <c r="S84" s="1"/>
      <c r="T84" s="1"/>
      <c r="U84" s="1"/>
      <c r="V84" s="1"/>
      <c r="W84" s="1"/>
      <c r="X84" s="1"/>
      <c r="Y84" s="1"/>
      <c r="Z84" s="1"/>
    </row>
    <row r="85" ht="35.25" customHeight="1">
      <c r="A85" s="4"/>
      <c r="B85" s="66"/>
      <c r="C85" s="55" t="s">
        <v>65</v>
      </c>
      <c r="D85" s="6"/>
      <c r="E85" s="6"/>
      <c r="F85" s="6"/>
      <c r="G85" s="6"/>
      <c r="H85" s="6"/>
      <c r="I85" s="6"/>
      <c r="J85" s="6"/>
      <c r="K85" s="6"/>
      <c r="L85" s="7"/>
      <c r="M85" s="1"/>
      <c r="N85" s="1"/>
      <c r="O85" s="1"/>
      <c r="P85" s="1"/>
      <c r="Q85" s="1"/>
      <c r="R85" s="1"/>
      <c r="S85" s="1"/>
      <c r="T85" s="1"/>
      <c r="U85" s="1"/>
      <c r="V85" s="1"/>
      <c r="W85" s="1"/>
      <c r="X85" s="1"/>
      <c r="Y85" s="1"/>
      <c r="Z85" s="1"/>
    </row>
    <row r="86" ht="15.0" customHeight="1">
      <c r="A86" s="4"/>
      <c r="B86" s="15"/>
      <c r="C86" s="53" t="s">
        <v>66</v>
      </c>
      <c r="D86" s="6"/>
      <c r="E86" s="6"/>
      <c r="F86" s="6"/>
      <c r="G86" s="6"/>
      <c r="H86" s="6"/>
      <c r="I86" s="6"/>
      <c r="J86" s="6"/>
      <c r="K86" s="6"/>
      <c r="L86" s="7"/>
      <c r="M86" s="1"/>
      <c r="N86" s="1"/>
      <c r="O86" s="1"/>
      <c r="P86" s="1"/>
      <c r="Q86" s="1"/>
      <c r="R86" s="1"/>
      <c r="S86" s="1"/>
      <c r="T86" s="1"/>
      <c r="U86" s="1"/>
      <c r="V86" s="1"/>
      <c r="W86" s="1"/>
      <c r="X86" s="1"/>
      <c r="Y86" s="1"/>
      <c r="Z86" s="1"/>
    </row>
    <row r="87">
      <c r="A87" s="15"/>
      <c r="B87" s="15"/>
      <c r="C87" s="1"/>
      <c r="D87" s="1"/>
      <c r="E87" s="1"/>
      <c r="F87" s="1"/>
      <c r="G87" s="1"/>
      <c r="H87" s="1"/>
      <c r="I87" s="16"/>
      <c r="J87" s="1"/>
      <c r="K87" s="1"/>
      <c r="L87" s="1"/>
      <c r="M87" s="1"/>
      <c r="N87" s="1"/>
      <c r="O87" s="1"/>
      <c r="P87" s="1"/>
      <c r="Q87" s="1"/>
      <c r="R87" s="1"/>
      <c r="S87" s="1"/>
      <c r="T87" s="1"/>
      <c r="U87" s="1"/>
      <c r="V87" s="1"/>
      <c r="W87" s="1"/>
      <c r="X87" s="1"/>
      <c r="Y87" s="1"/>
      <c r="Z87" s="1"/>
    </row>
    <row r="88">
      <c r="A88" s="15"/>
      <c r="B88" s="15"/>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5"/>
      <c r="B89" s="15"/>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5"/>
      <c r="B90" s="15"/>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5"/>
      <c r="B91" s="15"/>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5"/>
      <c r="B92" s="15"/>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5"/>
      <c r="B93" s="15"/>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5"/>
      <c r="B94" s="15"/>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5"/>
      <c r="B95" s="15"/>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5"/>
      <c r="B96" s="15"/>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5"/>
      <c r="B97" s="15"/>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5"/>
      <c r="B98" s="15"/>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5"/>
      <c r="B99" s="15"/>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5"/>
      <c r="B100" s="15"/>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5"/>
      <c r="B101" s="15"/>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5"/>
      <c r="B102" s="15"/>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5"/>
      <c r="B103" s="15"/>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5"/>
      <c r="B104" s="15"/>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5"/>
      <c r="B105" s="15"/>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5"/>
      <c r="B106" s="15"/>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5"/>
      <c r="B107" s="15"/>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5"/>
      <c r="B108" s="15"/>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5"/>
      <c r="B109" s="15"/>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5"/>
      <c r="B110" s="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5"/>
      <c r="B111" s="15"/>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5"/>
      <c r="B112" s="15"/>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5"/>
      <c r="B113" s="15"/>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5"/>
      <c r="B114" s="15"/>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5"/>
      <c r="B115" s="15"/>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5"/>
      <c r="B116" s="15"/>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5"/>
      <c r="B117" s="15"/>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5"/>
      <c r="B118" s="15"/>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5"/>
      <c r="B119" s="15"/>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5"/>
      <c r="B120" s="15"/>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5"/>
      <c r="B121" s="15"/>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5"/>
      <c r="B122" s="15"/>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5"/>
      <c r="B123" s="15"/>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8"/>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8"/>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8"/>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8"/>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8"/>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8"/>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8"/>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8"/>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8"/>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8"/>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8"/>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8"/>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8"/>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8"/>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8"/>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8"/>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8"/>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8"/>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8"/>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8"/>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8"/>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8"/>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8"/>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8"/>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8"/>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8"/>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8"/>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8"/>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8"/>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8"/>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8"/>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8"/>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8"/>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8"/>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8"/>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8"/>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8"/>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8"/>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8"/>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8"/>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8"/>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8"/>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8"/>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8"/>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8"/>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8"/>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8"/>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8"/>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8"/>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8"/>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8"/>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8"/>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8"/>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8"/>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8"/>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8"/>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8"/>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8"/>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8"/>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8"/>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8"/>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8"/>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8"/>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8"/>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8"/>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8"/>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8"/>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8"/>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8"/>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8"/>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8"/>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8"/>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8"/>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8"/>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8"/>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8"/>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8"/>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8"/>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8"/>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8"/>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8"/>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8"/>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8"/>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8"/>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8"/>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8"/>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8"/>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8"/>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8"/>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8"/>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8"/>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8"/>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8"/>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8"/>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8"/>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8"/>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8"/>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8"/>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8"/>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8"/>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8"/>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8"/>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8"/>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8"/>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8"/>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8"/>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8"/>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8"/>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8"/>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8"/>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8"/>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8"/>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8"/>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8"/>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8"/>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8"/>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8"/>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8"/>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8"/>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8"/>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8"/>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8"/>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8"/>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8"/>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8"/>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8"/>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8"/>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8"/>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8"/>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8"/>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8"/>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8"/>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8"/>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8"/>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8"/>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8"/>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8"/>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8"/>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8"/>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8"/>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8"/>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8"/>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8"/>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8"/>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8"/>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8"/>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8"/>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8"/>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8"/>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8"/>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8"/>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8"/>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8"/>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8"/>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8"/>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8"/>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8"/>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8"/>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8"/>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8"/>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8"/>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8"/>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8"/>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8"/>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8"/>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8"/>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8"/>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8"/>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8"/>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8"/>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8"/>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8"/>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8"/>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8"/>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8"/>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8"/>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8"/>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8"/>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8"/>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8"/>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8"/>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8"/>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8"/>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8"/>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8"/>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8"/>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8"/>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8"/>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8"/>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8"/>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8"/>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8"/>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8"/>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8"/>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8"/>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8"/>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8"/>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8"/>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8"/>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8"/>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8"/>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8"/>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8"/>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8"/>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8"/>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8"/>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8"/>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8"/>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8"/>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8"/>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8"/>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8"/>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8"/>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8"/>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8"/>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8"/>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8"/>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8"/>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8"/>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8"/>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8"/>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8"/>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8"/>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8"/>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8"/>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8"/>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8"/>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8"/>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8"/>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8"/>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8"/>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8"/>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8"/>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8"/>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8"/>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8"/>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8"/>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8"/>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8"/>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8"/>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8"/>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8"/>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8"/>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8"/>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8"/>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8"/>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8"/>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8"/>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8"/>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8"/>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8"/>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8"/>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8"/>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8"/>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8"/>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8"/>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8"/>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8"/>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8"/>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8"/>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8"/>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8"/>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8"/>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8"/>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8"/>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8"/>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8"/>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8"/>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8"/>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8"/>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8"/>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8"/>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8"/>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8"/>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8"/>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8"/>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8"/>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8"/>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8"/>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8"/>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8"/>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8"/>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8"/>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8"/>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8"/>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8"/>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8"/>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8"/>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8"/>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8"/>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8"/>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8"/>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8"/>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8"/>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8"/>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8"/>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8"/>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8"/>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8"/>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8"/>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8"/>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8"/>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8"/>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8"/>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8"/>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8"/>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8"/>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8"/>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8"/>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8"/>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8"/>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8"/>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8"/>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8"/>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8"/>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8"/>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8"/>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8"/>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8"/>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8"/>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8"/>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8"/>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8"/>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8"/>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8"/>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8"/>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8"/>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8"/>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8"/>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8"/>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8"/>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8"/>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8"/>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8"/>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8"/>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8"/>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8"/>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8"/>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8"/>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8"/>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8"/>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8"/>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8"/>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8"/>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8"/>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8"/>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8"/>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8"/>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8"/>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8"/>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8"/>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8"/>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8"/>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8"/>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8"/>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8"/>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8"/>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8"/>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8"/>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8"/>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8"/>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8"/>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8"/>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8"/>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8"/>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8"/>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8"/>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8"/>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8"/>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8"/>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8"/>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8"/>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8"/>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8"/>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8"/>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8"/>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8"/>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8"/>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8"/>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8"/>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8"/>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8"/>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8"/>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8"/>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8"/>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8"/>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8"/>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8"/>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8"/>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8"/>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8"/>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8"/>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8"/>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8"/>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8"/>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8"/>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8"/>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8"/>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8"/>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8"/>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8"/>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8"/>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8"/>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8"/>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8"/>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8"/>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8"/>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8"/>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8"/>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8"/>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8"/>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8"/>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8"/>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8"/>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8"/>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8"/>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8"/>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8"/>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8"/>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8"/>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8"/>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8"/>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8"/>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8"/>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8"/>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8"/>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8"/>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8"/>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8"/>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8"/>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8"/>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8"/>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8"/>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8"/>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8"/>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8"/>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8"/>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8"/>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8"/>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8"/>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8"/>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8"/>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8"/>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8"/>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8"/>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8"/>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8"/>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8"/>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8"/>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8"/>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8"/>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8"/>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8"/>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8"/>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8"/>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8"/>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8"/>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8"/>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8"/>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8"/>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8"/>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8"/>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8"/>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8"/>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8"/>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8"/>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8"/>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8"/>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8"/>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8"/>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8"/>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8"/>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8"/>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8"/>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8"/>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8"/>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8"/>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8"/>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8"/>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8"/>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8"/>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8"/>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8"/>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8"/>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8"/>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8"/>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8"/>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8"/>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8"/>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8"/>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8"/>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8"/>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8"/>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8"/>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8"/>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8"/>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8"/>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8"/>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8"/>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8"/>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8"/>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8"/>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8"/>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8"/>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8"/>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8"/>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8"/>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8"/>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8"/>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8"/>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8"/>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8"/>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8"/>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8"/>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8"/>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8"/>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8"/>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8"/>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8"/>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8"/>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8"/>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8"/>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8"/>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8"/>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8"/>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8"/>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8"/>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8"/>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8"/>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8"/>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8"/>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8"/>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8"/>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8"/>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8"/>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8"/>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8"/>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8"/>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8"/>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8"/>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8"/>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8"/>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8"/>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8"/>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8"/>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8"/>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8"/>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8"/>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8"/>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8"/>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8"/>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8"/>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8"/>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8"/>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8"/>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8"/>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8"/>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8"/>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8"/>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8"/>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8"/>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8"/>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8"/>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8"/>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8"/>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8"/>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8"/>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8"/>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8"/>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8"/>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8"/>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8"/>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8"/>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8"/>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8"/>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8"/>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8"/>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8"/>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8"/>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8"/>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8"/>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8"/>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8"/>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8"/>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8"/>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8"/>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8"/>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8"/>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8"/>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8"/>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8"/>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8"/>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8"/>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8"/>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8"/>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8"/>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8"/>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8"/>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8"/>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8"/>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8"/>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8"/>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8"/>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8"/>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8"/>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8"/>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8"/>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8"/>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8"/>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8"/>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8"/>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8"/>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8"/>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8"/>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8"/>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8"/>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8"/>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8"/>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8"/>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8"/>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8"/>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8"/>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8"/>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8"/>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8"/>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8"/>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8"/>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8"/>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8"/>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8"/>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8"/>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8"/>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8"/>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8"/>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8"/>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8"/>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8"/>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8"/>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8"/>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8"/>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8"/>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8"/>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8"/>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8"/>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8"/>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8"/>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8"/>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8"/>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8"/>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8"/>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8"/>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8"/>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8"/>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8"/>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8"/>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8"/>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8"/>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8"/>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8"/>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8"/>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8"/>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8"/>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8"/>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8"/>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8"/>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8"/>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8"/>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8"/>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8"/>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8"/>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8"/>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8"/>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8"/>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8"/>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8"/>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8"/>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8"/>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8"/>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8"/>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8"/>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8"/>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8"/>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8"/>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8"/>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8"/>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8"/>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8"/>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8"/>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8"/>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8"/>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8"/>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8"/>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8"/>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8"/>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8"/>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8"/>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8"/>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8"/>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8"/>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8"/>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8"/>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8"/>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8"/>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8"/>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8"/>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8"/>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8"/>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8"/>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8"/>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8"/>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8"/>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8"/>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8"/>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8"/>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8"/>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8"/>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8"/>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8"/>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8"/>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8"/>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8"/>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8"/>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8"/>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8"/>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8"/>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8"/>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8"/>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8"/>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8"/>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8"/>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8"/>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8"/>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8"/>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8"/>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8"/>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8"/>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8"/>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8"/>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8"/>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8"/>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8"/>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8"/>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8"/>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8"/>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8"/>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8"/>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8"/>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8"/>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8"/>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8"/>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8"/>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8"/>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8"/>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8"/>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8"/>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8"/>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8"/>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8"/>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8"/>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8"/>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8"/>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8"/>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8"/>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8"/>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8"/>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8"/>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8"/>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8"/>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8"/>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8"/>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8"/>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8"/>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8"/>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8"/>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8"/>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8"/>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8"/>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8"/>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8"/>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8"/>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8"/>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8"/>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8"/>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8"/>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8"/>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8"/>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8"/>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8"/>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8"/>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8"/>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8"/>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8"/>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8"/>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8"/>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8"/>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8"/>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8"/>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8"/>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8"/>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8"/>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8"/>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8"/>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8"/>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8"/>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8"/>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8"/>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8"/>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8"/>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8"/>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8"/>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8"/>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8"/>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8"/>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8"/>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8"/>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8"/>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8"/>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8"/>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8"/>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8"/>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8"/>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8"/>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8"/>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8"/>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8"/>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8"/>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8"/>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8"/>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8"/>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8"/>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8"/>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8"/>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8"/>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8"/>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8"/>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8"/>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8"/>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8"/>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8"/>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8"/>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8"/>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8"/>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8"/>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8"/>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8"/>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8"/>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8"/>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8"/>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8"/>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8"/>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8"/>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8"/>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8"/>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8"/>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8"/>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8"/>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8"/>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8"/>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8"/>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8"/>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8"/>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8"/>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8"/>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8"/>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8"/>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8"/>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8"/>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8"/>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8"/>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8"/>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8"/>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8"/>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8"/>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8"/>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8"/>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8"/>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8"/>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29">
    <mergeCell ref="C2:C3"/>
    <mergeCell ref="D2:D3"/>
    <mergeCell ref="F2:H2"/>
    <mergeCell ref="J2:L2"/>
    <mergeCell ref="C5:C8"/>
    <mergeCell ref="C9:C12"/>
    <mergeCell ref="C13:C16"/>
    <mergeCell ref="C17:C20"/>
    <mergeCell ref="C21:C24"/>
    <mergeCell ref="C25:C28"/>
    <mergeCell ref="C29:C32"/>
    <mergeCell ref="C33:C36"/>
    <mergeCell ref="C37:C40"/>
    <mergeCell ref="C41:C44"/>
    <mergeCell ref="C73:C76"/>
    <mergeCell ref="C77:C80"/>
    <mergeCell ref="C81:L81"/>
    <mergeCell ref="C82:L82"/>
    <mergeCell ref="C83:L83"/>
    <mergeCell ref="C84:L84"/>
    <mergeCell ref="C85:L85"/>
    <mergeCell ref="C86:L86"/>
    <mergeCell ref="C45:C48"/>
    <mergeCell ref="C49:C52"/>
    <mergeCell ref="C53:C56"/>
    <mergeCell ref="C57:C60"/>
    <mergeCell ref="C61:C64"/>
    <mergeCell ref="C65:C68"/>
    <mergeCell ref="C69:C72"/>
  </mergeCells>
  <printOptions horizontalCentered="1"/>
  <pageMargins bottom="0.74803149606299" footer="0.0" header="0.0" left="0.70866141732283" right="0.70866141732283" top="0.74803149606299"/>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4.0" topLeftCell="F5" activePane="bottomRight" state="frozen"/>
      <selection activeCell="F1" sqref="F1" pane="topRight"/>
      <selection activeCell="A5" sqref="A5" pane="bottomLeft"/>
      <selection activeCell="F5" sqref="F5" pane="bottomRight"/>
    </sheetView>
  </sheetViews>
  <sheetFormatPr customHeight="1" defaultColWidth="14.43" defaultRowHeight="15.75"/>
  <cols>
    <col customWidth="1" min="1" max="2" width="2.71"/>
    <col customWidth="1" min="3" max="4" width="11.43"/>
    <col customWidth="1" min="5" max="5" width="0.86"/>
    <col customWidth="1" min="6" max="14" width="11.43"/>
    <col customWidth="1" min="15" max="15" width="0.86"/>
    <col customWidth="1" min="16" max="26" width="11.43"/>
  </cols>
  <sheetData>
    <row r="1" ht="84.0" customHeight="1">
      <c r="A1" s="16"/>
      <c r="B1" s="18"/>
      <c r="C1" s="16"/>
      <c r="D1" s="16"/>
      <c r="E1" s="16"/>
      <c r="F1" s="16"/>
      <c r="G1" s="16"/>
      <c r="H1" s="16"/>
      <c r="I1" s="16"/>
      <c r="J1" s="16"/>
      <c r="K1" s="16"/>
      <c r="L1" s="16"/>
      <c r="M1" s="16"/>
      <c r="N1" s="16"/>
      <c r="O1" s="16"/>
      <c r="P1" s="16"/>
      <c r="Q1" s="16"/>
      <c r="R1" s="16"/>
      <c r="S1" s="16"/>
      <c r="T1" s="16"/>
      <c r="U1" s="16"/>
      <c r="V1" s="16"/>
      <c r="W1" s="16"/>
      <c r="X1" s="16"/>
      <c r="Y1" s="16"/>
      <c r="Z1" s="16"/>
    </row>
    <row r="2" ht="50.25" customHeight="1">
      <c r="A2" s="4"/>
      <c r="B2" s="18"/>
      <c r="C2" s="19" t="s">
        <v>44</v>
      </c>
      <c r="D2" s="19" t="s">
        <v>45</v>
      </c>
      <c r="E2" s="16"/>
      <c r="F2" s="21" t="s">
        <v>71</v>
      </c>
      <c r="G2" s="22"/>
      <c r="H2" s="22"/>
      <c r="I2" s="22"/>
      <c r="J2" s="22"/>
      <c r="K2" s="22"/>
      <c r="L2" s="22"/>
      <c r="M2" s="22"/>
      <c r="N2" s="23"/>
      <c r="O2" s="16"/>
      <c r="P2" s="16"/>
      <c r="Q2" s="16"/>
      <c r="R2" s="16"/>
      <c r="S2" s="16"/>
      <c r="T2" s="16"/>
      <c r="U2" s="16"/>
      <c r="V2" s="16"/>
      <c r="W2" s="16"/>
      <c r="X2" s="16"/>
      <c r="Y2" s="16"/>
      <c r="Z2" s="16"/>
    </row>
    <row r="3" ht="45.75" customHeight="1">
      <c r="A3" s="4"/>
      <c r="B3" s="18"/>
      <c r="C3" s="67"/>
      <c r="D3" s="67"/>
      <c r="E3" s="31"/>
      <c r="F3" s="68" t="s">
        <v>72</v>
      </c>
      <c r="G3" s="22"/>
      <c r="H3" s="23"/>
      <c r="I3" s="68" t="s">
        <v>73</v>
      </c>
      <c r="J3" s="22"/>
      <c r="K3" s="23"/>
      <c r="L3" s="68" t="s">
        <v>74</v>
      </c>
      <c r="M3" s="22"/>
      <c r="N3" s="23"/>
      <c r="O3" s="16"/>
      <c r="P3" s="16"/>
      <c r="Q3" s="16"/>
      <c r="R3" s="16"/>
      <c r="S3" s="16"/>
      <c r="T3" s="16"/>
      <c r="U3" s="16"/>
      <c r="V3" s="16"/>
      <c r="W3" s="16"/>
      <c r="X3" s="16"/>
      <c r="Y3" s="16"/>
      <c r="Z3" s="16"/>
    </row>
    <row r="4" ht="22.5" customHeight="1">
      <c r="A4" s="4"/>
      <c r="B4" s="18"/>
      <c r="C4" s="25"/>
      <c r="D4" s="25"/>
      <c r="E4" s="31"/>
      <c r="F4" s="57" t="s">
        <v>48</v>
      </c>
      <c r="G4" s="57" t="s">
        <v>49</v>
      </c>
      <c r="H4" s="57" t="s">
        <v>50</v>
      </c>
      <c r="I4" s="57" t="s">
        <v>48</v>
      </c>
      <c r="J4" s="57" t="s">
        <v>49</v>
      </c>
      <c r="K4" s="57" t="s">
        <v>50</v>
      </c>
      <c r="L4" s="57" t="s">
        <v>48</v>
      </c>
      <c r="M4" s="57" t="s">
        <v>49</v>
      </c>
      <c r="N4" s="57" t="s">
        <v>50</v>
      </c>
      <c r="O4" s="16"/>
      <c r="P4" s="16"/>
      <c r="Q4" s="16"/>
      <c r="R4" s="69"/>
      <c r="S4" s="16"/>
      <c r="T4" s="16"/>
      <c r="U4" s="16"/>
      <c r="V4" s="16"/>
      <c r="W4" s="16"/>
      <c r="X4" s="16"/>
      <c r="Y4" s="16"/>
      <c r="Z4" s="16"/>
    </row>
    <row r="5" ht="4.5" customHeight="1">
      <c r="A5" s="4"/>
      <c r="B5" s="18"/>
      <c r="C5" s="70"/>
      <c r="D5" s="30"/>
      <c r="E5" s="31"/>
      <c r="F5" s="32"/>
      <c r="G5" s="32"/>
      <c r="H5" s="32"/>
      <c r="I5" s="32"/>
      <c r="J5" s="32"/>
      <c r="K5" s="32"/>
      <c r="L5" s="32"/>
      <c r="M5" s="32"/>
      <c r="N5" s="32"/>
      <c r="O5" s="16"/>
      <c r="P5" s="16"/>
      <c r="Q5" s="16"/>
      <c r="R5" s="16"/>
      <c r="S5" s="16"/>
      <c r="T5" s="16"/>
      <c r="U5" s="16"/>
      <c r="V5" s="16"/>
      <c r="W5" s="16"/>
      <c r="X5" s="16"/>
      <c r="Y5" s="16"/>
      <c r="Z5" s="16"/>
    </row>
    <row r="6" ht="11.25" customHeight="1">
      <c r="A6" s="4"/>
      <c r="B6" s="71"/>
      <c r="C6" s="34">
        <v>2005.0</v>
      </c>
      <c r="D6" s="35" t="s">
        <v>54</v>
      </c>
      <c r="E6" s="36"/>
      <c r="F6" s="72">
        <v>1429.0540828882001</v>
      </c>
      <c r="G6" s="72">
        <v>604.8428043432</v>
      </c>
      <c r="H6" s="72">
        <v>1688.7369764507</v>
      </c>
      <c r="I6" s="72">
        <v>2605.9158876218003</v>
      </c>
      <c r="J6" s="72">
        <v>1102.9459921951</v>
      </c>
      <c r="K6" s="72">
        <v>3079.4541435781002</v>
      </c>
      <c r="L6" s="72">
        <v>3163.961669963</v>
      </c>
      <c r="M6" s="72">
        <v>1375.4367403482001</v>
      </c>
      <c r="N6" s="72">
        <v>3727.469281447</v>
      </c>
      <c r="O6" s="16"/>
      <c r="P6" s="16"/>
      <c r="Q6" s="16"/>
      <c r="R6" s="16"/>
      <c r="S6" s="16"/>
      <c r="T6" s="16"/>
      <c r="U6" s="16"/>
      <c r="V6" s="16"/>
      <c r="W6" s="16"/>
      <c r="X6" s="16"/>
      <c r="Y6" s="16"/>
      <c r="Z6" s="16"/>
    </row>
    <row r="7" ht="11.25" customHeight="1">
      <c r="A7" s="4"/>
      <c r="B7" s="71"/>
      <c r="C7" s="41"/>
      <c r="D7" s="35" t="s">
        <v>55</v>
      </c>
      <c r="E7" s="36"/>
      <c r="F7" s="72">
        <v>1438.6423115865</v>
      </c>
      <c r="G7" s="72">
        <v>616.9787387656</v>
      </c>
      <c r="H7" s="72">
        <v>1695.2645901259</v>
      </c>
      <c r="I7" s="72">
        <v>2608.5917071175</v>
      </c>
      <c r="J7" s="72">
        <v>1118.7253485106</v>
      </c>
      <c r="K7" s="72">
        <v>3073.9073330156</v>
      </c>
      <c r="L7" s="72">
        <v>3081.0516092342</v>
      </c>
      <c r="M7" s="72">
        <v>1343.7831529436</v>
      </c>
      <c r="N7" s="72">
        <v>3623.6359520660003</v>
      </c>
      <c r="O7" s="16"/>
      <c r="P7" s="16"/>
      <c r="Q7" s="16"/>
      <c r="R7" s="16"/>
      <c r="S7" s="16"/>
      <c r="T7" s="16"/>
      <c r="U7" s="16"/>
      <c r="V7" s="16"/>
      <c r="W7" s="16"/>
      <c r="X7" s="16"/>
      <c r="Y7" s="16"/>
      <c r="Z7" s="16"/>
    </row>
    <row r="8" ht="11.25" customHeight="1">
      <c r="A8" s="4"/>
      <c r="B8" s="71"/>
      <c r="C8" s="41"/>
      <c r="D8" s="35" t="s">
        <v>56</v>
      </c>
      <c r="E8" s="36"/>
      <c r="F8" s="72">
        <v>1463.2410530143</v>
      </c>
      <c r="G8" s="72">
        <v>623.6419814588</v>
      </c>
      <c r="H8" s="72">
        <v>1726.2234641177001</v>
      </c>
      <c r="I8" s="72">
        <v>2641.1300849946</v>
      </c>
      <c r="J8" s="72">
        <v>1125.6652457251</v>
      </c>
      <c r="K8" s="72">
        <v>3115.809739696</v>
      </c>
      <c r="L8" s="72">
        <v>3131.4096285936002</v>
      </c>
      <c r="M8" s="72">
        <v>1363.7617589019</v>
      </c>
      <c r="N8" s="72">
        <v>3685.0790102095</v>
      </c>
      <c r="O8" s="16"/>
      <c r="P8" s="16"/>
      <c r="Q8" s="16"/>
      <c r="R8" s="16"/>
      <c r="S8" s="16"/>
      <c r="T8" s="16"/>
      <c r="U8" s="16"/>
      <c r="V8" s="16"/>
      <c r="W8" s="16"/>
      <c r="X8" s="16"/>
      <c r="Y8" s="16"/>
      <c r="Z8" s="16"/>
    </row>
    <row r="9" ht="11.25" customHeight="1">
      <c r="A9" s="4"/>
      <c r="B9" s="71"/>
      <c r="C9" s="42"/>
      <c r="D9" s="35" t="s">
        <v>57</v>
      </c>
      <c r="E9" s="36"/>
      <c r="F9" s="72">
        <v>1530.7204308776002</v>
      </c>
      <c r="G9" s="72">
        <v>661.0831235329</v>
      </c>
      <c r="H9" s="72">
        <v>1804.4273816767002</v>
      </c>
      <c r="I9" s="72">
        <v>2729.0161911279</v>
      </c>
      <c r="J9" s="72">
        <v>1178.5996393662</v>
      </c>
      <c r="K9" s="72">
        <v>3216.9894913385</v>
      </c>
      <c r="L9" s="72">
        <v>3288.1654875427002</v>
      </c>
      <c r="M9" s="72">
        <v>1457.7470628711</v>
      </c>
      <c r="N9" s="72">
        <v>3864.2657094078</v>
      </c>
      <c r="O9" s="16"/>
      <c r="P9" s="16"/>
      <c r="Q9" s="16"/>
      <c r="R9" s="16"/>
      <c r="S9" s="16"/>
      <c r="T9" s="16"/>
      <c r="U9" s="16"/>
      <c r="V9" s="16"/>
      <c r="W9" s="16"/>
      <c r="X9" s="16"/>
      <c r="Y9" s="16"/>
      <c r="Z9" s="16"/>
    </row>
    <row r="10" ht="11.25" customHeight="1">
      <c r="A10" s="4"/>
      <c r="B10" s="71"/>
      <c r="C10" s="34">
        <v>2006.0</v>
      </c>
      <c r="D10" s="35" t="s">
        <v>54</v>
      </c>
      <c r="E10" s="36"/>
      <c r="F10" s="72">
        <v>1552.9419390723</v>
      </c>
      <c r="G10" s="72">
        <v>664.1870464069</v>
      </c>
      <c r="H10" s="72">
        <v>1831.9236038054</v>
      </c>
      <c r="I10" s="72">
        <v>2730.8442785136</v>
      </c>
      <c r="J10" s="72">
        <v>1167.9711584238</v>
      </c>
      <c r="K10" s="72">
        <v>3221.4327955587</v>
      </c>
      <c r="L10" s="72">
        <v>3264.3514707363</v>
      </c>
      <c r="M10" s="72">
        <v>1425.9979769346</v>
      </c>
      <c r="N10" s="72">
        <v>3841.4137432495</v>
      </c>
      <c r="O10" s="16"/>
      <c r="P10" s="16"/>
      <c r="Q10" s="16"/>
      <c r="R10" s="16"/>
      <c r="S10" s="16"/>
      <c r="T10" s="16"/>
      <c r="U10" s="16"/>
      <c r="V10" s="16"/>
      <c r="W10" s="16"/>
      <c r="X10" s="16"/>
      <c r="Y10" s="16"/>
      <c r="Z10" s="16"/>
    </row>
    <row r="11" ht="11.25" customHeight="1">
      <c r="A11" s="4"/>
      <c r="B11" s="71"/>
      <c r="C11" s="41"/>
      <c r="D11" s="35" t="s">
        <v>55</v>
      </c>
      <c r="E11" s="36"/>
      <c r="F11" s="72">
        <v>1588.1943475084001</v>
      </c>
      <c r="G11" s="72">
        <v>694.1111029823</v>
      </c>
      <c r="H11" s="72">
        <v>1869.5869760595</v>
      </c>
      <c r="I11" s="72">
        <v>2792.4859421674</v>
      </c>
      <c r="J11" s="72">
        <v>1220.4397405275001</v>
      </c>
      <c r="K11" s="72">
        <v>3287.2521908267</v>
      </c>
      <c r="L11" s="72">
        <v>3362.0858017112</v>
      </c>
      <c r="M11" s="72">
        <v>1507.1371791912</v>
      </c>
      <c r="N11" s="72">
        <v>3945.8892360267</v>
      </c>
      <c r="O11" s="16"/>
      <c r="P11" s="16"/>
      <c r="Q11" s="16"/>
      <c r="R11" s="16"/>
      <c r="S11" s="16"/>
      <c r="T11" s="16"/>
      <c r="U11" s="16"/>
      <c r="V11" s="16"/>
      <c r="W11" s="16"/>
      <c r="X11" s="16"/>
      <c r="Y11" s="16"/>
      <c r="Z11" s="16"/>
    </row>
    <row r="12" ht="11.25" customHeight="1">
      <c r="A12" s="4"/>
      <c r="B12" s="71"/>
      <c r="C12" s="41"/>
      <c r="D12" s="35" t="s">
        <v>56</v>
      </c>
      <c r="E12" s="36"/>
      <c r="F12" s="72">
        <v>1627.0068014868</v>
      </c>
      <c r="G12" s="72">
        <v>696.3156798013</v>
      </c>
      <c r="H12" s="72">
        <v>1919.1366772322</v>
      </c>
      <c r="I12" s="72">
        <v>2836.2715619409</v>
      </c>
      <c r="J12" s="72">
        <v>1213.848865874</v>
      </c>
      <c r="K12" s="72">
        <v>3345.5255233951</v>
      </c>
      <c r="L12" s="72">
        <v>3371.5540538905</v>
      </c>
      <c r="M12" s="72">
        <v>1471.6205158217</v>
      </c>
      <c r="N12" s="72">
        <v>3967.9144740861</v>
      </c>
      <c r="O12" s="16"/>
      <c r="P12" s="16"/>
      <c r="Q12" s="16"/>
      <c r="R12" s="16"/>
      <c r="S12" s="16"/>
      <c r="T12" s="16"/>
      <c r="U12" s="16"/>
      <c r="V12" s="16"/>
      <c r="W12" s="16"/>
      <c r="X12" s="16"/>
      <c r="Y12" s="16"/>
      <c r="Z12" s="16"/>
    </row>
    <row r="13" ht="11.25" customHeight="1">
      <c r="A13" s="4"/>
      <c r="B13" s="71"/>
      <c r="C13" s="42"/>
      <c r="D13" s="35" t="s">
        <v>57</v>
      </c>
      <c r="E13" s="36"/>
      <c r="F13" s="72">
        <v>1623.2000531465</v>
      </c>
      <c r="G13" s="72">
        <v>713.2880804403001</v>
      </c>
      <c r="H13" s="72">
        <v>1909.6348550889002</v>
      </c>
      <c r="I13" s="72">
        <v>2778.7212308857</v>
      </c>
      <c r="J13" s="72">
        <v>1221.0625110658</v>
      </c>
      <c r="K13" s="72">
        <v>3269.0628026958</v>
      </c>
      <c r="L13" s="72">
        <v>3242.4823472028</v>
      </c>
      <c r="M13" s="72">
        <v>1435.3049333599001</v>
      </c>
      <c r="N13" s="72">
        <v>3811.3708992125003</v>
      </c>
      <c r="O13" s="16"/>
      <c r="P13" s="16"/>
      <c r="Q13" s="16"/>
      <c r="R13" s="16"/>
      <c r="S13" s="16"/>
      <c r="T13" s="16"/>
      <c r="U13" s="16"/>
      <c r="V13" s="16"/>
      <c r="W13" s="16"/>
      <c r="X13" s="16"/>
      <c r="Y13" s="16"/>
      <c r="Z13" s="16"/>
    </row>
    <row r="14" ht="11.25" customHeight="1">
      <c r="A14" s="73"/>
      <c r="B14" s="71"/>
      <c r="C14" s="34">
        <v>2007.0</v>
      </c>
      <c r="D14" s="35" t="s">
        <v>54</v>
      </c>
      <c r="E14" s="36"/>
      <c r="F14" s="72">
        <v>1641.4988130394001</v>
      </c>
      <c r="G14" s="72">
        <v>712.8532219967</v>
      </c>
      <c r="H14" s="72">
        <v>1934.4091443659001</v>
      </c>
      <c r="I14" s="72">
        <v>2772.8801737993</v>
      </c>
      <c r="J14" s="72">
        <v>1204.1778832867</v>
      </c>
      <c r="K14" s="72">
        <v>3267.6750795186003</v>
      </c>
      <c r="L14" s="72">
        <v>3213.2890559932002</v>
      </c>
      <c r="M14" s="72">
        <v>1406.9711278237</v>
      </c>
      <c r="N14" s="72">
        <v>3783.031902914</v>
      </c>
      <c r="O14" s="16"/>
      <c r="P14" s="16"/>
      <c r="Q14" s="74"/>
      <c r="R14" s="16"/>
      <c r="S14" s="16"/>
      <c r="T14" s="16"/>
      <c r="U14" s="16"/>
      <c r="V14" s="16"/>
      <c r="W14" s="16"/>
      <c r="X14" s="16"/>
      <c r="Y14" s="16"/>
      <c r="Z14" s="16"/>
    </row>
    <row r="15" ht="11.25" customHeight="1">
      <c r="A15" s="73"/>
      <c r="B15" s="71"/>
      <c r="C15" s="41"/>
      <c r="D15" s="35" t="s">
        <v>55</v>
      </c>
      <c r="E15" s="36"/>
      <c r="F15" s="72">
        <v>1678.3269407565</v>
      </c>
      <c r="G15" s="72">
        <v>736.88766346</v>
      </c>
      <c r="H15" s="72">
        <v>1975.1085684218</v>
      </c>
      <c r="I15" s="72">
        <v>2838.1713090182</v>
      </c>
      <c r="J15" s="72">
        <v>1246.1299247564</v>
      </c>
      <c r="K15" s="72">
        <v>3340.0503411832</v>
      </c>
      <c r="L15" s="72">
        <v>3329.4408280802</v>
      </c>
      <c r="M15" s="72">
        <v>1481.5214466038</v>
      </c>
      <c r="N15" s="72">
        <v>3911.9834679026003</v>
      </c>
      <c r="O15" s="16"/>
      <c r="P15" s="16"/>
      <c r="Q15" s="16"/>
      <c r="R15" s="16"/>
      <c r="S15" s="16"/>
      <c r="T15" s="16"/>
      <c r="U15" s="16"/>
      <c r="V15" s="16"/>
      <c r="W15" s="16"/>
      <c r="X15" s="16"/>
      <c r="Y15" s="16"/>
      <c r="Z15" s="16"/>
    </row>
    <row r="16" ht="11.25" customHeight="1">
      <c r="A16" s="73"/>
      <c r="B16" s="71"/>
      <c r="C16" s="41"/>
      <c r="D16" s="35" t="s">
        <v>56</v>
      </c>
      <c r="E16" s="36"/>
      <c r="F16" s="72">
        <v>1670.4415213683</v>
      </c>
      <c r="G16" s="72">
        <v>729.6016190926</v>
      </c>
      <c r="H16" s="72">
        <v>1969.5403792256</v>
      </c>
      <c r="I16" s="72">
        <v>2800.3475280795</v>
      </c>
      <c r="J16" s="72">
        <v>1223.1126108713001</v>
      </c>
      <c r="K16" s="72">
        <v>3301.7603201694</v>
      </c>
      <c r="L16" s="72">
        <v>3288.8832036983</v>
      </c>
      <c r="M16" s="72">
        <v>1456.5803030508</v>
      </c>
      <c r="N16" s="72">
        <v>3871.3836944902</v>
      </c>
      <c r="O16" s="16"/>
      <c r="P16" s="16"/>
      <c r="Q16" s="16"/>
      <c r="R16" s="16"/>
      <c r="S16" s="16"/>
      <c r="T16" s="16"/>
      <c r="U16" s="16"/>
      <c r="V16" s="16"/>
      <c r="W16" s="16"/>
      <c r="X16" s="16"/>
      <c r="Y16" s="16"/>
      <c r="Z16" s="16"/>
    </row>
    <row r="17" ht="11.25" customHeight="1">
      <c r="A17" s="73"/>
      <c r="B17" s="71"/>
      <c r="C17" s="42"/>
      <c r="D17" s="35" t="s">
        <v>57</v>
      </c>
      <c r="E17" s="36"/>
      <c r="F17" s="72">
        <v>1694.2705045792</v>
      </c>
      <c r="G17" s="72">
        <v>773.5120084535</v>
      </c>
      <c r="H17" s="72">
        <v>1986.9196799002</v>
      </c>
      <c r="I17" s="72">
        <v>2793.9217179867</v>
      </c>
      <c r="J17" s="72">
        <v>1275.5531030616</v>
      </c>
      <c r="K17" s="72">
        <v>3276.5122396716</v>
      </c>
      <c r="L17" s="72">
        <v>3258.5656234577</v>
      </c>
      <c r="M17" s="72">
        <v>1505.3635844132</v>
      </c>
      <c r="N17" s="72">
        <v>3815.7944006631</v>
      </c>
      <c r="O17" s="16"/>
      <c r="P17" s="16"/>
      <c r="Q17" s="16"/>
      <c r="R17" s="16"/>
      <c r="S17" s="16"/>
      <c r="T17" s="16"/>
      <c r="U17" s="16"/>
      <c r="V17" s="16"/>
      <c r="W17" s="16"/>
      <c r="X17" s="16"/>
      <c r="Y17" s="16"/>
      <c r="Z17" s="16"/>
    </row>
    <row r="18" ht="11.25" customHeight="1">
      <c r="A18" s="73"/>
      <c r="B18" s="71"/>
      <c r="C18" s="34">
        <v>2008.0</v>
      </c>
      <c r="D18" s="35" t="s">
        <v>54</v>
      </c>
      <c r="E18" s="36"/>
      <c r="F18" s="72">
        <v>1714.7279992892002</v>
      </c>
      <c r="G18" s="72">
        <v>789.4388890846001</v>
      </c>
      <c r="H18" s="72">
        <v>2007.89465197</v>
      </c>
      <c r="I18" s="72">
        <v>2788.0583883806003</v>
      </c>
      <c r="J18" s="72">
        <v>1283.586503363</v>
      </c>
      <c r="K18" s="72">
        <v>3264.7320914631</v>
      </c>
      <c r="L18" s="72">
        <v>3265.1168446852002</v>
      </c>
      <c r="M18" s="72">
        <v>1524.1771832837</v>
      </c>
      <c r="N18" s="72">
        <v>3816.7124999498</v>
      </c>
      <c r="O18" s="16"/>
      <c r="P18" s="16"/>
      <c r="Q18" s="16"/>
      <c r="R18" s="16"/>
      <c r="S18" s="16"/>
      <c r="T18" s="16"/>
      <c r="U18" s="16"/>
      <c r="V18" s="16"/>
      <c r="W18" s="16"/>
      <c r="X18" s="16"/>
      <c r="Y18" s="16"/>
      <c r="Z18" s="16"/>
    </row>
    <row r="19" ht="11.25" customHeight="1">
      <c r="A19" s="73"/>
      <c r="B19" s="71"/>
      <c r="C19" s="41"/>
      <c r="D19" s="35" t="s">
        <v>55</v>
      </c>
      <c r="E19" s="36"/>
      <c r="F19" s="72">
        <v>1729.6208292284</v>
      </c>
      <c r="G19" s="72">
        <v>796.7873201507</v>
      </c>
      <c r="H19" s="72">
        <v>2026.9664262942001</v>
      </c>
      <c r="I19" s="72">
        <v>2787.8424644469</v>
      </c>
      <c r="J19" s="72">
        <v>1284.2800506976</v>
      </c>
      <c r="K19" s="72">
        <v>3267.110907627</v>
      </c>
      <c r="L19" s="72">
        <v>3225.4177809093003</v>
      </c>
      <c r="M19" s="72">
        <v>1501.4351374206</v>
      </c>
      <c r="N19" s="72">
        <v>3774.9463339369</v>
      </c>
      <c r="O19" s="16"/>
      <c r="P19" s="16"/>
      <c r="Q19" s="16"/>
      <c r="R19" s="16"/>
      <c r="S19" s="16"/>
      <c r="T19" s="16"/>
      <c r="U19" s="16"/>
      <c r="V19" s="16"/>
      <c r="W19" s="16"/>
      <c r="X19" s="16"/>
      <c r="Y19" s="16"/>
      <c r="Z19" s="16"/>
    </row>
    <row r="20" ht="11.25" customHeight="1">
      <c r="A20" s="73"/>
      <c r="B20" s="71"/>
      <c r="C20" s="41"/>
      <c r="D20" s="35" t="s">
        <v>56</v>
      </c>
      <c r="E20" s="36"/>
      <c r="F20" s="72">
        <v>1713.8869446361</v>
      </c>
      <c r="G20" s="72">
        <v>776.6337919314001</v>
      </c>
      <c r="H20" s="72">
        <v>2009.8909772298</v>
      </c>
      <c r="I20" s="72">
        <v>2723.9008090918</v>
      </c>
      <c r="J20" s="72">
        <v>1234.3132788488</v>
      </c>
      <c r="K20" s="72">
        <v>3194.343522014</v>
      </c>
      <c r="L20" s="72">
        <v>3119.1281634528</v>
      </c>
      <c r="M20" s="72">
        <v>1426.7038714449</v>
      </c>
      <c r="N20" s="72">
        <v>3653.6309430363003</v>
      </c>
      <c r="O20" s="16"/>
      <c r="P20" s="16"/>
      <c r="Q20" s="16"/>
      <c r="R20" s="16"/>
      <c r="S20" s="16"/>
      <c r="T20" s="16"/>
      <c r="U20" s="16"/>
      <c r="V20" s="16"/>
      <c r="W20" s="16"/>
      <c r="X20" s="16"/>
      <c r="Y20" s="16"/>
      <c r="Z20" s="16"/>
    </row>
    <row r="21" ht="11.25" customHeight="1">
      <c r="A21" s="73"/>
      <c r="B21" s="71"/>
      <c r="C21" s="42"/>
      <c r="D21" s="35" t="s">
        <v>57</v>
      </c>
      <c r="E21" s="36"/>
      <c r="F21" s="72">
        <v>1666.2708479677</v>
      </c>
      <c r="G21" s="72">
        <v>788.8313250186001</v>
      </c>
      <c r="H21" s="72">
        <v>1946.8793752987</v>
      </c>
      <c r="I21" s="72">
        <v>2587.7796597547</v>
      </c>
      <c r="J21" s="72">
        <v>1225.0839413953001</v>
      </c>
      <c r="K21" s="72">
        <v>3023.5749809454</v>
      </c>
      <c r="L21" s="72">
        <v>2934.9170098122</v>
      </c>
      <c r="M21" s="72">
        <v>1396.5307948475001</v>
      </c>
      <c r="N21" s="72">
        <v>3426.8988261733</v>
      </c>
      <c r="O21" s="16"/>
      <c r="P21" s="16"/>
      <c r="Q21" s="75"/>
      <c r="R21" s="16"/>
      <c r="S21" s="16"/>
      <c r="T21" s="16"/>
      <c r="U21" s="16"/>
      <c r="V21" s="16"/>
      <c r="W21" s="16"/>
      <c r="X21" s="16"/>
      <c r="Y21" s="16"/>
      <c r="Z21" s="16"/>
    </row>
    <row r="22" ht="11.25" customHeight="1">
      <c r="A22" s="73"/>
      <c r="B22" s="71"/>
      <c r="C22" s="34">
        <v>2009.0</v>
      </c>
      <c r="D22" s="35" t="s">
        <v>54</v>
      </c>
      <c r="E22" s="36"/>
      <c r="F22" s="72">
        <v>1696.2095498674</v>
      </c>
      <c r="G22" s="72">
        <v>819.84252852</v>
      </c>
      <c r="H22" s="72">
        <v>1977.8925091941</v>
      </c>
      <c r="I22" s="72">
        <v>2597.5399037263</v>
      </c>
      <c r="J22" s="72">
        <v>1255.4897375557</v>
      </c>
      <c r="K22" s="72">
        <v>3028.9033087419</v>
      </c>
      <c r="L22" s="72">
        <v>2944.4822904214</v>
      </c>
      <c r="M22" s="72">
        <v>1432.7611029128</v>
      </c>
      <c r="N22" s="72">
        <v>3430.3815625318002</v>
      </c>
      <c r="O22" s="16"/>
      <c r="P22" s="16"/>
      <c r="Q22" s="16"/>
      <c r="R22" s="16"/>
      <c r="S22" s="16"/>
      <c r="T22" s="16"/>
      <c r="U22" s="16"/>
      <c r="V22" s="16"/>
      <c r="W22" s="16"/>
      <c r="X22" s="16"/>
      <c r="Y22" s="16"/>
      <c r="Z22" s="16"/>
    </row>
    <row r="23" ht="11.25" customHeight="1">
      <c r="A23" s="73"/>
      <c r="B23" s="71"/>
      <c r="C23" s="41"/>
      <c r="D23" s="35" t="s">
        <v>55</v>
      </c>
      <c r="E23" s="36"/>
      <c r="F23" s="72">
        <v>1704.8561715517</v>
      </c>
      <c r="G23" s="72">
        <v>795.9300136190001</v>
      </c>
      <c r="H23" s="72">
        <v>1995.7814448968002</v>
      </c>
      <c r="I23" s="72">
        <v>2593.3030408093</v>
      </c>
      <c r="J23" s="72">
        <v>1210.7107678831</v>
      </c>
      <c r="K23" s="72">
        <v>3035.8373780768</v>
      </c>
      <c r="L23" s="72">
        <v>2887.6112072468</v>
      </c>
      <c r="M23" s="72">
        <v>1348.424892212</v>
      </c>
      <c r="N23" s="72">
        <v>3380.2675088862</v>
      </c>
      <c r="O23" s="16"/>
      <c r="P23" s="16"/>
      <c r="Q23" s="16"/>
      <c r="R23" s="16"/>
      <c r="S23" s="16"/>
      <c r="T23" s="16"/>
      <c r="U23" s="16"/>
      <c r="V23" s="16"/>
      <c r="W23" s="16"/>
      <c r="X23" s="16"/>
      <c r="Y23" s="16"/>
      <c r="Z23" s="16"/>
    </row>
    <row r="24" ht="11.25" customHeight="1">
      <c r="A24" s="73"/>
      <c r="B24" s="71"/>
      <c r="C24" s="41"/>
      <c r="D24" s="35" t="s">
        <v>56</v>
      </c>
      <c r="E24" s="36"/>
      <c r="F24" s="72">
        <v>1671.0039544002</v>
      </c>
      <c r="G24" s="72">
        <v>783.3742418054001</v>
      </c>
      <c r="H24" s="72">
        <v>1958.9521847499</v>
      </c>
      <c r="I24" s="72">
        <v>2525.9994025846</v>
      </c>
      <c r="J24" s="72">
        <v>1184.1999904248</v>
      </c>
      <c r="K24" s="72">
        <v>2961.2808726991</v>
      </c>
      <c r="L24" s="72">
        <v>2791.1973999293</v>
      </c>
      <c r="M24" s="72">
        <v>1308.3172354237001</v>
      </c>
      <c r="N24" s="72">
        <v>3272.2456491386</v>
      </c>
      <c r="O24" s="16"/>
      <c r="P24" s="16"/>
      <c r="Q24" s="16"/>
      <c r="R24" s="16"/>
      <c r="S24" s="16"/>
      <c r="T24" s="16"/>
      <c r="U24" s="16"/>
      <c r="V24" s="16"/>
      <c r="W24" s="16"/>
      <c r="X24" s="16"/>
      <c r="Y24" s="16"/>
      <c r="Z24" s="16"/>
    </row>
    <row r="25" ht="11.25" customHeight="1">
      <c r="A25" s="73"/>
      <c r="B25" s="71"/>
      <c r="C25" s="42"/>
      <c r="D25" s="35" t="s">
        <v>57</v>
      </c>
      <c r="E25" s="36"/>
      <c r="F25" s="72">
        <v>1656.5630217377</v>
      </c>
      <c r="G25" s="72">
        <v>810.8874983266</v>
      </c>
      <c r="H25" s="72">
        <v>1930.6495024107</v>
      </c>
      <c r="I25" s="72">
        <v>2474.3448125943</v>
      </c>
      <c r="J25" s="72">
        <v>1211.1916351828002</v>
      </c>
      <c r="K25" s="72">
        <v>2883.7373034058</v>
      </c>
      <c r="L25" s="72">
        <v>2760.9885139856</v>
      </c>
      <c r="M25" s="72">
        <v>1352.518900186</v>
      </c>
      <c r="N25" s="72">
        <v>3217.4785848155</v>
      </c>
      <c r="O25" s="16"/>
      <c r="P25" s="16"/>
      <c r="Q25" s="16"/>
      <c r="R25" s="16"/>
      <c r="S25" s="16"/>
      <c r="T25" s="16"/>
      <c r="U25" s="16"/>
      <c r="V25" s="16"/>
      <c r="W25" s="16"/>
      <c r="X25" s="16"/>
      <c r="Y25" s="16"/>
      <c r="Z25" s="16"/>
    </row>
    <row r="26" ht="11.25" customHeight="1">
      <c r="A26" s="73"/>
      <c r="B26" s="71"/>
      <c r="C26" s="44">
        <v>2010.0</v>
      </c>
      <c r="D26" s="45" t="s">
        <v>54</v>
      </c>
      <c r="E26" s="36"/>
      <c r="F26" s="72">
        <v>1698.9317741657</v>
      </c>
      <c r="G26" s="72">
        <v>826.5369042223</v>
      </c>
      <c r="H26" s="72">
        <v>1974.8220537455002</v>
      </c>
      <c r="I26" s="72">
        <v>2483.6547791085</v>
      </c>
      <c r="J26" s="72">
        <v>1208.3076928085</v>
      </c>
      <c r="K26" s="72">
        <v>2886.9765733132</v>
      </c>
      <c r="L26" s="72">
        <v>2755.05049976</v>
      </c>
      <c r="M26" s="72">
        <v>1340.4268260628</v>
      </c>
      <c r="N26" s="72">
        <v>3202.4177806586</v>
      </c>
      <c r="O26" s="16"/>
      <c r="P26" s="16"/>
      <c r="Q26" s="16"/>
      <c r="R26" s="16"/>
      <c r="S26" s="16"/>
      <c r="T26" s="16"/>
      <c r="U26" s="16"/>
      <c r="V26" s="16"/>
      <c r="W26" s="16"/>
      <c r="X26" s="16"/>
      <c r="Y26" s="16"/>
      <c r="Z26" s="16"/>
    </row>
    <row r="27" ht="11.25" customHeight="1">
      <c r="A27" s="73"/>
      <c r="B27" s="71"/>
      <c r="C27" s="46"/>
      <c r="D27" s="45" t="s">
        <v>55</v>
      </c>
      <c r="E27" s="36"/>
      <c r="F27" s="72">
        <v>1728.1291167661</v>
      </c>
      <c r="G27" s="72">
        <v>821.5568710164</v>
      </c>
      <c r="H27" s="72">
        <v>2016.2127398788</v>
      </c>
      <c r="I27" s="72">
        <v>2528.5630988564003</v>
      </c>
      <c r="J27" s="72">
        <v>1202.0851726354</v>
      </c>
      <c r="K27" s="72">
        <v>2950.0811507891003</v>
      </c>
      <c r="L27" s="72">
        <v>2829.2915979844</v>
      </c>
      <c r="M27" s="72">
        <v>1351.0397265579</v>
      </c>
      <c r="N27" s="72">
        <v>3299.0392181991</v>
      </c>
      <c r="O27" s="16"/>
      <c r="P27" s="16"/>
      <c r="Q27" s="16"/>
      <c r="R27" s="16"/>
      <c r="S27" s="16"/>
      <c r="T27" s="16"/>
      <c r="U27" s="16"/>
      <c r="V27" s="16"/>
      <c r="W27" s="16"/>
      <c r="X27" s="16"/>
      <c r="Y27" s="16"/>
      <c r="Z27" s="16"/>
    </row>
    <row r="28" ht="11.25" customHeight="1">
      <c r="A28" s="73"/>
      <c r="B28" s="71"/>
      <c r="C28" s="46"/>
      <c r="D28" s="45" t="s">
        <v>56</v>
      </c>
      <c r="E28" s="36"/>
      <c r="F28" s="72">
        <v>1716.7627026094</v>
      </c>
      <c r="G28" s="72">
        <v>816.4952630237</v>
      </c>
      <c r="H28" s="72">
        <v>2001.531121729</v>
      </c>
      <c r="I28" s="72">
        <v>2503.2911482046</v>
      </c>
      <c r="J28" s="72">
        <v>1190.5695302977</v>
      </c>
      <c r="K28" s="72">
        <v>2918.5251591643</v>
      </c>
      <c r="L28" s="72">
        <v>2837.937755991</v>
      </c>
      <c r="M28" s="72">
        <v>1364.3706857833001</v>
      </c>
      <c r="N28" s="72">
        <v>3304.0496540766003</v>
      </c>
      <c r="O28" s="16"/>
      <c r="P28" s="16"/>
      <c r="Q28" s="16"/>
      <c r="R28" s="16"/>
      <c r="S28" s="16"/>
      <c r="T28" s="16"/>
      <c r="U28" s="16"/>
      <c r="V28" s="16"/>
      <c r="W28" s="16"/>
      <c r="X28" s="16"/>
      <c r="Y28" s="16"/>
      <c r="Z28" s="16"/>
    </row>
    <row r="29" ht="11.25" customHeight="1">
      <c r="A29" s="73"/>
      <c r="B29" s="71"/>
      <c r="C29" s="47"/>
      <c r="D29" s="45" t="s">
        <v>57</v>
      </c>
      <c r="E29" s="36"/>
      <c r="F29" s="72">
        <v>1687.6883961351</v>
      </c>
      <c r="G29" s="72">
        <v>830.4909853815001</v>
      </c>
      <c r="H29" s="72">
        <v>1961.9800429956001</v>
      </c>
      <c r="I29" s="72">
        <v>2418.1079797283</v>
      </c>
      <c r="J29" s="72">
        <v>1189.9216013112</v>
      </c>
      <c r="K29" s="72">
        <v>2811.1111084843</v>
      </c>
      <c r="L29" s="72">
        <v>2722.7037593757</v>
      </c>
      <c r="M29" s="72">
        <v>1348.6877051932001</v>
      </c>
      <c r="N29" s="72">
        <v>3162.3704237712</v>
      </c>
      <c r="O29" s="16"/>
      <c r="P29" s="16"/>
      <c r="Q29" s="16"/>
      <c r="R29" s="16"/>
      <c r="S29" s="16"/>
      <c r="T29" s="16"/>
      <c r="U29" s="16"/>
      <c r="V29" s="16"/>
      <c r="W29" s="16"/>
      <c r="X29" s="16"/>
      <c r="Y29" s="16"/>
      <c r="Z29" s="16"/>
    </row>
    <row r="30" ht="11.25" customHeight="1">
      <c r="A30" s="73"/>
      <c r="B30" s="71"/>
      <c r="C30" s="44">
        <v>2011.0</v>
      </c>
      <c r="D30" s="45" t="s">
        <v>54</v>
      </c>
      <c r="E30" s="36"/>
      <c r="F30" s="72">
        <v>1750.7800010938001</v>
      </c>
      <c r="G30" s="72">
        <v>880.5241439382</v>
      </c>
      <c r="H30" s="72">
        <v>2028.3035098056</v>
      </c>
      <c r="I30" s="72">
        <v>2473.7838693156</v>
      </c>
      <c r="J30" s="72">
        <v>1244.146279062</v>
      </c>
      <c r="K30" s="72">
        <v>2865.9137650068</v>
      </c>
      <c r="L30" s="72">
        <v>2781.0268978999</v>
      </c>
      <c r="M30" s="72">
        <v>1408.8875909642</v>
      </c>
      <c r="N30" s="72">
        <v>3218.6004135173002</v>
      </c>
      <c r="O30" s="16"/>
      <c r="P30" s="16"/>
      <c r="Q30" s="16"/>
      <c r="R30" s="16"/>
      <c r="S30" s="16"/>
      <c r="T30" s="16"/>
      <c r="U30" s="16"/>
      <c r="V30" s="16"/>
      <c r="W30" s="16"/>
      <c r="X30" s="16"/>
      <c r="Y30" s="16"/>
      <c r="Z30" s="16"/>
    </row>
    <row r="31" ht="11.25" customHeight="1">
      <c r="A31" s="73"/>
      <c r="B31" s="71"/>
      <c r="C31" s="46"/>
      <c r="D31" s="45" t="s">
        <v>55</v>
      </c>
      <c r="E31" s="36"/>
      <c r="F31" s="72">
        <v>1762.6623269673</v>
      </c>
      <c r="G31" s="72">
        <v>881.7521904459</v>
      </c>
      <c r="H31" s="72">
        <v>2043.8937157423002</v>
      </c>
      <c r="I31" s="72">
        <v>2496.8062702197003</v>
      </c>
      <c r="J31" s="72">
        <v>1248.9995186276</v>
      </c>
      <c r="K31" s="72">
        <v>2895.1697480868</v>
      </c>
      <c r="L31" s="72">
        <v>2797.5918325591</v>
      </c>
      <c r="M31" s="72">
        <v>1407.845798753</v>
      </c>
      <c r="N31" s="72">
        <v>3241.2695596371</v>
      </c>
      <c r="O31" s="16"/>
      <c r="P31" s="16"/>
      <c r="Q31" s="16"/>
      <c r="R31" s="16"/>
      <c r="S31" s="16"/>
      <c r="T31" s="16"/>
      <c r="U31" s="16"/>
      <c r="V31" s="16"/>
      <c r="W31" s="16"/>
      <c r="X31" s="16"/>
      <c r="Y31" s="16"/>
      <c r="Z31" s="16"/>
    </row>
    <row r="32" ht="11.25" customHeight="1">
      <c r="A32" s="73"/>
      <c r="B32" s="71"/>
      <c r="C32" s="46"/>
      <c r="D32" s="45" t="s">
        <v>56</v>
      </c>
      <c r="E32" s="36"/>
      <c r="F32" s="72">
        <v>1763.1022882585</v>
      </c>
      <c r="G32" s="72">
        <v>867.5154912209</v>
      </c>
      <c r="H32" s="72">
        <v>2052.5534653255</v>
      </c>
      <c r="I32" s="72">
        <v>2487.0802787820003</v>
      </c>
      <c r="J32" s="72">
        <v>1223.7410637613</v>
      </c>
      <c r="K32" s="76">
        <v>2895.3880207365</v>
      </c>
      <c r="L32" s="76">
        <v>2793.5705146446003</v>
      </c>
      <c r="M32" s="72">
        <v>1383.0045756845</v>
      </c>
      <c r="N32" s="72">
        <v>3249.4615267867002</v>
      </c>
      <c r="O32" s="16"/>
      <c r="P32" s="16"/>
      <c r="Q32" s="16"/>
      <c r="R32" s="16"/>
      <c r="S32" s="16"/>
      <c r="T32" s="16"/>
      <c r="U32" s="16"/>
      <c r="V32" s="16"/>
      <c r="W32" s="16"/>
      <c r="X32" s="16"/>
      <c r="Y32" s="16"/>
      <c r="Z32" s="16"/>
    </row>
    <row r="33" ht="11.25" customHeight="1">
      <c r="A33" s="73"/>
      <c r="B33" s="71"/>
      <c r="C33" s="47"/>
      <c r="D33" s="45" t="s">
        <v>57</v>
      </c>
      <c r="E33" s="36"/>
      <c r="F33" s="72">
        <v>1765.5307332002</v>
      </c>
      <c r="G33" s="72">
        <v>888.7998528885</v>
      </c>
      <c r="H33" s="72">
        <v>2051.3990437757</v>
      </c>
      <c r="I33" s="72">
        <v>2444.0879130975</v>
      </c>
      <c r="J33" s="72">
        <v>1230.3977137063</v>
      </c>
      <c r="K33" s="76">
        <v>2839.8257325966</v>
      </c>
      <c r="L33" s="76">
        <v>2730.9185471475002</v>
      </c>
      <c r="M33" s="72">
        <v>1376.8720277692</v>
      </c>
      <c r="N33" s="72">
        <v>3172.4211788304</v>
      </c>
      <c r="O33" s="16"/>
      <c r="P33" s="16"/>
      <c r="Q33" s="16"/>
      <c r="R33" s="16"/>
      <c r="S33" s="16"/>
      <c r="T33" s="16"/>
      <c r="U33" s="16"/>
      <c r="V33" s="16"/>
      <c r="W33" s="16"/>
      <c r="X33" s="16"/>
      <c r="Y33" s="16"/>
      <c r="Z33" s="16"/>
    </row>
    <row r="34" ht="11.25" customHeight="1">
      <c r="A34" s="73"/>
      <c r="B34" s="71"/>
      <c r="C34" s="44">
        <v>2012.0</v>
      </c>
      <c r="D34" s="45" t="s">
        <v>54</v>
      </c>
      <c r="E34" s="36"/>
      <c r="F34" s="72">
        <v>1820.0090014426</v>
      </c>
      <c r="G34" s="72">
        <v>937.0893800723001</v>
      </c>
      <c r="H34" s="72">
        <v>2103.5481442921</v>
      </c>
      <c r="I34" s="72">
        <v>2475.5204106983</v>
      </c>
      <c r="J34" s="72">
        <v>1274.60022735</v>
      </c>
      <c r="K34" s="76">
        <v>2861.1816545710003</v>
      </c>
      <c r="L34" s="76">
        <v>2737.6537480838</v>
      </c>
      <c r="M34" s="72">
        <v>1406.4560783366</v>
      </c>
      <c r="N34" s="72">
        <v>3165.1520583576003</v>
      </c>
      <c r="O34" s="16"/>
      <c r="P34" s="16"/>
      <c r="Q34" s="16"/>
      <c r="R34" s="16"/>
      <c r="S34" s="16"/>
      <c r="T34" s="16"/>
      <c r="U34" s="16"/>
      <c r="V34" s="16"/>
      <c r="W34" s="16"/>
      <c r="X34" s="16"/>
      <c r="Y34" s="16"/>
      <c r="Z34" s="16"/>
    </row>
    <row r="35" ht="11.25" customHeight="1">
      <c r="A35" s="73"/>
      <c r="B35" s="71"/>
      <c r="C35" s="46"/>
      <c r="D35" s="45" t="s">
        <v>55</v>
      </c>
      <c r="E35" s="36"/>
      <c r="F35" s="72">
        <v>1856.5716216676</v>
      </c>
      <c r="G35" s="72">
        <v>936.2278887613</v>
      </c>
      <c r="H35" s="72">
        <v>2151.0414796099</v>
      </c>
      <c r="I35" s="72">
        <v>2531.9668071368</v>
      </c>
      <c r="J35" s="72">
        <v>1276.81470006</v>
      </c>
      <c r="K35" s="76">
        <v>2933.5607436759</v>
      </c>
      <c r="L35" s="76">
        <v>2776.204507715</v>
      </c>
      <c r="M35" s="72">
        <v>1398.3008694602001</v>
      </c>
      <c r="N35" s="72">
        <v>3217.0735809838</v>
      </c>
      <c r="O35" s="16"/>
      <c r="P35" s="16"/>
      <c r="Q35" s="16"/>
      <c r="R35" s="16"/>
      <c r="S35" s="16"/>
      <c r="T35" s="16"/>
      <c r="U35" s="16"/>
      <c r="V35" s="16"/>
      <c r="W35" s="16"/>
      <c r="X35" s="16"/>
      <c r="Y35" s="16"/>
      <c r="Z35" s="16"/>
    </row>
    <row r="36" ht="11.25" customHeight="1">
      <c r="A36" s="73"/>
      <c r="B36" s="71"/>
      <c r="C36" s="46"/>
      <c r="D36" s="45" t="s">
        <v>56</v>
      </c>
      <c r="E36" s="36"/>
      <c r="F36" s="72">
        <v>1859.2105743128</v>
      </c>
      <c r="G36" s="72">
        <v>924.0997873512</v>
      </c>
      <c r="H36" s="72">
        <v>2159.1772321601</v>
      </c>
      <c r="I36" s="72">
        <v>2507.6331936587003</v>
      </c>
      <c r="J36" s="72">
        <v>1246.3909860621</v>
      </c>
      <c r="K36" s="76">
        <v>2912.2169232272</v>
      </c>
      <c r="L36" s="76">
        <v>2683.242453158</v>
      </c>
      <c r="M36" s="72">
        <v>1323.2001184698001</v>
      </c>
      <c r="N36" s="72">
        <v>3119.5194797473</v>
      </c>
      <c r="O36" s="16"/>
      <c r="P36" s="16"/>
      <c r="Q36" s="16"/>
      <c r="R36" s="16"/>
      <c r="S36" s="16"/>
      <c r="T36" s="16"/>
      <c r="U36" s="16"/>
      <c r="V36" s="16"/>
      <c r="W36" s="16"/>
      <c r="X36" s="16"/>
      <c r="Y36" s="16"/>
      <c r="Z36" s="16"/>
    </row>
    <row r="37" ht="11.25" customHeight="1">
      <c r="A37" s="73"/>
      <c r="B37" s="71"/>
      <c r="C37" s="47"/>
      <c r="D37" s="45" t="s">
        <v>57</v>
      </c>
      <c r="E37" s="36"/>
      <c r="F37" s="72">
        <v>1852.7698872071</v>
      </c>
      <c r="G37" s="72">
        <v>932.4750045818</v>
      </c>
      <c r="H37" s="72">
        <v>2150.2807032099</v>
      </c>
      <c r="I37" s="72">
        <v>2463.565991308</v>
      </c>
      <c r="J37" s="72">
        <v>1239.8807455228</v>
      </c>
      <c r="K37" s="76">
        <v>2859.1561471128</v>
      </c>
      <c r="L37" s="76">
        <v>2626.5312711701</v>
      </c>
      <c r="M37" s="72">
        <v>1310.3560474370001</v>
      </c>
      <c r="N37" s="72">
        <v>3052.0213746232002</v>
      </c>
      <c r="O37" s="16"/>
      <c r="P37" s="16"/>
      <c r="Q37" s="16"/>
      <c r="R37" s="16"/>
      <c r="S37" s="16"/>
      <c r="T37" s="16"/>
      <c r="U37" s="16"/>
      <c r="V37" s="16"/>
      <c r="W37" s="16"/>
      <c r="X37" s="16"/>
      <c r="Y37" s="16"/>
      <c r="Z37" s="16"/>
    </row>
    <row r="38" ht="11.25" customHeight="1">
      <c r="A38" s="73"/>
      <c r="B38" s="71"/>
      <c r="C38" s="44">
        <v>2013.0</v>
      </c>
      <c r="D38" s="45" t="s">
        <v>54</v>
      </c>
      <c r="E38" s="36"/>
      <c r="F38" s="72">
        <v>1900.3344057670001</v>
      </c>
      <c r="G38" s="72">
        <v>950.5960028337</v>
      </c>
      <c r="H38" s="72">
        <v>2207.5741820282</v>
      </c>
      <c r="I38" s="72">
        <v>2492.8700003411</v>
      </c>
      <c r="J38" s="72">
        <v>1246.9975025011001</v>
      </c>
      <c r="K38" s="76">
        <v>2895.9089701291</v>
      </c>
      <c r="L38" s="76">
        <v>2665.7775901189</v>
      </c>
      <c r="M38" s="72">
        <v>1325.1721695876001</v>
      </c>
      <c r="N38" s="72">
        <v>3099.4626008402</v>
      </c>
      <c r="O38" s="16"/>
      <c r="P38" s="16"/>
      <c r="Q38" s="16"/>
      <c r="R38" s="16"/>
      <c r="S38" s="16"/>
      <c r="T38" s="16"/>
      <c r="U38" s="16"/>
      <c r="V38" s="16"/>
      <c r="W38" s="16"/>
      <c r="X38" s="16"/>
      <c r="Y38" s="16"/>
      <c r="Z38" s="16"/>
    </row>
    <row r="39" ht="11.25" customHeight="1">
      <c r="A39" s="73"/>
      <c r="B39" s="71"/>
      <c r="C39" s="46"/>
      <c r="D39" s="45" t="s">
        <v>55</v>
      </c>
      <c r="E39" s="36"/>
      <c r="F39" s="72">
        <v>1888.749290491</v>
      </c>
      <c r="G39" s="72">
        <v>943.0378328779001</v>
      </c>
      <c r="H39" s="72">
        <v>2193.5839090211</v>
      </c>
      <c r="I39" s="72">
        <v>2465.9684717059</v>
      </c>
      <c r="J39" s="72">
        <v>1231.2388813119</v>
      </c>
      <c r="K39" s="76">
        <v>2863.963357615</v>
      </c>
      <c r="L39" s="76">
        <v>2622.0439222676</v>
      </c>
      <c r="M39" s="72">
        <v>1299.3991965612001</v>
      </c>
      <c r="N39" s="72">
        <v>3048.3768139398003</v>
      </c>
      <c r="O39" s="16"/>
      <c r="P39" s="16"/>
      <c r="Q39" s="16"/>
      <c r="R39" s="16"/>
      <c r="S39" s="16"/>
      <c r="T39" s="16"/>
      <c r="U39" s="16"/>
      <c r="V39" s="16"/>
      <c r="W39" s="16"/>
      <c r="X39" s="16"/>
      <c r="Y39" s="16"/>
      <c r="Z39" s="16"/>
    </row>
    <row r="40" ht="11.25" customHeight="1">
      <c r="A40" s="73"/>
      <c r="B40" s="71"/>
      <c r="C40" s="46"/>
      <c r="D40" s="45" t="s">
        <v>56</v>
      </c>
      <c r="E40" s="16"/>
      <c r="F40" s="72">
        <v>1872.6533770515</v>
      </c>
      <c r="G40" s="72">
        <v>965.2595373190001</v>
      </c>
      <c r="H40" s="72">
        <v>2164.6804936265003</v>
      </c>
      <c r="I40" s="72">
        <v>2441.7743973035</v>
      </c>
      <c r="J40" s="72">
        <v>1258.6130748284002</v>
      </c>
      <c r="K40" s="76">
        <v>2822.551932169</v>
      </c>
      <c r="L40" s="76">
        <v>2602.7815915168003</v>
      </c>
      <c r="M40" s="72">
        <v>1337.7924937399</v>
      </c>
      <c r="N40" s="72">
        <v>3009.8938095494</v>
      </c>
      <c r="O40" s="16"/>
      <c r="P40" s="16"/>
      <c r="Q40" s="16"/>
      <c r="R40" s="16"/>
      <c r="S40" s="16"/>
      <c r="T40" s="16"/>
      <c r="U40" s="16"/>
      <c r="V40" s="16"/>
      <c r="W40" s="16"/>
      <c r="X40" s="16"/>
      <c r="Y40" s="16"/>
      <c r="Z40" s="16"/>
    </row>
    <row r="41" ht="11.25" customHeight="1">
      <c r="A41" s="73"/>
      <c r="B41" s="71"/>
      <c r="C41" s="47"/>
      <c r="D41" s="45" t="s">
        <v>57</v>
      </c>
      <c r="E41" s="16"/>
      <c r="F41" s="72">
        <v>1907.8112671551</v>
      </c>
      <c r="G41" s="72">
        <v>1011.3242406231001</v>
      </c>
      <c r="H41" s="72">
        <v>2199.7329642356</v>
      </c>
      <c r="I41" s="72">
        <v>2447.3858685513</v>
      </c>
      <c r="J41" s="72">
        <v>1297.350895047</v>
      </c>
      <c r="K41" s="72">
        <v>2821.8699951829003</v>
      </c>
      <c r="L41" s="72">
        <v>2600.1599516242</v>
      </c>
      <c r="M41" s="72">
        <v>1370.8294425832</v>
      </c>
      <c r="N41" s="72">
        <v>3000.4649620162</v>
      </c>
      <c r="O41" s="16"/>
      <c r="P41" s="16"/>
      <c r="Q41" s="16"/>
      <c r="R41" s="16"/>
      <c r="S41" s="16"/>
      <c r="T41" s="16"/>
      <c r="U41" s="16"/>
      <c r="V41" s="16"/>
      <c r="W41" s="16"/>
      <c r="X41" s="16"/>
      <c r="Y41" s="16"/>
      <c r="Z41" s="16"/>
    </row>
    <row r="42" ht="11.25" customHeight="1">
      <c r="A42" s="73"/>
      <c r="B42" s="71"/>
      <c r="C42" s="44">
        <v>2014.0</v>
      </c>
      <c r="D42" s="45" t="s">
        <v>54</v>
      </c>
      <c r="E42" s="16"/>
      <c r="F42" s="72">
        <v>1901.5497359869</v>
      </c>
      <c r="G42" s="72">
        <v>1033.5229987046</v>
      </c>
      <c r="H42" s="72">
        <v>2180.9262766215</v>
      </c>
      <c r="I42" s="72">
        <v>2394.9050818729</v>
      </c>
      <c r="J42" s="72">
        <v>1301.6695987421</v>
      </c>
      <c r="K42" s="72">
        <v>2746.7656113451003</v>
      </c>
      <c r="L42" s="72">
        <v>2527.2326205784</v>
      </c>
      <c r="M42" s="72">
        <v>1373.5394921643</v>
      </c>
      <c r="N42" s="72">
        <v>2898.5515919035</v>
      </c>
      <c r="O42" s="16"/>
      <c r="P42" s="16"/>
      <c r="Q42" s="16"/>
      <c r="R42" s="16"/>
      <c r="S42" s="16"/>
      <c r="T42" s="16"/>
      <c r="U42" s="16"/>
      <c r="V42" s="16"/>
      <c r="W42" s="16"/>
      <c r="X42" s="16"/>
      <c r="Y42" s="16"/>
      <c r="Z42" s="16"/>
    </row>
    <row r="43" ht="11.25" customHeight="1">
      <c r="A43" s="73"/>
      <c r="B43" s="71"/>
      <c r="C43" s="46"/>
      <c r="D43" s="45" t="s">
        <v>55</v>
      </c>
      <c r="E43" s="16"/>
      <c r="F43" s="72">
        <v>1871.0367934993</v>
      </c>
      <c r="G43" s="72">
        <v>1013.4487925961</v>
      </c>
      <c r="H43" s="72">
        <v>2149.5233571326003</v>
      </c>
      <c r="I43" s="72">
        <v>2358.2666163789</v>
      </c>
      <c r="J43" s="72">
        <v>1277.3572723383</v>
      </c>
      <c r="K43" s="72">
        <v>2709.2728437327</v>
      </c>
      <c r="L43" s="72">
        <v>2506.2486916112002</v>
      </c>
      <c r="M43" s="72">
        <v>1365.1595359892</v>
      </c>
      <c r="N43" s="72">
        <v>2876.7972503756</v>
      </c>
      <c r="O43" s="16"/>
      <c r="P43" s="16"/>
      <c r="Q43" s="16"/>
      <c r="R43" s="16"/>
      <c r="S43" s="16"/>
      <c r="T43" s="16"/>
      <c r="U43" s="16"/>
      <c r="V43" s="16"/>
      <c r="W43" s="16"/>
      <c r="X43" s="16"/>
      <c r="Y43" s="16"/>
      <c r="Z43" s="16"/>
    </row>
    <row r="44" ht="11.25" customHeight="1">
      <c r="A44" s="73"/>
      <c r="B44" s="71"/>
      <c r="C44" s="46"/>
      <c r="D44" s="45" t="s">
        <v>56</v>
      </c>
      <c r="E44" s="16"/>
      <c r="F44" s="72">
        <v>1875.4630697386</v>
      </c>
      <c r="G44" s="72">
        <v>1011.4210248635001</v>
      </c>
      <c r="H44" s="72">
        <v>2158.2700837759003</v>
      </c>
      <c r="I44" s="72">
        <v>2348.0684517706</v>
      </c>
      <c r="J44" s="72">
        <v>1266.2930229123</v>
      </c>
      <c r="K44" s="72">
        <v>2702.141127642</v>
      </c>
      <c r="L44" s="72">
        <v>2470.8606518249003</v>
      </c>
      <c r="M44" s="72">
        <v>1342.1376266004002</v>
      </c>
      <c r="N44" s="72">
        <v>2840.2996048622</v>
      </c>
      <c r="O44" s="16"/>
      <c r="P44" s="16"/>
      <c r="Q44" s="16"/>
      <c r="R44" s="16"/>
      <c r="S44" s="16"/>
      <c r="T44" s="16"/>
      <c r="U44" s="16"/>
      <c r="V44" s="16"/>
      <c r="W44" s="16"/>
      <c r="X44" s="16"/>
      <c r="Y44" s="16"/>
      <c r="Z44" s="16"/>
    </row>
    <row r="45" ht="11.25" customHeight="1">
      <c r="A45" s="73"/>
      <c r="B45" s="71"/>
      <c r="C45" s="47"/>
      <c r="D45" s="45" t="s">
        <v>57</v>
      </c>
      <c r="E45" s="16"/>
      <c r="F45" s="72">
        <v>1876.9785502157001</v>
      </c>
      <c r="G45" s="72">
        <v>1019.3681835368001</v>
      </c>
      <c r="H45" s="72">
        <v>2156.5210128662</v>
      </c>
      <c r="I45" s="72">
        <v>2311.1845748911</v>
      </c>
      <c r="J45" s="72">
        <v>1255.1811109691</v>
      </c>
      <c r="K45" s="72">
        <v>2655.3942770375</v>
      </c>
      <c r="L45" s="72">
        <v>2413.5229406615</v>
      </c>
      <c r="M45" s="72">
        <v>1314.1600129345</v>
      </c>
      <c r="N45" s="72">
        <v>2771.8658806536</v>
      </c>
      <c r="O45" s="16"/>
      <c r="P45" s="16"/>
      <c r="Q45" s="16"/>
      <c r="R45" s="16"/>
      <c r="S45" s="16"/>
      <c r="T45" s="16"/>
      <c r="U45" s="16"/>
      <c r="V45" s="16"/>
      <c r="W45" s="16"/>
      <c r="X45" s="16"/>
      <c r="Y45" s="16"/>
      <c r="Z45" s="16"/>
    </row>
    <row r="46" ht="11.25" customHeight="1">
      <c r="A46" s="73"/>
      <c r="B46" s="71"/>
      <c r="C46" s="44">
        <v>2015.0</v>
      </c>
      <c r="D46" s="45" t="s">
        <v>54</v>
      </c>
      <c r="E46" s="16"/>
      <c r="F46" s="72">
        <v>1937.0847318892002</v>
      </c>
      <c r="G46" s="72">
        <v>1065.098673439</v>
      </c>
      <c r="H46" s="72">
        <v>2220.9551612931</v>
      </c>
      <c r="I46" s="72">
        <v>2367.0451457463</v>
      </c>
      <c r="J46" s="72">
        <v>1301.510771935</v>
      </c>
      <c r="K46" s="72">
        <v>2713.9242011019</v>
      </c>
      <c r="L46" s="72">
        <v>2489.3903164534</v>
      </c>
      <c r="M46" s="72">
        <v>1373.9827146083</v>
      </c>
      <c r="N46" s="72">
        <v>2852.5053362725002</v>
      </c>
      <c r="O46" s="16"/>
      <c r="P46" s="16"/>
      <c r="Q46" s="16"/>
      <c r="R46" s="16"/>
      <c r="S46" s="16"/>
      <c r="T46" s="16"/>
      <c r="U46" s="16"/>
      <c r="V46" s="16"/>
      <c r="W46" s="16"/>
      <c r="X46" s="16"/>
      <c r="Y46" s="16"/>
      <c r="Z46" s="16"/>
    </row>
    <row r="47" ht="11.25" customHeight="1">
      <c r="A47" s="73"/>
      <c r="B47" s="71"/>
      <c r="C47" s="46"/>
      <c r="D47" s="45" t="s">
        <v>55</v>
      </c>
      <c r="E47" s="16"/>
      <c r="F47" s="72">
        <v>1955.425731586</v>
      </c>
      <c r="G47" s="72">
        <v>1078.2652620561</v>
      </c>
      <c r="H47" s="72">
        <v>2239.1942054088</v>
      </c>
      <c r="I47" s="72">
        <v>2394.3175355359</v>
      </c>
      <c r="J47" s="72">
        <v>1320.2799693171</v>
      </c>
      <c r="K47" s="72">
        <v>2741.7773351751002</v>
      </c>
      <c r="L47" s="72">
        <v>2504.4055875634</v>
      </c>
      <c r="M47" s="72">
        <v>1385.237609988</v>
      </c>
      <c r="N47" s="72">
        <v>2866.4654386168</v>
      </c>
      <c r="O47" s="16"/>
      <c r="P47" s="16"/>
      <c r="Q47" s="16"/>
      <c r="R47" s="16"/>
      <c r="S47" s="16"/>
      <c r="T47" s="16"/>
      <c r="U47" s="16"/>
      <c r="V47" s="16"/>
      <c r="W47" s="16"/>
      <c r="X47" s="16"/>
      <c r="Y47" s="16"/>
      <c r="Z47" s="16"/>
    </row>
    <row r="48" ht="11.25" customHeight="1">
      <c r="A48" s="73"/>
      <c r="B48" s="71"/>
      <c r="C48" s="46"/>
      <c r="D48" s="45" t="s">
        <v>56</v>
      </c>
      <c r="E48" s="16"/>
      <c r="F48" s="72">
        <v>2008.7565258266002</v>
      </c>
      <c r="G48" s="72">
        <v>1082.0118914798</v>
      </c>
      <c r="H48" s="72">
        <v>2308.0448439447</v>
      </c>
      <c r="I48" s="72">
        <v>2450.8659174725003</v>
      </c>
      <c r="J48" s="72">
        <v>1320.1530563972</v>
      </c>
      <c r="K48" s="72">
        <v>2816.0249245213</v>
      </c>
      <c r="L48" s="72">
        <v>2550.1597594409</v>
      </c>
      <c r="M48" s="72">
        <v>1380.9710659633001</v>
      </c>
      <c r="N48" s="72">
        <v>2927.7443762436</v>
      </c>
      <c r="O48" s="16"/>
      <c r="P48" s="16"/>
      <c r="Q48" s="16"/>
      <c r="R48" s="16"/>
      <c r="S48" s="16"/>
      <c r="T48" s="16"/>
      <c r="U48" s="16"/>
      <c r="V48" s="16"/>
      <c r="W48" s="16"/>
      <c r="X48" s="16"/>
      <c r="Y48" s="16"/>
      <c r="Z48" s="16"/>
    </row>
    <row r="49" ht="11.25" customHeight="1">
      <c r="A49" s="73"/>
      <c r="B49" s="71"/>
      <c r="C49" s="47"/>
      <c r="D49" s="45" t="s">
        <v>57</v>
      </c>
      <c r="E49" s="16"/>
      <c r="F49" s="72">
        <v>2026.4840282183002</v>
      </c>
      <c r="G49" s="72">
        <v>1145.1367278498</v>
      </c>
      <c r="H49" s="72">
        <v>2312.9859934155</v>
      </c>
      <c r="I49" s="72">
        <v>2439.786261707</v>
      </c>
      <c r="J49" s="72">
        <v>1378.687824567</v>
      </c>
      <c r="K49" s="72">
        <v>2784.7204180619</v>
      </c>
      <c r="L49" s="72">
        <v>2538.5978751903</v>
      </c>
      <c r="M49" s="72">
        <v>1441.1842518759001</v>
      </c>
      <c r="N49" s="72">
        <v>2895.3371079336002</v>
      </c>
      <c r="O49" s="16"/>
      <c r="P49" s="16"/>
      <c r="Q49" s="16"/>
      <c r="R49" s="16"/>
      <c r="S49" s="16"/>
      <c r="T49" s="16"/>
      <c r="U49" s="16"/>
      <c r="V49" s="16"/>
      <c r="W49" s="16"/>
      <c r="X49" s="16"/>
      <c r="Y49" s="16"/>
      <c r="Z49" s="16"/>
    </row>
    <row r="50" ht="11.25" customHeight="1">
      <c r="A50" s="73"/>
      <c r="B50" s="71"/>
      <c r="C50" s="44">
        <v>2016.0</v>
      </c>
      <c r="D50" s="45" t="s">
        <v>54</v>
      </c>
      <c r="E50" s="16"/>
      <c r="F50" s="72">
        <v>2054.3795237540003</v>
      </c>
      <c r="G50" s="72">
        <v>1172.0713001103</v>
      </c>
      <c r="H50" s="72">
        <v>2341.1040334535</v>
      </c>
      <c r="I50" s="72">
        <v>2444.5264533542</v>
      </c>
      <c r="J50" s="72">
        <v>1394.6591976838001</v>
      </c>
      <c r="K50" s="72">
        <v>2785.7027748086</v>
      </c>
      <c r="L50" s="72">
        <v>2501.8183619250003</v>
      </c>
      <c r="M50" s="72">
        <v>1426.9977940493</v>
      </c>
      <c r="N50" s="72">
        <v>2851.1037840492</v>
      </c>
      <c r="O50" s="16"/>
      <c r="P50" s="16"/>
      <c r="Q50" s="16"/>
      <c r="R50" s="16"/>
      <c r="S50" s="16"/>
      <c r="T50" s="16"/>
      <c r="U50" s="16"/>
      <c r="V50" s="16"/>
      <c r="W50" s="16"/>
      <c r="X50" s="16"/>
      <c r="Y50" s="16"/>
      <c r="Z50" s="16"/>
    </row>
    <row r="51" ht="11.25" customHeight="1">
      <c r="A51" s="73"/>
      <c r="B51" s="71"/>
      <c r="C51" s="46"/>
      <c r="D51" s="45" t="s">
        <v>55</v>
      </c>
      <c r="E51" s="16"/>
      <c r="F51" s="72">
        <v>2076.8134477152003</v>
      </c>
      <c r="G51" s="72">
        <v>1139.7853945887</v>
      </c>
      <c r="H51" s="72">
        <v>2379.2185699338</v>
      </c>
      <c r="I51" s="72">
        <v>2479.5072853822003</v>
      </c>
      <c r="J51" s="72">
        <v>1360.7896235282</v>
      </c>
      <c r="K51" s="72">
        <v>2840.5487185945003</v>
      </c>
      <c r="L51" s="72">
        <v>2545.5425754145</v>
      </c>
      <c r="M51" s="72">
        <v>1403.2475831902</v>
      </c>
      <c r="N51" s="72">
        <v>2914.1930716089</v>
      </c>
      <c r="O51" s="16"/>
      <c r="P51" s="16"/>
      <c r="Q51" s="16"/>
      <c r="R51" s="16"/>
      <c r="S51" s="16"/>
      <c r="T51" s="16"/>
      <c r="U51" s="16"/>
      <c r="V51" s="16"/>
      <c r="W51" s="16"/>
      <c r="X51" s="16"/>
      <c r="Y51" s="16"/>
      <c r="Z51" s="16"/>
    </row>
    <row r="52" ht="11.25" customHeight="1">
      <c r="A52" s="73"/>
      <c r="B52" s="71"/>
      <c r="C52" s="46"/>
      <c r="D52" s="45" t="s">
        <v>56</v>
      </c>
      <c r="E52" s="16"/>
      <c r="F52" s="72">
        <v>2138.8261307416</v>
      </c>
      <c r="G52" s="72">
        <v>1159.5404151362</v>
      </c>
      <c r="H52" s="72">
        <v>2454.9229140798</v>
      </c>
      <c r="I52" s="72">
        <v>2538.8787736196</v>
      </c>
      <c r="J52" s="72">
        <v>1376.4244343333</v>
      </c>
      <c r="K52" s="72">
        <v>2914.0992752265</v>
      </c>
      <c r="L52" s="72">
        <v>2623.2422754551003</v>
      </c>
      <c r="M52" s="72">
        <v>1431.1593437773001</v>
      </c>
      <c r="N52" s="72">
        <v>3008.0263830664003</v>
      </c>
      <c r="O52" s="16"/>
      <c r="P52" s="16"/>
      <c r="Q52" s="16"/>
      <c r="R52" s="16"/>
      <c r="S52" s="16"/>
      <c r="T52" s="16"/>
      <c r="U52" s="16"/>
      <c r="V52" s="16"/>
      <c r="W52" s="16"/>
      <c r="X52" s="16"/>
      <c r="Y52" s="16"/>
      <c r="Z52" s="16"/>
    </row>
    <row r="53" ht="11.25" customHeight="1">
      <c r="A53" s="73"/>
      <c r="B53" s="71"/>
      <c r="C53" s="47"/>
      <c r="D53" s="45" t="s">
        <v>57</v>
      </c>
      <c r="E53" s="16"/>
      <c r="F53" s="72">
        <v>2154.8806614289</v>
      </c>
      <c r="G53" s="72">
        <v>1188.7937060534</v>
      </c>
      <c r="H53" s="72">
        <v>2469.4068535602</v>
      </c>
      <c r="I53" s="72">
        <v>2512.8630444189002</v>
      </c>
      <c r="J53" s="72">
        <v>1386.2836234274</v>
      </c>
      <c r="K53" s="72">
        <v>2879.6403137386</v>
      </c>
      <c r="L53" s="72">
        <v>2584.4635649311</v>
      </c>
      <c r="M53" s="72">
        <v>1428.0367194004</v>
      </c>
      <c r="N53" s="72">
        <v>2960.9581756691</v>
      </c>
      <c r="O53" s="16"/>
      <c r="P53" s="16"/>
      <c r="Q53" s="16"/>
      <c r="R53" s="16"/>
      <c r="S53" s="16"/>
      <c r="T53" s="16"/>
      <c r="U53" s="16"/>
      <c r="V53" s="16"/>
      <c r="W53" s="16"/>
      <c r="X53" s="16"/>
      <c r="Y53" s="16"/>
      <c r="Z53" s="16"/>
    </row>
    <row r="54" ht="11.25" customHeight="1">
      <c r="A54" s="73"/>
      <c r="B54" s="71"/>
      <c r="C54" s="44">
        <v>2017.0</v>
      </c>
      <c r="D54" s="45" t="s">
        <v>54</v>
      </c>
      <c r="E54" s="16"/>
      <c r="F54" s="77">
        <v>2222.2491197553</v>
      </c>
      <c r="G54" s="77">
        <v>1229.2954244047</v>
      </c>
      <c r="H54" s="77">
        <v>2545.8581091419</v>
      </c>
      <c r="I54" s="77">
        <v>2518.8639064464</v>
      </c>
      <c r="J54" s="77">
        <v>1393.375678436</v>
      </c>
      <c r="K54" s="77">
        <v>2885.6666181322003</v>
      </c>
      <c r="L54" s="77">
        <v>2632.1122275829002</v>
      </c>
      <c r="M54" s="77">
        <v>1466.0350657974</v>
      </c>
      <c r="N54" s="77">
        <v>3012.143092707</v>
      </c>
      <c r="O54" s="16"/>
      <c r="P54" s="16"/>
      <c r="Q54" s="16"/>
      <c r="R54" s="16"/>
      <c r="S54" s="16"/>
      <c r="T54" s="16"/>
      <c r="U54" s="16"/>
      <c r="V54" s="16"/>
      <c r="W54" s="16"/>
      <c r="X54" s="16"/>
      <c r="Y54" s="16"/>
      <c r="Z54" s="16"/>
    </row>
    <row r="55" ht="11.25" customHeight="1">
      <c r="A55" s="73"/>
      <c r="B55" s="71"/>
      <c r="C55" s="46"/>
      <c r="D55" s="45" t="s">
        <v>55</v>
      </c>
      <c r="E55" s="16"/>
      <c r="F55" s="72">
        <v>2227.3599158788</v>
      </c>
      <c r="G55" s="72">
        <v>1245.345936796</v>
      </c>
      <c r="H55" s="72">
        <v>2550.6511851565</v>
      </c>
      <c r="I55" s="72">
        <v>2506.4055797801</v>
      </c>
      <c r="J55" s="72">
        <v>1401.3640016101</v>
      </c>
      <c r="K55" s="72">
        <v>2870.1990715437</v>
      </c>
      <c r="L55" s="72">
        <v>2577.7428801878</v>
      </c>
      <c r="M55" s="72">
        <v>1445.8464499109</v>
      </c>
      <c r="N55" s="72">
        <v>2950.3773247371</v>
      </c>
      <c r="O55" s="16"/>
      <c r="P55" s="16"/>
      <c r="Q55" s="16"/>
      <c r="R55" s="16"/>
      <c r="S55" s="16"/>
      <c r="T55" s="16"/>
      <c r="U55" s="16"/>
      <c r="V55" s="16"/>
      <c r="W55" s="16"/>
      <c r="X55" s="16"/>
      <c r="Y55" s="16"/>
      <c r="Z55" s="16"/>
    </row>
    <row r="56" ht="11.25" customHeight="1">
      <c r="A56" s="73"/>
      <c r="B56" s="71"/>
      <c r="C56" s="46"/>
      <c r="D56" s="45" t="s">
        <v>56</v>
      </c>
      <c r="E56" s="16"/>
      <c r="F56" s="72">
        <v>2232.0948840419</v>
      </c>
      <c r="G56" s="72">
        <v>1222.346321944</v>
      </c>
      <c r="H56" s="72">
        <v>2565.4615720043003</v>
      </c>
      <c r="I56" s="72">
        <v>2488.2793114595</v>
      </c>
      <c r="J56" s="72">
        <v>1362.6387865842</v>
      </c>
      <c r="K56" s="72">
        <v>2859.9075243626003</v>
      </c>
      <c r="L56" s="72">
        <v>2491.7678291128</v>
      </c>
      <c r="M56" s="72">
        <v>1362.0664038742</v>
      </c>
      <c r="N56" s="72">
        <v>2864.7367410325</v>
      </c>
      <c r="O56" s="16"/>
      <c r="P56" s="16"/>
      <c r="Q56" s="16"/>
      <c r="R56" s="16"/>
      <c r="S56" s="16"/>
      <c r="T56" s="16"/>
      <c r="U56" s="16"/>
      <c r="V56" s="16"/>
      <c r="W56" s="16"/>
      <c r="X56" s="16"/>
      <c r="Y56" s="16"/>
      <c r="Z56" s="16"/>
    </row>
    <row r="57" ht="11.25" customHeight="1">
      <c r="A57" s="73"/>
      <c r="B57" s="71"/>
      <c r="C57" s="47"/>
      <c r="D57" s="45" t="s">
        <v>57</v>
      </c>
      <c r="E57" s="16"/>
      <c r="F57" s="72">
        <v>2241.6071442032003</v>
      </c>
      <c r="G57" s="72">
        <v>1245.3552279734001</v>
      </c>
      <c r="H57" s="72">
        <v>2567.2367938535</v>
      </c>
      <c r="I57" s="72">
        <v>2452.2955385706</v>
      </c>
      <c r="J57" s="72">
        <v>1362.4060207839</v>
      </c>
      <c r="K57" s="72">
        <v>2808.5310810601</v>
      </c>
      <c r="L57" s="72">
        <v>2485.9235773428</v>
      </c>
      <c r="M57" s="72">
        <v>1381.7709206112002</v>
      </c>
      <c r="N57" s="72">
        <v>2846.8210942406</v>
      </c>
      <c r="O57" s="16"/>
      <c r="P57" s="16"/>
      <c r="Q57" s="16"/>
      <c r="R57" s="16"/>
      <c r="S57" s="16"/>
      <c r="T57" s="16"/>
      <c r="U57" s="16"/>
      <c r="V57" s="16"/>
      <c r="W57" s="16"/>
      <c r="X57" s="16"/>
      <c r="Y57" s="16"/>
      <c r="Z57" s="16"/>
    </row>
    <row r="58" ht="11.25" customHeight="1">
      <c r="A58" s="73"/>
      <c r="B58" s="71"/>
      <c r="C58" s="44">
        <v>2018.0</v>
      </c>
      <c r="D58" s="45" t="s">
        <v>54</v>
      </c>
      <c r="E58" s="16"/>
      <c r="F58" s="72">
        <v>2359.6552072851</v>
      </c>
      <c r="G58" s="72">
        <v>1338.8268215834</v>
      </c>
      <c r="H58" s="72">
        <v>2696.5681590988</v>
      </c>
      <c r="I58" s="72">
        <v>2539.8506588016003</v>
      </c>
      <c r="J58" s="72">
        <v>1441.0665483337</v>
      </c>
      <c r="K58" s="72">
        <v>2902.4920226674003</v>
      </c>
      <c r="L58" s="72">
        <v>2602.5915619866</v>
      </c>
      <c r="M58" s="72">
        <v>1480.6675039347</v>
      </c>
      <c r="N58" s="72">
        <v>2972.8700058499003</v>
      </c>
      <c r="O58" s="16"/>
      <c r="P58" s="16"/>
      <c r="Q58" s="16"/>
      <c r="R58" s="16"/>
      <c r="S58" s="16"/>
      <c r="T58" s="16"/>
      <c r="U58" s="16"/>
      <c r="V58" s="16"/>
      <c r="W58" s="16"/>
      <c r="X58" s="16"/>
      <c r="Y58" s="16"/>
      <c r="Z58" s="16"/>
    </row>
    <row r="59" ht="11.25" customHeight="1">
      <c r="A59" s="73"/>
      <c r="B59" s="71"/>
      <c r="C59" s="46"/>
      <c r="D59" s="45" t="s">
        <v>55</v>
      </c>
      <c r="E59" s="16"/>
      <c r="F59" s="72">
        <v>2401.5870061232</v>
      </c>
      <c r="G59" s="72">
        <v>1333.3570810383</v>
      </c>
      <c r="H59" s="72">
        <v>2751.1633492858</v>
      </c>
      <c r="I59" s="72">
        <v>2584.4036790927003</v>
      </c>
      <c r="J59" s="72">
        <v>1434.856591493</v>
      </c>
      <c r="K59" s="72">
        <v>2960.5909190678003</v>
      </c>
      <c r="L59" s="72">
        <v>2652.9841392655003</v>
      </c>
      <c r="M59" s="72">
        <v>1481.2946806463</v>
      </c>
      <c r="N59" s="72">
        <v>3036.417430777</v>
      </c>
      <c r="O59" s="16"/>
      <c r="P59" s="16"/>
      <c r="Q59" s="16"/>
      <c r="R59" s="16"/>
      <c r="S59" s="16"/>
      <c r="T59" s="16"/>
      <c r="U59" s="16"/>
      <c r="V59" s="16"/>
      <c r="W59" s="16"/>
      <c r="X59" s="16"/>
      <c r="Y59" s="16"/>
      <c r="Z59" s="16"/>
    </row>
    <row r="60" ht="11.25" customHeight="1">
      <c r="A60" s="73"/>
      <c r="B60" s="71"/>
      <c r="C60" s="46"/>
      <c r="D60" s="45" t="s">
        <v>56</v>
      </c>
      <c r="E60" s="16"/>
      <c r="F60" s="76">
        <v>2403.1050313169003</v>
      </c>
      <c r="G60" s="76">
        <v>1331.1691032224</v>
      </c>
      <c r="H60" s="76">
        <v>2759.9732270354</v>
      </c>
      <c r="I60" s="76">
        <v>2553.4866726674</v>
      </c>
      <c r="J60" s="76">
        <v>1414.4710779796</v>
      </c>
      <c r="K60" s="76">
        <v>2932.6869863411002</v>
      </c>
      <c r="L60" s="76">
        <v>2604.6814437521</v>
      </c>
      <c r="M60" s="76">
        <v>1453.534947483</v>
      </c>
      <c r="N60" s="76">
        <v>2987.9203691061</v>
      </c>
      <c r="O60" s="16"/>
      <c r="P60" s="16"/>
      <c r="Q60" s="16"/>
      <c r="R60" s="16"/>
      <c r="S60" s="16"/>
      <c r="T60" s="16"/>
      <c r="U60" s="16"/>
      <c r="V60" s="16"/>
      <c r="W60" s="16"/>
      <c r="X60" s="16"/>
      <c r="Y60" s="16"/>
      <c r="Z60" s="16"/>
    </row>
    <row r="61" ht="11.25" customHeight="1">
      <c r="A61" s="73"/>
      <c r="B61" s="71"/>
      <c r="C61" s="47"/>
      <c r="D61" s="45" t="s">
        <v>57</v>
      </c>
      <c r="E61" s="16"/>
      <c r="F61" s="76">
        <v>2419.1964696253</v>
      </c>
      <c r="G61" s="76">
        <v>1363.4072608246001</v>
      </c>
      <c r="H61" s="76">
        <v>2768.1650835413</v>
      </c>
      <c r="I61" s="76">
        <v>2524.95838959</v>
      </c>
      <c r="J61" s="76">
        <v>1423.0124112989001</v>
      </c>
      <c r="K61" s="76">
        <v>2889.1831396151</v>
      </c>
      <c r="L61" s="76">
        <v>2575.5077851105</v>
      </c>
      <c r="M61" s="76">
        <v>1454.8848063011</v>
      </c>
      <c r="N61" s="76">
        <v>2945.9058194698</v>
      </c>
      <c r="O61" s="16"/>
      <c r="P61" s="16"/>
      <c r="Q61" s="16"/>
      <c r="R61" s="16"/>
      <c r="S61" s="16"/>
      <c r="T61" s="16"/>
      <c r="U61" s="16"/>
      <c r="V61" s="16"/>
      <c r="W61" s="16"/>
      <c r="X61" s="16"/>
      <c r="Y61" s="16"/>
      <c r="Z61" s="16"/>
    </row>
    <row r="62" ht="11.25" customHeight="1">
      <c r="A62" s="73"/>
      <c r="B62" s="71"/>
      <c r="C62" s="44">
        <v>2019.0</v>
      </c>
      <c r="D62" s="45" t="s">
        <v>54</v>
      </c>
      <c r="E62" s="16"/>
      <c r="F62" s="76">
        <v>2521.4243280203</v>
      </c>
      <c r="G62" s="76">
        <v>1477.6753702875</v>
      </c>
      <c r="H62" s="76">
        <v>2863.1505268661</v>
      </c>
      <c r="I62" s="76">
        <v>2607.0099198147</v>
      </c>
      <c r="J62" s="76">
        <v>1527.8326245191001</v>
      </c>
      <c r="K62" s="76">
        <v>2960.3354510833</v>
      </c>
      <c r="L62" s="76">
        <v>2633.0244762595003</v>
      </c>
      <c r="M62" s="76">
        <v>1546.848248343</v>
      </c>
      <c r="N62" s="76">
        <v>2988.6414767773</v>
      </c>
      <c r="O62" s="16"/>
      <c r="P62" s="16"/>
      <c r="Q62" s="16"/>
      <c r="R62" s="16"/>
      <c r="S62" s="16"/>
      <c r="T62" s="16"/>
      <c r="U62" s="16"/>
      <c r="V62" s="16"/>
      <c r="W62" s="16"/>
      <c r="X62" s="16"/>
      <c r="Y62" s="16"/>
      <c r="Z62" s="16"/>
    </row>
    <row r="63" ht="11.25" customHeight="1">
      <c r="A63" s="73"/>
      <c r="B63" s="71"/>
      <c r="C63" s="46"/>
      <c r="D63" s="45" t="s">
        <v>55</v>
      </c>
      <c r="E63" s="16"/>
      <c r="F63" s="76">
        <v>2559.2785659408</v>
      </c>
      <c r="G63" s="76">
        <v>1473.461389219</v>
      </c>
      <c r="H63" s="76">
        <v>2909.6486784920003</v>
      </c>
      <c r="I63" s="76">
        <v>2642.7353653017003</v>
      </c>
      <c r="J63" s="76">
        <v>1521.5102312492002</v>
      </c>
      <c r="K63" s="76">
        <v>3004.5308727179</v>
      </c>
      <c r="L63" s="76">
        <v>2668.5258246871</v>
      </c>
      <c r="M63" s="76">
        <v>1542.6665812309</v>
      </c>
      <c r="N63" s="76">
        <v>3031.8166606614</v>
      </c>
      <c r="O63" s="16"/>
      <c r="P63" s="16"/>
      <c r="Q63" s="16"/>
      <c r="R63" s="16"/>
      <c r="S63" s="16"/>
      <c r="T63" s="16"/>
      <c r="U63" s="16"/>
      <c r="V63" s="16"/>
      <c r="W63" s="16"/>
      <c r="X63" s="16"/>
      <c r="Y63" s="16"/>
      <c r="Z63" s="16"/>
    </row>
    <row r="64" ht="11.25" customHeight="1">
      <c r="A64" s="73"/>
      <c r="B64" s="71"/>
      <c r="C64" s="46"/>
      <c r="D64" s="45" t="s">
        <v>56</v>
      </c>
      <c r="E64" s="16"/>
      <c r="F64" s="76">
        <v>2564.4134340022</v>
      </c>
      <c r="G64" s="76">
        <v>1438.3707557120001</v>
      </c>
      <c r="H64" s="76">
        <v>2924.067648216</v>
      </c>
      <c r="I64" s="76">
        <v>2637.5237531063003</v>
      </c>
      <c r="J64" s="76">
        <v>1479.3780845404</v>
      </c>
      <c r="K64" s="76">
        <v>3007.4315535864002</v>
      </c>
      <c r="L64" s="76">
        <v>2663.2787887638</v>
      </c>
      <c r="M64" s="76">
        <v>1502.1021994335001</v>
      </c>
      <c r="N64" s="76">
        <v>3034.1546550614003</v>
      </c>
      <c r="O64" s="16"/>
      <c r="P64" s="16"/>
      <c r="Q64" s="16"/>
      <c r="R64" s="16"/>
      <c r="S64" s="16"/>
      <c r="T64" s="16"/>
      <c r="U64" s="16"/>
      <c r="V64" s="16"/>
      <c r="W64" s="16"/>
      <c r="X64" s="16"/>
      <c r="Y64" s="16"/>
      <c r="Z64" s="16"/>
    </row>
    <row r="65" ht="11.25" customHeight="1">
      <c r="A65" s="73"/>
      <c r="B65" s="71"/>
      <c r="C65" s="47"/>
      <c r="D65" s="45" t="s">
        <v>57</v>
      </c>
      <c r="E65" s="16"/>
      <c r="F65" s="76">
        <v>2634.8533704713</v>
      </c>
      <c r="G65" s="76">
        <v>1525.3332468169</v>
      </c>
      <c r="H65" s="76">
        <v>2991.7967315353003</v>
      </c>
      <c r="I65" s="76">
        <v>2671.4913185234</v>
      </c>
      <c r="J65" s="76">
        <v>1546.5431861954</v>
      </c>
      <c r="K65" s="76">
        <v>3033.3980192809</v>
      </c>
      <c r="L65" s="76">
        <v>2709.8627146129</v>
      </c>
      <c r="M65" s="76">
        <v>1575.5434757379</v>
      </c>
      <c r="N65" s="76">
        <v>3074.7841910346</v>
      </c>
      <c r="O65" s="16"/>
      <c r="P65" s="16"/>
      <c r="Q65" s="16"/>
      <c r="R65" s="16"/>
      <c r="S65" s="16"/>
      <c r="T65" s="16"/>
      <c r="U65" s="16"/>
      <c r="V65" s="16"/>
      <c r="W65" s="16"/>
      <c r="X65" s="16"/>
      <c r="Y65" s="16"/>
      <c r="Z65" s="16"/>
    </row>
    <row r="66" ht="11.25" customHeight="1">
      <c r="A66" s="4"/>
      <c r="B66" s="15"/>
      <c r="C66" s="44">
        <v>2020.0</v>
      </c>
      <c r="D66" s="45" t="s">
        <v>54</v>
      </c>
      <c r="E66" s="16"/>
      <c r="F66" s="76">
        <v>2806.6059544879</v>
      </c>
      <c r="G66" s="76">
        <v>1650.9794312016002</v>
      </c>
      <c r="H66" s="76">
        <v>3173.2250853649</v>
      </c>
      <c r="I66" s="76">
        <v>2806.6059544879</v>
      </c>
      <c r="J66" s="76">
        <v>1650.9794312016002</v>
      </c>
      <c r="K66" s="76">
        <v>3173.2250853649</v>
      </c>
      <c r="L66" s="76">
        <v>2806.6059544879</v>
      </c>
      <c r="M66" s="76">
        <v>1650.9794312016002</v>
      </c>
      <c r="N66" s="76">
        <v>3173.2250853649</v>
      </c>
      <c r="O66" s="16"/>
      <c r="P66" s="16"/>
      <c r="Q66" s="16"/>
      <c r="R66" s="16"/>
      <c r="S66" s="16"/>
      <c r="T66" s="16"/>
      <c r="U66" s="16"/>
      <c r="V66" s="16"/>
      <c r="W66" s="16"/>
      <c r="X66" s="16"/>
      <c r="Y66" s="16"/>
      <c r="Z66" s="16"/>
    </row>
    <row r="67" ht="11.25" customHeight="1">
      <c r="A67" s="4"/>
      <c r="B67" s="15"/>
      <c r="C67" s="46"/>
      <c r="D67" s="49" t="s">
        <v>59</v>
      </c>
      <c r="E67" s="78"/>
      <c r="F67" s="51" t="s">
        <v>58</v>
      </c>
      <c r="G67" s="51" t="s">
        <v>58</v>
      </c>
      <c r="H67" s="51" t="s">
        <v>58</v>
      </c>
      <c r="I67" s="51" t="s">
        <v>58</v>
      </c>
      <c r="J67" s="51" t="s">
        <v>58</v>
      </c>
      <c r="K67" s="51" t="s">
        <v>58</v>
      </c>
      <c r="L67" s="51" t="s">
        <v>58</v>
      </c>
      <c r="M67" s="51" t="s">
        <v>58</v>
      </c>
      <c r="N67" s="51" t="s">
        <v>58</v>
      </c>
      <c r="O67" s="16"/>
      <c r="P67" s="16"/>
      <c r="Q67" s="16"/>
      <c r="R67" s="16"/>
      <c r="S67" s="16"/>
      <c r="T67" s="16"/>
      <c r="U67" s="16"/>
      <c r="V67" s="16"/>
      <c r="W67" s="16"/>
      <c r="X67" s="16"/>
      <c r="Y67" s="16"/>
      <c r="Z67" s="16"/>
    </row>
    <row r="68" ht="11.25" customHeight="1">
      <c r="A68" s="4"/>
      <c r="B68" s="15"/>
      <c r="C68" s="46"/>
      <c r="D68" s="45" t="s">
        <v>56</v>
      </c>
      <c r="E68" s="16"/>
      <c r="F68" s="76">
        <v>2485.4810942458003</v>
      </c>
      <c r="G68" s="76">
        <v>1500.127523289</v>
      </c>
      <c r="H68" s="76">
        <v>2800.5709441803</v>
      </c>
      <c r="I68" s="76">
        <v>2460.4975616265</v>
      </c>
      <c r="J68" s="76">
        <v>1485.04855729</v>
      </c>
      <c r="K68" s="76">
        <v>2772.4201947344</v>
      </c>
      <c r="L68" s="76">
        <v>2430.6476321904</v>
      </c>
      <c r="M68" s="76">
        <v>1462.6301111483</v>
      </c>
      <c r="N68" s="76">
        <v>2740.1938747062</v>
      </c>
      <c r="O68" s="16"/>
      <c r="P68" s="16"/>
      <c r="Q68" s="16"/>
      <c r="R68" s="16"/>
      <c r="S68" s="16"/>
      <c r="T68" s="16"/>
      <c r="U68" s="16"/>
      <c r="V68" s="16"/>
      <c r="W68" s="16"/>
      <c r="X68" s="16"/>
      <c r="Y68" s="16"/>
      <c r="Z68" s="16"/>
    </row>
    <row r="69" ht="11.25" customHeight="1">
      <c r="A69" s="4"/>
      <c r="B69" s="15"/>
      <c r="C69" s="47"/>
      <c r="D69" s="45" t="s">
        <v>57</v>
      </c>
      <c r="E69" s="16"/>
      <c r="F69" s="76">
        <v>2658.5364918660002</v>
      </c>
      <c r="G69" s="76">
        <v>1645.5984181877</v>
      </c>
      <c r="H69" s="76">
        <v>2982.2854569322003</v>
      </c>
      <c r="I69" s="76">
        <v>2603.8288740222</v>
      </c>
      <c r="J69" s="76">
        <v>1611.7351367687002</v>
      </c>
      <c r="K69" s="76">
        <v>2920.9157019643003</v>
      </c>
      <c r="L69" s="76">
        <v>2571.7132740365</v>
      </c>
      <c r="M69" s="76">
        <v>1585.7571094162001</v>
      </c>
      <c r="N69" s="76">
        <v>2886.8384491988</v>
      </c>
      <c r="O69" s="16"/>
      <c r="P69" s="16"/>
      <c r="Q69" s="16"/>
      <c r="R69" s="16"/>
      <c r="S69" s="16"/>
      <c r="T69" s="16"/>
      <c r="U69" s="16"/>
      <c r="V69" s="16"/>
      <c r="W69" s="16"/>
      <c r="X69" s="16"/>
      <c r="Y69" s="16"/>
      <c r="Z69" s="16"/>
    </row>
    <row r="70" ht="11.25" customHeight="1">
      <c r="A70" s="4"/>
      <c r="B70" s="15"/>
      <c r="C70" s="44">
        <v>2021.0</v>
      </c>
      <c r="D70" s="45" t="s">
        <v>54</v>
      </c>
      <c r="E70" s="16"/>
      <c r="F70" s="76">
        <v>2777.9647788308002</v>
      </c>
      <c r="G70" s="76">
        <v>1750.6036615684</v>
      </c>
      <c r="H70" s="76">
        <v>3100.6851327939003</v>
      </c>
      <c r="I70" s="76">
        <v>2671.440570844</v>
      </c>
      <c r="J70" s="76">
        <v>1683.4747800331002</v>
      </c>
      <c r="K70" s="76">
        <v>2981.7858470634</v>
      </c>
      <c r="L70" s="76">
        <v>2669.7109761223</v>
      </c>
      <c r="M70" s="76">
        <v>1681.9897859736</v>
      </c>
      <c r="N70" s="76">
        <v>2979.9794170294</v>
      </c>
      <c r="O70" s="16"/>
      <c r="P70" s="16"/>
      <c r="Q70" s="16"/>
      <c r="R70" s="16"/>
      <c r="S70" s="16"/>
      <c r="T70" s="16"/>
      <c r="U70" s="16"/>
      <c r="V70" s="16"/>
      <c r="W70" s="16"/>
      <c r="X70" s="16"/>
      <c r="Y70" s="16"/>
      <c r="Z70" s="16"/>
    </row>
    <row r="71" ht="11.25" customHeight="1">
      <c r="A71" s="4"/>
      <c r="B71" s="15"/>
      <c r="C71" s="46"/>
      <c r="D71" s="45" t="s">
        <v>55</v>
      </c>
      <c r="E71" s="16"/>
      <c r="F71" s="76">
        <v>2897.4545268724</v>
      </c>
      <c r="G71" s="76">
        <v>1734.21730746</v>
      </c>
      <c r="H71" s="76">
        <v>3266.6110619468</v>
      </c>
      <c r="I71" s="76">
        <v>2747.6760024727</v>
      </c>
      <c r="J71" s="76">
        <v>1644.5701682588</v>
      </c>
      <c r="K71" s="76">
        <v>3097.7496768557003</v>
      </c>
      <c r="L71" s="76">
        <v>2711.9115905536</v>
      </c>
      <c r="M71" s="76">
        <v>1616.1945397228</v>
      </c>
      <c r="N71" s="76">
        <v>3059.6404141817</v>
      </c>
      <c r="O71" s="16"/>
      <c r="P71" s="16"/>
      <c r="Q71" s="16"/>
      <c r="R71" s="16"/>
      <c r="S71" s="16"/>
      <c r="T71" s="16"/>
      <c r="U71" s="16"/>
      <c r="V71" s="16"/>
      <c r="W71" s="16"/>
      <c r="X71" s="16"/>
      <c r="Y71" s="16"/>
      <c r="Z71" s="16"/>
    </row>
    <row r="72" ht="11.25" customHeight="1">
      <c r="A72" s="4"/>
      <c r="B72" s="15"/>
      <c r="C72" s="46"/>
      <c r="D72" s="45" t="s">
        <v>56</v>
      </c>
      <c r="E72" s="16"/>
      <c r="F72" s="76">
        <v>2959.5789485284</v>
      </c>
      <c r="G72" s="76">
        <v>1758.0602214264002</v>
      </c>
      <c r="H72" s="76">
        <v>3338.1818992766002</v>
      </c>
      <c r="I72" s="76">
        <v>2769.2287445457</v>
      </c>
      <c r="J72" s="76">
        <v>1644.9876771279</v>
      </c>
      <c r="K72" s="76">
        <v>3123.4812217445</v>
      </c>
      <c r="L72" s="76">
        <v>2691.7416989449002</v>
      </c>
      <c r="M72" s="76">
        <v>1589.8736991863</v>
      </c>
      <c r="N72" s="76">
        <v>3038.9443405964003</v>
      </c>
      <c r="O72" s="16"/>
      <c r="P72" s="16"/>
      <c r="Q72" s="16"/>
      <c r="R72" s="16"/>
      <c r="S72" s="16"/>
      <c r="T72" s="16"/>
      <c r="U72" s="16"/>
      <c r="V72" s="16"/>
      <c r="W72" s="16"/>
      <c r="X72" s="16"/>
      <c r="Y72" s="16"/>
      <c r="Z72" s="16"/>
    </row>
    <row r="73" ht="11.25" customHeight="1">
      <c r="A73" s="4"/>
      <c r="B73" s="15"/>
      <c r="C73" s="47"/>
      <c r="D73" s="45" t="s">
        <v>57</v>
      </c>
      <c r="E73" s="16"/>
      <c r="F73" s="76">
        <v>2998.9403979945</v>
      </c>
      <c r="G73" s="76">
        <v>1739.7475262362</v>
      </c>
      <c r="H73" s="76">
        <v>3399.2328249262</v>
      </c>
      <c r="I73" s="76">
        <v>2745.3166748748</v>
      </c>
      <c r="J73" s="76">
        <v>1592.6151440163</v>
      </c>
      <c r="K73" s="76">
        <v>3111.7559262907002</v>
      </c>
      <c r="L73" s="76">
        <v>2655.5544039866</v>
      </c>
      <c r="M73" s="76">
        <v>1526.2102092225</v>
      </c>
      <c r="N73" s="76">
        <v>3014.5684507642</v>
      </c>
      <c r="O73" s="16"/>
      <c r="P73" s="16"/>
      <c r="Q73" s="16"/>
      <c r="R73" s="16"/>
      <c r="S73" s="16"/>
      <c r="T73" s="16"/>
      <c r="U73" s="16"/>
      <c r="V73" s="16"/>
      <c r="W73" s="16"/>
      <c r="X73" s="16"/>
      <c r="Y73" s="16"/>
      <c r="Z73" s="16"/>
    </row>
    <row r="74" ht="11.25" customHeight="1">
      <c r="A74" s="4"/>
      <c r="B74" s="15"/>
      <c r="C74" s="44">
        <v>2022.0</v>
      </c>
      <c r="D74" s="45" t="s">
        <v>54</v>
      </c>
      <c r="E74" s="16"/>
      <c r="F74" s="76">
        <v>3179.3472819343</v>
      </c>
      <c r="G74" s="76">
        <v>1856.0992908691</v>
      </c>
      <c r="H74" s="76">
        <v>3600.4767187335</v>
      </c>
      <c r="I74" s="76">
        <v>2850.2509832113</v>
      </c>
      <c r="J74" s="76">
        <v>1663.9732497291</v>
      </c>
      <c r="K74" s="76">
        <v>3227.7890389363</v>
      </c>
      <c r="L74" s="76">
        <v>2708.2070339403</v>
      </c>
      <c r="M74" s="76">
        <v>1568.3311907832</v>
      </c>
      <c r="N74" s="76">
        <v>3070.9774859576</v>
      </c>
      <c r="O74" s="16"/>
      <c r="P74" s="16"/>
      <c r="Q74" s="16"/>
      <c r="R74" s="16"/>
      <c r="S74" s="16"/>
      <c r="T74" s="16"/>
      <c r="U74" s="16"/>
      <c r="V74" s="16"/>
      <c r="W74" s="16"/>
      <c r="X74" s="16"/>
      <c r="Y74" s="16"/>
      <c r="Z74" s="16"/>
    </row>
    <row r="75" ht="11.25" customHeight="1">
      <c r="A75" s="4"/>
      <c r="B75" s="15"/>
      <c r="C75" s="46"/>
      <c r="D75" s="45" t="s">
        <v>55</v>
      </c>
      <c r="E75" s="16"/>
      <c r="F75" s="76">
        <v>3274.1273624546</v>
      </c>
      <c r="G75" s="76">
        <v>1892.6527884086001</v>
      </c>
      <c r="H75" s="76">
        <v>3717.3098060342</v>
      </c>
      <c r="I75" s="76">
        <v>2880.9081529276</v>
      </c>
      <c r="J75" s="76">
        <v>1665.3472040561</v>
      </c>
      <c r="K75" s="76">
        <v>3270.8648569899</v>
      </c>
      <c r="L75" s="76">
        <v>2733.5232557551003</v>
      </c>
      <c r="M75" s="76">
        <v>1565.830987458</v>
      </c>
      <c r="N75" s="76">
        <v>3108.1234999689</v>
      </c>
      <c r="O75" s="16"/>
      <c r="P75" s="16"/>
      <c r="Q75" s="16"/>
      <c r="R75" s="16"/>
      <c r="S75" s="16"/>
      <c r="T75" s="16"/>
      <c r="U75" s="16"/>
      <c r="V75" s="16"/>
      <c r="W75" s="16"/>
      <c r="X75" s="16"/>
      <c r="Y75" s="16"/>
      <c r="Z75" s="16"/>
    </row>
    <row r="76" ht="11.25" customHeight="1">
      <c r="A76" s="4"/>
      <c r="B76" s="15"/>
      <c r="C76" s="46"/>
      <c r="D76" s="45" t="s">
        <v>56</v>
      </c>
      <c r="E76" s="16"/>
      <c r="F76" s="76">
        <v>3255.9835553699</v>
      </c>
      <c r="G76" s="76">
        <v>1924.1594099938002</v>
      </c>
      <c r="H76" s="76">
        <v>3680.4599099857</v>
      </c>
      <c r="I76" s="76">
        <v>2807.4858986459003</v>
      </c>
      <c r="J76" s="76">
        <v>1659.1147708333</v>
      </c>
      <c r="K76" s="76">
        <v>3173.492470739</v>
      </c>
      <c r="L76" s="76">
        <v>2601.1545301881</v>
      </c>
      <c r="M76" s="76">
        <v>1524.9755537282</v>
      </c>
      <c r="N76" s="76">
        <v>2944.1521627418</v>
      </c>
      <c r="O76" s="16"/>
      <c r="P76" s="16"/>
      <c r="Q76" s="16"/>
      <c r="R76" s="16"/>
      <c r="S76" s="16"/>
      <c r="T76" s="16"/>
      <c r="U76" s="16"/>
      <c r="V76" s="16"/>
      <c r="W76" s="16"/>
      <c r="X76" s="16"/>
      <c r="Y76" s="16"/>
      <c r="Z76" s="16"/>
    </row>
    <row r="77" ht="11.25" customHeight="1">
      <c r="A77" s="4"/>
      <c r="B77" s="15"/>
      <c r="C77" s="47"/>
      <c r="D77" s="45" t="s">
        <v>57</v>
      </c>
      <c r="E77" s="16"/>
      <c r="F77" s="76">
        <v>3377.4460640186003</v>
      </c>
      <c r="G77" s="76">
        <v>2010.1482049701</v>
      </c>
      <c r="H77" s="76">
        <v>3820.3982296812</v>
      </c>
      <c r="I77" s="76">
        <v>2862.6540130962003</v>
      </c>
      <c r="J77" s="76">
        <v>1703.7603907815</v>
      </c>
      <c r="K77" s="76">
        <v>3238.0911838485</v>
      </c>
      <c r="L77" s="76">
        <v>2653.6159222345</v>
      </c>
      <c r="M77" s="76">
        <v>1565.9248937076</v>
      </c>
      <c r="N77" s="76">
        <v>3005.9861782612</v>
      </c>
      <c r="O77" s="16"/>
      <c r="P77" s="16"/>
      <c r="Q77" s="16"/>
      <c r="R77" s="16"/>
      <c r="S77" s="16"/>
      <c r="T77" s="16"/>
      <c r="U77" s="16"/>
      <c r="V77" s="16"/>
      <c r="W77" s="16"/>
      <c r="X77" s="16"/>
      <c r="Y77" s="16"/>
      <c r="Z77" s="16"/>
    </row>
    <row r="78" ht="11.25" customHeight="1">
      <c r="A78" s="4"/>
      <c r="B78" s="15"/>
      <c r="C78" s="44">
        <v>2023.0</v>
      </c>
      <c r="D78" s="45" t="s">
        <v>54</v>
      </c>
      <c r="E78" s="16"/>
      <c r="F78" s="76">
        <v>3666.1332603249</v>
      </c>
      <c r="G78" s="76">
        <v>2190.9581816125</v>
      </c>
      <c r="H78" s="76">
        <v>4134.8499988893</v>
      </c>
      <c r="I78" s="76">
        <v>3058.5962735362</v>
      </c>
      <c r="J78" s="76">
        <v>1827.8813272488</v>
      </c>
      <c r="K78" s="76">
        <v>3449.6391429899</v>
      </c>
      <c r="L78" s="76">
        <v>2829.6050811099003</v>
      </c>
      <c r="M78" s="76">
        <v>1679.3044367228001</v>
      </c>
      <c r="N78" s="76">
        <v>3195.0974041474</v>
      </c>
      <c r="O78" s="16"/>
      <c r="P78" s="16"/>
      <c r="Q78" s="16"/>
      <c r="R78" s="16"/>
      <c r="S78" s="16"/>
      <c r="T78" s="16"/>
      <c r="U78" s="16"/>
      <c r="V78" s="16"/>
      <c r="W78" s="16"/>
      <c r="X78" s="16"/>
      <c r="Y78" s="16"/>
      <c r="Z78" s="16"/>
    </row>
    <row r="79" ht="11.25" customHeight="1">
      <c r="A79" s="4"/>
      <c r="B79" s="15"/>
      <c r="C79" s="46"/>
      <c r="D79" s="45" t="s">
        <v>55</v>
      </c>
      <c r="E79" s="16"/>
      <c r="F79" s="76">
        <v>3695.7017744497</v>
      </c>
      <c r="G79" s="76">
        <v>2227.9937898354</v>
      </c>
      <c r="H79" s="76">
        <v>4163.4900176048</v>
      </c>
      <c r="I79" s="76">
        <v>3076.1309826904003</v>
      </c>
      <c r="J79" s="76">
        <v>1854.4788363436</v>
      </c>
      <c r="K79" s="76">
        <v>3465.496249676</v>
      </c>
      <c r="L79" s="76">
        <v>2823.7018253716</v>
      </c>
      <c r="M79" s="76">
        <v>1693.7873735715</v>
      </c>
      <c r="N79" s="76">
        <v>3183.8284322062</v>
      </c>
      <c r="O79" s="16"/>
      <c r="P79" s="16"/>
      <c r="Q79" s="16"/>
      <c r="R79" s="16"/>
      <c r="S79" s="16"/>
      <c r="T79" s="16"/>
      <c r="U79" s="16"/>
      <c r="V79" s="16"/>
      <c r="W79" s="16"/>
      <c r="X79" s="16"/>
      <c r="Y79" s="16"/>
      <c r="Z79" s="16"/>
    </row>
    <row r="80" ht="11.25" customHeight="1">
      <c r="A80" s="4"/>
      <c r="B80" s="15"/>
      <c r="C80" s="46"/>
      <c r="D80" s="45" t="s">
        <v>56</v>
      </c>
      <c r="E80" s="16"/>
      <c r="F80" s="76">
        <v>3790.9566923387</v>
      </c>
      <c r="G80" s="76">
        <v>2230.307412646</v>
      </c>
      <c r="H80" s="76">
        <v>4289.7003102686</v>
      </c>
      <c r="I80" s="76">
        <v>3124.2603366637</v>
      </c>
      <c r="J80" s="76">
        <v>1838.0745424971</v>
      </c>
      <c r="K80" s="76">
        <v>3535.2924401989003</v>
      </c>
      <c r="L80" s="76">
        <v>2841.8638100132002</v>
      </c>
      <c r="M80" s="76">
        <v>1663.2689716912</v>
      </c>
      <c r="N80" s="76">
        <v>3218.5125942</v>
      </c>
      <c r="O80" s="16"/>
      <c r="P80" s="16"/>
      <c r="Q80" s="16"/>
      <c r="R80" s="16"/>
      <c r="S80" s="16"/>
      <c r="T80" s="16"/>
      <c r="U80" s="16"/>
      <c r="V80" s="16"/>
      <c r="W80" s="16"/>
      <c r="X80" s="16"/>
      <c r="Y80" s="16"/>
      <c r="Z80" s="16"/>
    </row>
    <row r="81" ht="11.25" customHeight="1">
      <c r="A81" s="4"/>
      <c r="B81" s="15"/>
      <c r="C81" s="47"/>
      <c r="D81" s="49" t="s">
        <v>60</v>
      </c>
      <c r="E81" s="16"/>
      <c r="F81" s="76">
        <v>3867.7323801221</v>
      </c>
      <c r="G81" s="76">
        <v>2300.8956880267</v>
      </c>
      <c r="H81" s="76">
        <v>4371.7690350871</v>
      </c>
      <c r="I81" s="76">
        <v>3139.6109979114003</v>
      </c>
      <c r="J81" s="76">
        <v>1867.7397237468</v>
      </c>
      <c r="K81" s="76">
        <v>3548.7600469541003</v>
      </c>
      <c r="L81" s="76">
        <v>2871.3642623484</v>
      </c>
      <c r="M81" s="76">
        <v>1697.4543722873</v>
      </c>
      <c r="N81" s="76">
        <v>3249.0000537502</v>
      </c>
      <c r="O81" s="16"/>
      <c r="P81" s="16"/>
      <c r="Q81" s="16"/>
      <c r="R81" s="16"/>
      <c r="S81" s="16"/>
      <c r="T81" s="16"/>
      <c r="U81" s="16"/>
      <c r="V81" s="16"/>
      <c r="W81" s="16"/>
      <c r="X81" s="16"/>
      <c r="Y81" s="16"/>
      <c r="Z81" s="16"/>
    </row>
    <row r="82" ht="25.5" customHeight="1">
      <c r="A82" s="4"/>
      <c r="B82" s="15"/>
      <c r="C82" s="53" t="s">
        <v>75</v>
      </c>
      <c r="D82" s="6"/>
      <c r="E82" s="6"/>
      <c r="F82" s="6"/>
      <c r="G82" s="6"/>
      <c r="H82" s="6"/>
      <c r="I82" s="6"/>
      <c r="J82" s="6"/>
      <c r="K82" s="6"/>
      <c r="L82" s="6"/>
      <c r="M82" s="6"/>
      <c r="N82" s="7"/>
      <c r="O82" s="16"/>
      <c r="P82" s="16"/>
      <c r="Q82" s="16"/>
      <c r="R82" s="16"/>
      <c r="S82" s="16"/>
      <c r="T82" s="16"/>
      <c r="U82" s="16"/>
      <c r="V82" s="16"/>
      <c r="W82" s="16"/>
      <c r="X82" s="16"/>
      <c r="Y82" s="16"/>
      <c r="Z82" s="16"/>
    </row>
    <row r="83" ht="15.0" customHeight="1">
      <c r="A83" s="4"/>
      <c r="B83" s="15"/>
      <c r="C83" s="53" t="s">
        <v>76</v>
      </c>
      <c r="D83" s="6"/>
      <c r="E83" s="6"/>
      <c r="F83" s="6"/>
      <c r="G83" s="6"/>
      <c r="H83" s="6"/>
      <c r="I83" s="6"/>
      <c r="J83" s="6"/>
      <c r="K83" s="6"/>
      <c r="L83" s="6"/>
      <c r="M83" s="6"/>
      <c r="N83" s="7"/>
      <c r="O83" s="16"/>
      <c r="P83" s="16"/>
      <c r="Q83" s="16"/>
      <c r="R83" s="16"/>
      <c r="S83" s="16"/>
      <c r="T83" s="16"/>
      <c r="U83" s="16"/>
      <c r="V83" s="16"/>
      <c r="W83" s="16"/>
      <c r="X83" s="16"/>
      <c r="Y83" s="16"/>
      <c r="Z83" s="16"/>
    </row>
    <row r="84" ht="36.75" customHeight="1">
      <c r="A84" s="4"/>
      <c r="B84" s="15"/>
      <c r="C84" s="53" t="s">
        <v>63</v>
      </c>
      <c r="D84" s="6"/>
      <c r="E84" s="6"/>
      <c r="F84" s="6"/>
      <c r="G84" s="6"/>
      <c r="H84" s="6"/>
      <c r="I84" s="6"/>
      <c r="J84" s="6"/>
      <c r="K84" s="6"/>
      <c r="L84" s="6"/>
      <c r="M84" s="6"/>
      <c r="N84" s="7"/>
      <c r="O84" s="16"/>
      <c r="P84" s="16"/>
      <c r="Q84" s="16"/>
      <c r="R84" s="16"/>
      <c r="S84" s="16"/>
      <c r="T84" s="16"/>
      <c r="U84" s="16"/>
      <c r="V84" s="16"/>
      <c r="W84" s="16"/>
      <c r="X84" s="16"/>
      <c r="Y84" s="16"/>
      <c r="Z84" s="16"/>
    </row>
    <row r="85" ht="49.5" customHeight="1">
      <c r="A85" s="4"/>
      <c r="B85" s="15"/>
      <c r="C85" s="53" t="s">
        <v>64</v>
      </c>
      <c r="D85" s="6"/>
      <c r="E85" s="6"/>
      <c r="F85" s="6"/>
      <c r="G85" s="6"/>
      <c r="H85" s="6"/>
      <c r="I85" s="6"/>
      <c r="J85" s="6"/>
      <c r="K85" s="6"/>
      <c r="L85" s="6"/>
      <c r="M85" s="6"/>
      <c r="N85" s="7"/>
      <c r="O85" s="16"/>
      <c r="P85" s="16"/>
      <c r="Q85" s="16"/>
      <c r="R85" s="16"/>
      <c r="S85" s="16"/>
      <c r="T85" s="16"/>
      <c r="U85" s="16"/>
      <c r="V85" s="16"/>
      <c r="W85" s="16"/>
      <c r="X85" s="16"/>
      <c r="Y85" s="16"/>
      <c r="Z85" s="16"/>
    </row>
    <row r="86" ht="35.25" customHeight="1">
      <c r="A86" s="4"/>
      <c r="B86" s="66"/>
      <c r="C86" s="55" t="s">
        <v>65</v>
      </c>
      <c r="D86" s="6"/>
      <c r="E86" s="6"/>
      <c r="F86" s="6"/>
      <c r="G86" s="6"/>
      <c r="H86" s="6"/>
      <c r="I86" s="6"/>
      <c r="J86" s="6"/>
      <c r="K86" s="6"/>
      <c r="L86" s="6"/>
      <c r="M86" s="6"/>
      <c r="N86" s="7"/>
      <c r="O86" s="16"/>
      <c r="P86" s="16"/>
      <c r="Q86" s="16"/>
      <c r="R86" s="16"/>
      <c r="S86" s="16"/>
      <c r="T86" s="16"/>
      <c r="U86" s="16"/>
      <c r="V86" s="16"/>
      <c r="W86" s="16"/>
      <c r="X86" s="16"/>
      <c r="Y86" s="16"/>
      <c r="Z86" s="16"/>
    </row>
    <row r="87" ht="15.0" customHeight="1">
      <c r="A87" s="4"/>
      <c r="B87" s="71"/>
      <c r="C87" s="53" t="s">
        <v>66</v>
      </c>
      <c r="D87" s="6"/>
      <c r="E87" s="6"/>
      <c r="F87" s="6"/>
      <c r="G87" s="6"/>
      <c r="H87" s="6"/>
      <c r="I87" s="6"/>
      <c r="J87" s="6"/>
      <c r="K87" s="6"/>
      <c r="L87" s="6"/>
      <c r="M87" s="6"/>
      <c r="N87" s="7"/>
      <c r="O87" s="16"/>
      <c r="P87" s="16"/>
      <c r="Q87" s="16"/>
      <c r="R87" s="16"/>
      <c r="S87" s="16"/>
      <c r="T87" s="16"/>
      <c r="U87" s="16"/>
      <c r="V87" s="16"/>
      <c r="W87" s="16"/>
      <c r="X87" s="16"/>
      <c r="Y87" s="16"/>
      <c r="Z87" s="16"/>
    </row>
    <row r="88">
      <c r="A88" s="16"/>
      <c r="B88" s="71"/>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8"/>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8"/>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8"/>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8"/>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8"/>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8"/>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8"/>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8"/>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8"/>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8"/>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8"/>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8"/>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8"/>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8"/>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8"/>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8"/>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8"/>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8"/>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8"/>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8"/>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8"/>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8"/>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8"/>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8"/>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8"/>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8"/>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8"/>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8"/>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8"/>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8"/>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8"/>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8"/>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8"/>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8"/>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8"/>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8"/>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8"/>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8"/>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8"/>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8"/>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8"/>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8"/>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8"/>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8"/>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8"/>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8"/>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8"/>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8"/>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8"/>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8"/>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8"/>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8"/>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8"/>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8"/>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8"/>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8"/>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8"/>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8"/>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8"/>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8"/>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8"/>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8"/>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8"/>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8"/>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8"/>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8"/>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8"/>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8"/>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8"/>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8"/>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8"/>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8"/>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8"/>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8"/>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8"/>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8"/>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8"/>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8"/>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8"/>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8"/>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8"/>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8"/>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8"/>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8"/>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8"/>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8"/>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8"/>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8"/>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8"/>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8"/>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8"/>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8"/>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8"/>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8"/>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8"/>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8"/>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8"/>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8"/>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8"/>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8"/>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8"/>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8"/>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8"/>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8"/>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8"/>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8"/>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8"/>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8"/>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8"/>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8"/>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8"/>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8"/>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8"/>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8"/>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8"/>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8"/>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8"/>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8"/>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8"/>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8"/>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8"/>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8"/>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8"/>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8"/>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8"/>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8"/>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8"/>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8"/>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8"/>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8"/>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8"/>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8"/>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8"/>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8"/>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8"/>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8"/>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8"/>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8"/>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8"/>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8"/>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8"/>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8"/>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8"/>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8"/>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8"/>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8"/>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8"/>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8"/>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8"/>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8"/>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8"/>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8"/>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8"/>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8"/>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8"/>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8"/>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8"/>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8"/>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8"/>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8"/>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8"/>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8"/>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8"/>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8"/>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8"/>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8"/>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8"/>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8"/>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8"/>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8"/>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8"/>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8"/>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8"/>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8"/>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8"/>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8"/>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8"/>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8"/>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8"/>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8"/>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8"/>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8"/>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8"/>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8"/>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8"/>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8"/>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8"/>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8"/>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8"/>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8"/>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8"/>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8"/>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8"/>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8"/>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8"/>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8"/>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8"/>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8"/>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8"/>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8"/>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8"/>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8"/>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8"/>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8"/>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8"/>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8"/>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8"/>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8"/>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8"/>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8"/>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8"/>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8"/>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8"/>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8"/>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8"/>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8"/>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8"/>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8"/>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8"/>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8"/>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8"/>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8"/>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8"/>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8"/>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8"/>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8"/>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8"/>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8"/>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8"/>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8"/>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8"/>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8"/>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8"/>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8"/>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8"/>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8"/>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8"/>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8"/>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8"/>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8"/>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8"/>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8"/>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8"/>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8"/>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8"/>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8"/>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8"/>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8"/>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8"/>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8"/>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8"/>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8"/>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8"/>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8"/>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8"/>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8"/>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8"/>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8"/>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8"/>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8"/>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8"/>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8"/>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8"/>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8"/>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8"/>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8"/>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8"/>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8"/>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8"/>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8"/>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8"/>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8"/>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8"/>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8"/>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8"/>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8"/>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8"/>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8"/>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8"/>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8"/>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8"/>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8"/>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8"/>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8"/>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8"/>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8"/>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8"/>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8"/>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8"/>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8"/>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8"/>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8"/>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8"/>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8"/>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8"/>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8"/>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8"/>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8"/>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8"/>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8"/>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8"/>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8"/>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8"/>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8"/>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8"/>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8"/>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8"/>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8"/>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8"/>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8"/>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8"/>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8"/>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8"/>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8"/>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8"/>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8"/>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8"/>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8"/>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8"/>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8"/>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8"/>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8"/>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8"/>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8"/>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8"/>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8"/>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8"/>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8"/>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8"/>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8"/>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8"/>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8"/>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8"/>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8"/>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8"/>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8"/>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8"/>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8"/>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8"/>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8"/>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8"/>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8"/>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8"/>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8"/>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8"/>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8"/>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8"/>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8"/>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8"/>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8"/>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8"/>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8"/>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8"/>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8"/>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8"/>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8"/>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8"/>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8"/>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8"/>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8"/>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8"/>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8"/>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8"/>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8"/>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8"/>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8"/>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8"/>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8"/>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8"/>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8"/>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8"/>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8"/>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8"/>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8"/>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8"/>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8"/>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8"/>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8"/>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8"/>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8"/>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8"/>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8"/>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8"/>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8"/>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8"/>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8"/>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8"/>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8"/>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8"/>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8"/>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8"/>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8"/>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8"/>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8"/>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8"/>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8"/>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8"/>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8"/>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8"/>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8"/>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8"/>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8"/>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8"/>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8"/>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8"/>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8"/>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8"/>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8"/>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8"/>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8"/>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8"/>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8"/>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8"/>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8"/>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8"/>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8"/>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8"/>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8"/>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8"/>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8"/>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8"/>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8"/>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8"/>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8"/>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8"/>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8"/>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8"/>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8"/>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8"/>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8"/>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8"/>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8"/>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8"/>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8"/>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8"/>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8"/>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8"/>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8"/>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8"/>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8"/>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8"/>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8"/>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8"/>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8"/>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8"/>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8"/>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8"/>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8"/>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8"/>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8"/>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8"/>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8"/>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8"/>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8"/>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8"/>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8"/>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8"/>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8"/>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8"/>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8"/>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8"/>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8"/>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8"/>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8"/>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8"/>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8"/>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8"/>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8"/>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8"/>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8"/>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8"/>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8"/>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8"/>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8"/>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8"/>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8"/>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8"/>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8"/>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8"/>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8"/>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8"/>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8"/>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8"/>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8"/>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8"/>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8"/>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8"/>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8"/>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8"/>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8"/>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8"/>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8"/>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8"/>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8"/>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8"/>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8"/>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8"/>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8"/>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8"/>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8"/>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8"/>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8"/>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8"/>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8"/>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8"/>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8"/>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8"/>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8"/>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8"/>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8"/>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8"/>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8"/>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8"/>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8"/>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8"/>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8"/>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8"/>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8"/>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8"/>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8"/>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8"/>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8"/>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8"/>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8"/>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8"/>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8"/>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8"/>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8"/>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8"/>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8"/>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8"/>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8"/>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8"/>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8"/>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8"/>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8"/>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8"/>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8"/>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8"/>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8"/>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8"/>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8"/>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8"/>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8"/>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8"/>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8"/>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8"/>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8"/>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8"/>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8"/>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8"/>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8"/>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8"/>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8"/>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8"/>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8"/>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8"/>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8"/>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8"/>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8"/>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8"/>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8"/>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8"/>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8"/>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8"/>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8"/>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8"/>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8"/>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8"/>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8"/>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8"/>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8"/>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8"/>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8"/>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8"/>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8"/>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8"/>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8"/>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8"/>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8"/>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8"/>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8"/>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8"/>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8"/>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8"/>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8"/>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8"/>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8"/>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8"/>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8"/>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8"/>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8"/>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8"/>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8"/>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8"/>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8"/>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8"/>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8"/>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8"/>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8"/>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8"/>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8"/>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8"/>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8"/>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8"/>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8"/>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8"/>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8"/>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8"/>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8"/>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8"/>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8"/>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8"/>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8"/>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8"/>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8"/>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8"/>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8"/>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8"/>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8"/>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8"/>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8"/>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8"/>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8"/>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8"/>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8"/>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8"/>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8"/>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8"/>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8"/>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8"/>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8"/>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8"/>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8"/>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8"/>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8"/>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8"/>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8"/>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8"/>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8"/>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8"/>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8"/>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8"/>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8"/>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8"/>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8"/>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8"/>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8"/>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8"/>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8"/>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8"/>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8"/>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8"/>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8"/>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8"/>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8"/>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8"/>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8"/>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8"/>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8"/>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8"/>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8"/>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8"/>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8"/>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8"/>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8"/>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8"/>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8"/>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8"/>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8"/>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8"/>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8"/>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8"/>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8"/>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8"/>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8"/>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8"/>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8"/>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8"/>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8"/>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8"/>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8"/>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8"/>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8"/>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8"/>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8"/>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8"/>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8"/>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8"/>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8"/>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8"/>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8"/>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8"/>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8"/>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8"/>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8"/>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8"/>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8"/>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8"/>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8"/>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8"/>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8"/>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8"/>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8"/>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8"/>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8"/>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8"/>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8"/>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8"/>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8"/>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8"/>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8"/>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8"/>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8"/>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8"/>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8"/>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8"/>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8"/>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8"/>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8"/>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8"/>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8"/>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8"/>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8"/>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8"/>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8"/>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8"/>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8"/>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8"/>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8"/>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8"/>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8"/>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8"/>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8"/>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8"/>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8"/>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8"/>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8"/>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8"/>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8"/>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8"/>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8"/>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8"/>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8"/>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8"/>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8"/>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8"/>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8"/>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8"/>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8"/>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8"/>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8"/>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8"/>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8"/>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8"/>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8"/>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8"/>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8"/>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8"/>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8"/>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8"/>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8"/>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8"/>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8"/>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8"/>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8"/>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8"/>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8"/>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8"/>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8"/>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8"/>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8"/>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8"/>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8"/>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8"/>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8"/>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8"/>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8"/>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8"/>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8"/>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8"/>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8"/>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8"/>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8"/>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8"/>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8"/>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8"/>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8"/>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8"/>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8"/>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8"/>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8"/>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8"/>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8"/>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8"/>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8"/>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8"/>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8"/>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8"/>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8"/>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8"/>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8"/>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8"/>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8"/>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8"/>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8"/>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8"/>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8"/>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8"/>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8"/>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8"/>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8"/>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8"/>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8"/>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8"/>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8"/>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8"/>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8"/>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8"/>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8"/>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8"/>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8"/>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8"/>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8"/>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8"/>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8"/>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8"/>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8"/>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8"/>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8"/>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8"/>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8"/>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8"/>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8"/>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8"/>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8"/>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8"/>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8"/>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8"/>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8"/>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8"/>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8"/>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8"/>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8"/>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8"/>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8"/>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8"/>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8"/>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8"/>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8"/>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8"/>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8"/>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8"/>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8"/>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8"/>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8"/>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8"/>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8"/>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8"/>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8"/>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8"/>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8"/>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8"/>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8"/>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8"/>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8"/>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8"/>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8"/>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8"/>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8"/>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8"/>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8"/>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8"/>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8"/>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8"/>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8"/>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8"/>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8"/>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8"/>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8"/>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8"/>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8"/>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8"/>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8"/>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8"/>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8"/>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8"/>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8"/>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8"/>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8"/>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8"/>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8"/>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8"/>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8"/>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8"/>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8"/>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8"/>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8"/>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8"/>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8"/>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8"/>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8"/>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8"/>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8"/>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8"/>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8"/>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8"/>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8"/>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8"/>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8"/>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8"/>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8"/>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1">
    <mergeCell ref="C2:C4"/>
    <mergeCell ref="D2:D4"/>
    <mergeCell ref="F2:N2"/>
    <mergeCell ref="F3:H3"/>
    <mergeCell ref="I3:K3"/>
    <mergeCell ref="L3:N3"/>
    <mergeCell ref="C6:C9"/>
    <mergeCell ref="C10:C13"/>
    <mergeCell ref="C14:C17"/>
    <mergeCell ref="C18:C21"/>
    <mergeCell ref="C22:C25"/>
    <mergeCell ref="C26:C29"/>
    <mergeCell ref="C30:C33"/>
    <mergeCell ref="C34:C37"/>
    <mergeCell ref="C38:C41"/>
    <mergeCell ref="C42:C45"/>
    <mergeCell ref="C46:C49"/>
    <mergeCell ref="C50:C53"/>
    <mergeCell ref="C54:C57"/>
    <mergeCell ref="C58:C61"/>
    <mergeCell ref="C62:C65"/>
    <mergeCell ref="C85:N85"/>
    <mergeCell ref="C86:N86"/>
    <mergeCell ref="C87:N87"/>
    <mergeCell ref="C66:C69"/>
    <mergeCell ref="C70:C73"/>
    <mergeCell ref="C74:C77"/>
    <mergeCell ref="C78:C81"/>
    <mergeCell ref="C82:N82"/>
    <mergeCell ref="C83:N83"/>
    <mergeCell ref="C84:N84"/>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4.43" defaultRowHeight="15.75"/>
  <cols>
    <col customWidth="1" min="1" max="2" width="2.71"/>
    <col customWidth="1" min="3" max="4" width="11.43"/>
    <col customWidth="1" min="5" max="5" width="0.86"/>
    <col customWidth="1" min="6" max="28" width="11.43"/>
  </cols>
  <sheetData>
    <row r="1" ht="84.0" customHeight="1">
      <c r="A1" s="16"/>
      <c r="B1" s="18"/>
      <c r="C1" s="16"/>
      <c r="D1" s="16"/>
      <c r="E1" s="16"/>
      <c r="F1" s="16"/>
      <c r="G1" s="16"/>
      <c r="H1" s="16"/>
      <c r="I1" s="16"/>
      <c r="J1" s="16"/>
      <c r="K1" s="16"/>
      <c r="L1" s="16"/>
      <c r="M1" s="16"/>
      <c r="N1" s="16"/>
      <c r="O1" s="16"/>
      <c r="P1" s="16"/>
      <c r="Q1" s="16"/>
      <c r="R1" s="16"/>
      <c r="S1" s="16"/>
      <c r="T1" s="16"/>
      <c r="U1" s="16"/>
      <c r="V1" s="16"/>
      <c r="W1" s="16"/>
      <c r="X1" s="16"/>
      <c r="Y1" s="16"/>
      <c r="Z1" s="16"/>
      <c r="AA1" s="16"/>
      <c r="AB1" s="16"/>
    </row>
    <row r="2" ht="60.0" customHeight="1">
      <c r="A2" s="73"/>
      <c r="B2" s="18"/>
      <c r="C2" s="19" t="s">
        <v>44</v>
      </c>
      <c r="D2" s="19" t="s">
        <v>45</v>
      </c>
      <c r="E2" s="16"/>
      <c r="F2" s="21" t="s">
        <v>77</v>
      </c>
      <c r="G2" s="22"/>
      <c r="H2" s="23"/>
      <c r="I2" s="16"/>
      <c r="J2" s="16"/>
      <c r="K2" s="16"/>
      <c r="L2" s="16"/>
      <c r="M2" s="16"/>
      <c r="N2" s="16"/>
      <c r="O2" s="16"/>
      <c r="P2" s="16"/>
      <c r="Q2" s="16"/>
      <c r="R2" s="16"/>
      <c r="S2" s="16"/>
      <c r="T2" s="16"/>
      <c r="U2" s="16"/>
      <c r="V2" s="16"/>
      <c r="W2" s="16"/>
      <c r="X2" s="16"/>
      <c r="Y2" s="16"/>
      <c r="Z2" s="16"/>
      <c r="AA2" s="16"/>
      <c r="AB2" s="16"/>
    </row>
    <row r="3" ht="17.25" customHeight="1">
      <c r="A3" s="73"/>
      <c r="B3" s="18"/>
      <c r="C3" s="25"/>
      <c r="D3" s="56"/>
      <c r="E3" s="79"/>
      <c r="F3" s="27" t="s">
        <v>48</v>
      </c>
      <c r="G3" s="27" t="s">
        <v>49</v>
      </c>
      <c r="H3" s="27" t="s">
        <v>50</v>
      </c>
      <c r="I3" s="16"/>
      <c r="J3" s="16"/>
      <c r="K3" s="16"/>
      <c r="L3" s="16"/>
      <c r="M3" s="16"/>
      <c r="N3" s="16"/>
      <c r="O3" s="16"/>
      <c r="P3" s="16"/>
      <c r="Q3" s="16"/>
      <c r="R3" s="16"/>
      <c r="S3" s="16"/>
      <c r="T3" s="16"/>
      <c r="U3" s="16"/>
      <c r="V3" s="16"/>
      <c r="W3" s="16"/>
      <c r="X3" s="16"/>
      <c r="Y3" s="16"/>
      <c r="Z3" s="16"/>
      <c r="AA3" s="16"/>
      <c r="AB3" s="16"/>
    </row>
    <row r="4" ht="4.5" customHeight="1">
      <c r="A4" s="73"/>
      <c r="B4" s="18"/>
      <c r="C4" s="29"/>
      <c r="D4" s="58"/>
      <c r="E4" s="79"/>
      <c r="F4" s="32"/>
      <c r="G4" s="32"/>
      <c r="H4" s="32"/>
      <c r="I4" s="16"/>
      <c r="J4" s="16"/>
      <c r="K4" s="16"/>
      <c r="L4" s="16"/>
      <c r="M4" s="16"/>
      <c r="N4" s="16"/>
      <c r="O4" s="16"/>
      <c r="P4" s="16"/>
      <c r="Q4" s="16"/>
      <c r="R4" s="16"/>
      <c r="S4" s="16"/>
      <c r="T4" s="16"/>
      <c r="U4" s="16"/>
      <c r="V4" s="16"/>
      <c r="W4" s="16"/>
      <c r="X4" s="16"/>
      <c r="Y4" s="16"/>
      <c r="Z4" s="16"/>
      <c r="AA4" s="16"/>
      <c r="AB4" s="16"/>
    </row>
    <row r="5" ht="11.25" customHeight="1">
      <c r="A5" s="73"/>
      <c r="B5" s="71"/>
      <c r="C5" s="34">
        <v>2005.0</v>
      </c>
      <c r="D5" s="35" t="s">
        <v>54</v>
      </c>
      <c r="E5" s="36"/>
      <c r="F5" s="80">
        <v>266398.3805558286</v>
      </c>
      <c r="G5" s="80">
        <v>26728.744449442176</v>
      </c>
      <c r="H5" s="80">
        <v>239669.63610638646</v>
      </c>
      <c r="I5" s="16"/>
      <c r="J5" s="16"/>
      <c r="K5" s="16"/>
      <c r="L5" s="16"/>
      <c r="M5" s="16"/>
      <c r="N5" s="16"/>
      <c r="O5" s="16"/>
      <c r="P5" s="16"/>
      <c r="Q5" s="16"/>
      <c r="R5" s="16"/>
      <c r="S5" s="16"/>
      <c r="T5" s="16"/>
      <c r="U5" s="16"/>
      <c r="V5" s="16"/>
      <c r="W5" s="16"/>
      <c r="X5" s="16"/>
      <c r="Y5" s="16"/>
      <c r="Z5" s="16"/>
      <c r="AA5" s="16"/>
      <c r="AB5" s="16"/>
    </row>
    <row r="6" ht="11.25" customHeight="1">
      <c r="A6" s="73"/>
      <c r="B6" s="71"/>
      <c r="C6" s="41"/>
      <c r="D6" s="35" t="s">
        <v>55</v>
      </c>
      <c r="E6" s="36"/>
      <c r="F6" s="80">
        <v>267320.12871270103</v>
      </c>
      <c r="G6" s="80">
        <v>27034.748646183132</v>
      </c>
      <c r="H6" s="80">
        <v>240285.38006651786</v>
      </c>
      <c r="I6" s="16"/>
      <c r="J6" s="16"/>
      <c r="K6" s="16"/>
      <c r="L6" s="16"/>
      <c r="M6" s="16"/>
      <c r="N6" s="16"/>
      <c r="O6" s="16"/>
      <c r="P6" s="16"/>
      <c r="Q6" s="16"/>
      <c r="R6" s="16"/>
      <c r="S6" s="16"/>
      <c r="T6" s="16"/>
      <c r="U6" s="16"/>
      <c r="V6" s="16"/>
      <c r="W6" s="16"/>
      <c r="X6" s="16"/>
      <c r="Y6" s="16"/>
      <c r="Z6" s="16"/>
      <c r="AA6" s="16"/>
      <c r="AB6" s="16"/>
    </row>
    <row r="7" ht="11.25" customHeight="1">
      <c r="A7" s="73"/>
      <c r="B7" s="71"/>
      <c r="C7" s="41"/>
      <c r="D7" s="35" t="s">
        <v>56</v>
      </c>
      <c r="E7" s="36"/>
      <c r="F7" s="80">
        <v>271603.03123521415</v>
      </c>
      <c r="G7" s="80">
        <v>27324.835178290727</v>
      </c>
      <c r="H7" s="80">
        <v>244278.1960569234</v>
      </c>
      <c r="I7" s="16"/>
      <c r="J7" s="16"/>
      <c r="K7" s="16"/>
      <c r="L7" s="16"/>
      <c r="M7" s="16"/>
      <c r="N7" s="16"/>
      <c r="O7" s="16"/>
      <c r="P7" s="16"/>
      <c r="Q7" s="16"/>
      <c r="R7" s="16"/>
      <c r="S7" s="16"/>
      <c r="T7" s="16"/>
      <c r="U7" s="16"/>
      <c r="V7" s="16"/>
      <c r="W7" s="16"/>
      <c r="X7" s="16"/>
      <c r="Y7" s="16"/>
      <c r="Z7" s="16"/>
      <c r="AA7" s="16"/>
      <c r="AB7" s="16"/>
    </row>
    <row r="8" ht="11.25" customHeight="1">
      <c r="A8" s="73"/>
      <c r="B8" s="71"/>
      <c r="C8" s="42"/>
      <c r="D8" s="35" t="s">
        <v>57</v>
      </c>
      <c r="E8" s="36"/>
      <c r="F8" s="80">
        <v>281286.1048788375</v>
      </c>
      <c r="G8" s="80">
        <v>28776.797729889415</v>
      </c>
      <c r="H8" s="80">
        <v>252509.30714894805</v>
      </c>
      <c r="I8" s="16"/>
      <c r="J8" s="16"/>
      <c r="K8" s="16"/>
      <c r="L8" s="16"/>
      <c r="M8" s="16"/>
      <c r="N8" s="16"/>
      <c r="O8" s="16"/>
      <c r="P8" s="16"/>
      <c r="Q8" s="16"/>
      <c r="R8" s="16"/>
      <c r="S8" s="16"/>
      <c r="T8" s="16"/>
      <c r="U8" s="16"/>
      <c r="V8" s="16"/>
      <c r="W8" s="16"/>
      <c r="X8" s="16"/>
      <c r="Y8" s="16"/>
      <c r="Z8" s="16"/>
      <c r="AA8" s="16"/>
      <c r="AB8" s="16"/>
    </row>
    <row r="9" ht="11.25" customHeight="1">
      <c r="A9" s="73"/>
      <c r="B9" s="71"/>
      <c r="C9" s="34">
        <v>2006.0</v>
      </c>
      <c r="D9" s="35" t="s">
        <v>54</v>
      </c>
      <c r="E9" s="36"/>
      <c r="F9" s="80">
        <v>282136.88406330673</v>
      </c>
      <c r="G9" s="80">
        <v>28529.365115535027</v>
      </c>
      <c r="H9" s="80">
        <v>253607.51894777172</v>
      </c>
      <c r="I9" s="16"/>
      <c r="J9" s="16"/>
      <c r="K9" s="16"/>
      <c r="L9" s="16"/>
      <c r="M9" s="16"/>
      <c r="N9" s="16"/>
      <c r="O9" s="16"/>
      <c r="P9" s="16"/>
      <c r="Q9" s="16"/>
      <c r="R9" s="16"/>
      <c r="S9" s="16"/>
      <c r="T9" s="16"/>
      <c r="U9" s="16"/>
      <c r="V9" s="16"/>
      <c r="W9" s="16"/>
      <c r="X9" s="16"/>
      <c r="Y9" s="16"/>
      <c r="Z9" s="16"/>
      <c r="AA9" s="16"/>
      <c r="AB9" s="16"/>
    </row>
    <row r="10" ht="11.25" customHeight="1">
      <c r="A10" s="73"/>
      <c r="B10" s="71"/>
      <c r="C10" s="41"/>
      <c r="D10" s="35" t="s">
        <v>55</v>
      </c>
      <c r="E10" s="36"/>
      <c r="F10" s="80">
        <v>288605.19223169354</v>
      </c>
      <c r="G10" s="80">
        <v>29933.83260757905</v>
      </c>
      <c r="H10" s="80">
        <v>258671.35962411447</v>
      </c>
      <c r="I10" s="74"/>
      <c r="J10" s="16"/>
      <c r="K10" s="16"/>
      <c r="L10" s="16"/>
      <c r="M10" s="16"/>
      <c r="N10" s="16"/>
      <c r="O10" s="16"/>
      <c r="P10" s="16"/>
      <c r="Q10" s="16"/>
      <c r="R10" s="16"/>
      <c r="S10" s="16"/>
      <c r="T10" s="16"/>
      <c r="U10" s="16"/>
      <c r="V10" s="16"/>
      <c r="W10" s="16"/>
      <c r="X10" s="16"/>
      <c r="Y10" s="16"/>
      <c r="Z10" s="16"/>
      <c r="AA10" s="16"/>
      <c r="AB10" s="16"/>
    </row>
    <row r="11" ht="11.25" customHeight="1">
      <c r="A11" s="73"/>
      <c r="B11" s="71"/>
      <c r="C11" s="41"/>
      <c r="D11" s="35" t="s">
        <v>56</v>
      </c>
      <c r="E11" s="36"/>
      <c r="F11" s="80">
        <v>293404.5528475912</v>
      </c>
      <c r="G11" s="80">
        <v>29660.056038076025</v>
      </c>
      <c r="H11" s="80">
        <v>263744.4968095152</v>
      </c>
      <c r="I11" s="16"/>
      <c r="J11" s="16"/>
      <c r="K11" s="69"/>
      <c r="L11" s="16"/>
      <c r="M11" s="16"/>
      <c r="N11" s="16"/>
      <c r="O11" s="16"/>
      <c r="P11" s="16"/>
      <c r="Q11" s="16"/>
      <c r="R11" s="16"/>
      <c r="S11" s="16"/>
      <c r="T11" s="16"/>
      <c r="U11" s="16"/>
      <c r="V11" s="16"/>
      <c r="W11" s="16"/>
      <c r="X11" s="16"/>
      <c r="Y11" s="16"/>
      <c r="Z11" s="16"/>
      <c r="AA11" s="16"/>
      <c r="AB11" s="16"/>
    </row>
    <row r="12" ht="11.25" customHeight="1">
      <c r="A12" s="73"/>
      <c r="B12" s="71"/>
      <c r="C12" s="42"/>
      <c r="D12" s="35" t="s">
        <v>57</v>
      </c>
      <c r="E12" s="36"/>
      <c r="F12" s="80">
        <v>288081.2121558432</v>
      </c>
      <c r="G12" s="80">
        <v>29937.588667864464</v>
      </c>
      <c r="H12" s="80">
        <v>258143.62348797874</v>
      </c>
      <c r="I12" s="16"/>
      <c r="J12" s="16"/>
      <c r="K12" s="16"/>
      <c r="L12" s="16"/>
      <c r="M12" s="16"/>
      <c r="N12" s="16"/>
      <c r="O12" s="16"/>
      <c r="P12" s="16"/>
      <c r="Q12" s="16"/>
      <c r="R12" s="16"/>
      <c r="S12" s="16"/>
      <c r="T12" s="16"/>
      <c r="U12" s="16"/>
      <c r="V12" s="16"/>
      <c r="W12" s="16"/>
      <c r="X12" s="16"/>
      <c r="Y12" s="16"/>
      <c r="Z12" s="16"/>
      <c r="AA12" s="16"/>
      <c r="AB12" s="16"/>
    </row>
    <row r="13" ht="11.25" customHeight="1">
      <c r="A13" s="73"/>
      <c r="B13" s="71"/>
      <c r="C13" s="34">
        <v>2007.0</v>
      </c>
      <c r="D13" s="35" t="s">
        <v>54</v>
      </c>
      <c r="E13" s="36"/>
      <c r="F13" s="80">
        <v>288427.0144015977</v>
      </c>
      <c r="G13" s="80">
        <v>29567.244201908306</v>
      </c>
      <c r="H13" s="80">
        <v>258859.7701996894</v>
      </c>
      <c r="I13" s="16"/>
      <c r="J13" s="74"/>
      <c r="K13" s="16"/>
      <c r="L13" s="16"/>
      <c r="M13" s="16"/>
      <c r="N13" s="16"/>
      <c r="O13" s="16"/>
      <c r="P13" s="16"/>
      <c r="Q13" s="16"/>
      <c r="R13" s="16"/>
      <c r="S13" s="16"/>
      <c r="T13" s="16"/>
      <c r="U13" s="16"/>
      <c r="V13" s="16"/>
      <c r="W13" s="16"/>
      <c r="X13" s="16"/>
      <c r="Y13" s="16"/>
      <c r="Z13" s="16"/>
      <c r="AA13" s="16"/>
      <c r="AB13" s="16"/>
    </row>
    <row r="14" ht="11.25" customHeight="1">
      <c r="A14" s="73"/>
      <c r="B14" s="71"/>
      <c r="C14" s="41"/>
      <c r="D14" s="35" t="s">
        <v>55</v>
      </c>
      <c r="E14" s="36"/>
      <c r="F14" s="80">
        <v>295924.46965260303</v>
      </c>
      <c r="G14" s="80">
        <v>30743.062988436297</v>
      </c>
      <c r="H14" s="80">
        <v>265181.4066641668</v>
      </c>
      <c r="I14" s="16"/>
      <c r="J14" s="16"/>
      <c r="K14" s="16"/>
      <c r="L14" s="16"/>
      <c r="M14" s="16"/>
      <c r="N14" s="16"/>
      <c r="O14" s="16"/>
      <c r="P14" s="16"/>
      <c r="Q14" s="16"/>
      <c r="R14" s="16"/>
      <c r="S14" s="16"/>
      <c r="T14" s="16"/>
      <c r="U14" s="16"/>
      <c r="V14" s="16"/>
      <c r="W14" s="16"/>
      <c r="X14" s="16"/>
      <c r="Y14" s="16"/>
      <c r="Z14" s="16"/>
      <c r="AA14" s="16"/>
      <c r="AB14" s="16"/>
    </row>
    <row r="15" ht="11.25" customHeight="1">
      <c r="A15" s="73"/>
      <c r="B15" s="71"/>
      <c r="C15" s="41"/>
      <c r="D15" s="35" t="s">
        <v>56</v>
      </c>
      <c r="E15" s="36"/>
      <c r="F15" s="80">
        <v>293024.8651945566</v>
      </c>
      <c r="G15" s="80">
        <v>30403.318510802717</v>
      </c>
      <c r="H15" s="80">
        <v>262621.54668375384</v>
      </c>
      <c r="I15" s="16"/>
      <c r="J15" s="16"/>
      <c r="K15" s="16"/>
      <c r="L15" s="16"/>
      <c r="M15" s="16"/>
      <c r="N15" s="16"/>
      <c r="O15" s="16"/>
      <c r="P15" s="16"/>
      <c r="Q15" s="16"/>
      <c r="R15" s="16"/>
      <c r="S15" s="16"/>
      <c r="T15" s="16"/>
      <c r="U15" s="16"/>
      <c r="V15" s="16"/>
      <c r="W15" s="16"/>
      <c r="X15" s="16"/>
      <c r="Y15" s="16"/>
      <c r="Z15" s="16"/>
      <c r="AA15" s="16"/>
      <c r="AB15" s="16"/>
    </row>
    <row r="16" ht="11.25" customHeight="1">
      <c r="A16" s="73"/>
      <c r="B16" s="71"/>
      <c r="C16" s="42"/>
      <c r="D16" s="35" t="s">
        <v>57</v>
      </c>
      <c r="E16" s="36"/>
      <c r="F16" s="80">
        <v>290605.9533651983</v>
      </c>
      <c r="G16" s="80">
        <v>31624.496755388358</v>
      </c>
      <c r="H16" s="80">
        <v>258981.45660980992</v>
      </c>
      <c r="I16" s="16"/>
      <c r="J16" s="16"/>
      <c r="K16" s="16"/>
      <c r="L16" s="16"/>
      <c r="M16" s="16"/>
      <c r="N16" s="16"/>
      <c r="O16" s="16"/>
      <c r="P16" s="16"/>
      <c r="Q16" s="16"/>
      <c r="R16" s="16"/>
      <c r="S16" s="16"/>
      <c r="T16" s="16"/>
      <c r="U16" s="16"/>
      <c r="V16" s="16"/>
      <c r="W16" s="16"/>
      <c r="X16" s="16"/>
      <c r="Y16" s="16"/>
      <c r="Z16" s="16"/>
      <c r="AA16" s="16"/>
      <c r="AB16" s="16"/>
    </row>
    <row r="17" ht="11.25" customHeight="1">
      <c r="A17" s="73"/>
      <c r="B17" s="71"/>
      <c r="C17" s="34">
        <v>2008.0</v>
      </c>
      <c r="D17" s="35" t="s">
        <v>54</v>
      </c>
      <c r="E17" s="36"/>
      <c r="F17" s="80">
        <v>292016.8419763114</v>
      </c>
      <c r="G17" s="80">
        <v>32058.906724131077</v>
      </c>
      <c r="H17" s="80">
        <v>259957.93525218038</v>
      </c>
      <c r="I17" s="16"/>
      <c r="J17" s="16"/>
      <c r="K17" s="16"/>
      <c r="L17" s="16"/>
      <c r="M17" s="16"/>
      <c r="N17" s="16"/>
      <c r="O17" s="16"/>
      <c r="P17" s="16"/>
      <c r="Q17" s="16"/>
      <c r="R17" s="16"/>
      <c r="S17" s="16"/>
      <c r="T17" s="16"/>
      <c r="U17" s="16"/>
      <c r="V17" s="16"/>
      <c r="W17" s="16"/>
      <c r="X17" s="16"/>
      <c r="Y17" s="16"/>
      <c r="Z17" s="16"/>
      <c r="AA17" s="16"/>
      <c r="AB17" s="16"/>
    </row>
    <row r="18" ht="11.25" customHeight="1">
      <c r="A18" s="73"/>
      <c r="B18" s="71"/>
      <c r="C18" s="41"/>
      <c r="D18" s="35" t="s">
        <v>55</v>
      </c>
      <c r="E18" s="36"/>
      <c r="F18" s="80">
        <v>292957.0320193961</v>
      </c>
      <c r="G18" s="80">
        <v>32130.512004910604</v>
      </c>
      <c r="H18" s="80">
        <v>260826.52001448552</v>
      </c>
      <c r="I18" s="16"/>
      <c r="J18" s="16"/>
      <c r="K18" s="16"/>
      <c r="L18" s="16"/>
      <c r="M18" s="16"/>
      <c r="N18" s="16"/>
      <c r="O18" s="16"/>
      <c r="P18" s="16"/>
      <c r="Q18" s="16"/>
      <c r="R18" s="16"/>
      <c r="S18" s="16"/>
      <c r="T18" s="16"/>
      <c r="U18" s="16"/>
      <c r="V18" s="16"/>
      <c r="W18" s="16"/>
      <c r="X18" s="16"/>
      <c r="Y18" s="16"/>
      <c r="Z18" s="16"/>
      <c r="AA18" s="16"/>
      <c r="AB18" s="16"/>
    </row>
    <row r="19" ht="11.25" customHeight="1">
      <c r="A19" s="73"/>
      <c r="B19" s="71"/>
      <c r="C19" s="41"/>
      <c r="D19" s="35" t="s">
        <v>56</v>
      </c>
      <c r="E19" s="36"/>
      <c r="F19" s="80">
        <v>286204.0884563739</v>
      </c>
      <c r="G19" s="80">
        <v>30749.093471942397</v>
      </c>
      <c r="H19" s="80">
        <v>255454.9949844315</v>
      </c>
      <c r="I19" s="16"/>
      <c r="J19" s="16"/>
      <c r="K19" s="16"/>
      <c r="L19" s="16"/>
      <c r="M19" s="16"/>
      <c r="N19" s="16"/>
      <c r="O19" s="16"/>
      <c r="P19" s="16"/>
      <c r="Q19" s="16"/>
      <c r="R19" s="16"/>
      <c r="S19" s="16"/>
      <c r="T19" s="16"/>
      <c r="U19" s="16"/>
      <c r="V19" s="16"/>
      <c r="W19" s="16"/>
      <c r="X19" s="16"/>
      <c r="Y19" s="16"/>
      <c r="Z19" s="16"/>
      <c r="AA19" s="16"/>
      <c r="AB19" s="16"/>
    </row>
    <row r="20" ht="11.25" customHeight="1">
      <c r="A20" s="73"/>
      <c r="B20" s="71"/>
      <c r="C20" s="42"/>
      <c r="D20" s="35" t="s">
        <v>57</v>
      </c>
      <c r="E20" s="36"/>
      <c r="F20" s="80">
        <v>270102.43660626764</v>
      </c>
      <c r="G20" s="80">
        <v>30648.39025323054</v>
      </c>
      <c r="H20" s="80">
        <v>239454.04635303706</v>
      </c>
      <c r="I20" s="16"/>
      <c r="J20" s="75"/>
      <c r="K20" s="16"/>
      <c r="L20" s="16"/>
      <c r="M20" s="16"/>
      <c r="N20" s="16"/>
      <c r="O20" s="16"/>
      <c r="P20" s="16"/>
      <c r="Q20" s="16"/>
      <c r="R20" s="16"/>
      <c r="S20" s="16"/>
      <c r="T20" s="16"/>
      <c r="U20" s="16"/>
      <c r="V20" s="16"/>
      <c r="W20" s="16"/>
      <c r="X20" s="16"/>
      <c r="Y20" s="16"/>
      <c r="Z20" s="16"/>
      <c r="AA20" s="16"/>
      <c r="AB20" s="16"/>
    </row>
    <row r="21" ht="11.25" customHeight="1">
      <c r="A21" s="73"/>
      <c r="B21" s="71"/>
      <c r="C21" s="34">
        <v>2009.0</v>
      </c>
      <c r="D21" s="35" t="s">
        <v>54</v>
      </c>
      <c r="E21" s="36"/>
      <c r="F21" s="80">
        <v>273280.49005679484</v>
      </c>
      <c r="G21" s="80">
        <v>31723.85259668589</v>
      </c>
      <c r="H21" s="80">
        <v>241556.63746010893</v>
      </c>
      <c r="I21" s="16"/>
      <c r="J21" s="16"/>
      <c r="K21" s="16"/>
      <c r="L21" s="16"/>
      <c r="M21" s="16"/>
      <c r="N21" s="16"/>
      <c r="O21" s="16"/>
      <c r="P21" s="16"/>
      <c r="Q21" s="16"/>
      <c r="R21" s="16"/>
      <c r="S21" s="16"/>
      <c r="T21" s="16"/>
      <c r="U21" s="16"/>
      <c r="V21" s="16"/>
      <c r="W21" s="16"/>
      <c r="X21" s="16"/>
      <c r="Y21" s="16"/>
      <c r="Z21" s="16"/>
      <c r="AA21" s="16"/>
      <c r="AB21" s="16"/>
    </row>
    <row r="22" ht="11.25" customHeight="1">
      <c r="A22" s="73"/>
      <c r="B22" s="71"/>
      <c r="C22" s="41"/>
      <c r="D22" s="35" t="s">
        <v>55</v>
      </c>
      <c r="E22" s="36"/>
      <c r="F22" s="80">
        <v>272759.7898755936</v>
      </c>
      <c r="G22" s="80">
        <v>30601.07266963976</v>
      </c>
      <c r="H22" s="80">
        <v>242158.71720595387</v>
      </c>
      <c r="I22" s="16"/>
      <c r="J22" s="16"/>
      <c r="K22" s="16"/>
      <c r="L22" s="16"/>
      <c r="M22" s="16"/>
      <c r="N22" s="16"/>
      <c r="O22" s="16"/>
      <c r="P22" s="16"/>
      <c r="Q22" s="16"/>
      <c r="R22" s="16"/>
      <c r="S22" s="16"/>
      <c r="T22" s="16"/>
      <c r="U22" s="16"/>
      <c r="V22" s="16"/>
      <c r="W22" s="16"/>
      <c r="X22" s="16"/>
      <c r="Y22" s="16"/>
      <c r="Z22" s="16"/>
      <c r="AA22" s="16"/>
      <c r="AB22" s="16"/>
    </row>
    <row r="23" ht="11.25" customHeight="1">
      <c r="A23" s="73"/>
      <c r="B23" s="71"/>
      <c r="C23" s="41"/>
      <c r="D23" s="35" t="s">
        <v>56</v>
      </c>
      <c r="E23" s="36"/>
      <c r="F23" s="80">
        <v>266648.18842605257</v>
      </c>
      <c r="G23" s="80">
        <v>30052.06203704581</v>
      </c>
      <c r="H23" s="80">
        <v>236596.12638900676</v>
      </c>
      <c r="I23" s="16"/>
      <c r="J23" s="16"/>
      <c r="K23" s="16"/>
      <c r="L23" s="16"/>
      <c r="M23" s="16"/>
      <c r="N23" s="16"/>
      <c r="O23" s="16"/>
      <c r="P23" s="16"/>
      <c r="Q23" s="16"/>
      <c r="R23" s="16"/>
      <c r="S23" s="16"/>
      <c r="T23" s="16"/>
      <c r="U23" s="16"/>
      <c r="V23" s="16"/>
      <c r="W23" s="16"/>
      <c r="X23" s="16"/>
      <c r="Y23" s="16"/>
      <c r="Z23" s="16"/>
      <c r="AA23" s="16"/>
      <c r="AB23" s="16"/>
    </row>
    <row r="24" ht="11.25" customHeight="1">
      <c r="A24" s="73"/>
      <c r="B24" s="71"/>
      <c r="C24" s="42"/>
      <c r="D24" s="35" t="s">
        <v>57</v>
      </c>
      <c r="E24" s="36"/>
      <c r="F24" s="80">
        <v>260689.78330297285</v>
      </c>
      <c r="G24" s="80">
        <v>30713.861111499857</v>
      </c>
      <c r="H24" s="80">
        <v>229975.922191473</v>
      </c>
      <c r="I24" s="16"/>
      <c r="J24" s="16"/>
      <c r="K24" s="16"/>
      <c r="L24" s="16"/>
      <c r="M24" s="16"/>
      <c r="N24" s="16"/>
      <c r="O24" s="16"/>
      <c r="P24" s="16"/>
      <c r="Q24" s="16"/>
      <c r="R24" s="16"/>
      <c r="S24" s="16"/>
      <c r="T24" s="16"/>
      <c r="U24" s="16"/>
      <c r="V24" s="16"/>
      <c r="W24" s="16"/>
      <c r="X24" s="16"/>
      <c r="Y24" s="16"/>
      <c r="Z24" s="16"/>
      <c r="AA24" s="16"/>
      <c r="AB24" s="16"/>
    </row>
    <row r="25" ht="11.25" customHeight="1">
      <c r="A25" s="73"/>
      <c r="B25" s="71"/>
      <c r="C25" s="44">
        <v>2010.0</v>
      </c>
      <c r="D25" s="45" t="s">
        <v>54</v>
      </c>
      <c r="E25" s="36"/>
      <c r="F25" s="80">
        <v>260521.38718632658</v>
      </c>
      <c r="G25" s="80">
        <v>29890.34779307093</v>
      </c>
      <c r="H25" s="80">
        <v>230631.0393932556</v>
      </c>
      <c r="I25" s="16"/>
      <c r="J25" s="16"/>
      <c r="K25" s="16"/>
      <c r="L25" s="16"/>
      <c r="M25" s="16"/>
      <c r="N25" s="16"/>
      <c r="O25" s="16"/>
      <c r="P25" s="16"/>
      <c r="Q25" s="16"/>
      <c r="R25" s="16"/>
      <c r="S25" s="16"/>
      <c r="T25" s="16"/>
      <c r="U25" s="16"/>
      <c r="V25" s="16"/>
      <c r="W25" s="16"/>
      <c r="X25" s="16"/>
      <c r="Y25" s="16"/>
      <c r="Z25" s="16"/>
      <c r="AA25" s="16"/>
      <c r="AB25" s="16"/>
    </row>
    <row r="26" ht="11.25" customHeight="1">
      <c r="A26" s="73"/>
      <c r="B26" s="71"/>
      <c r="C26" s="46"/>
      <c r="D26" s="45" t="s">
        <v>55</v>
      </c>
      <c r="E26" s="36"/>
      <c r="F26" s="80">
        <v>264841.5940187639</v>
      </c>
      <c r="G26" s="80">
        <v>29869.372242654026</v>
      </c>
      <c r="H26" s="80">
        <v>234972.22177610992</v>
      </c>
      <c r="I26" s="16"/>
      <c r="J26" s="16"/>
      <c r="K26" s="16"/>
      <c r="L26" s="16"/>
      <c r="M26" s="16"/>
      <c r="N26" s="16"/>
      <c r="O26" s="16"/>
      <c r="P26" s="16"/>
      <c r="Q26" s="16"/>
      <c r="R26" s="16"/>
      <c r="S26" s="16"/>
      <c r="T26" s="16"/>
      <c r="U26" s="16"/>
      <c r="V26" s="16"/>
      <c r="W26" s="16"/>
      <c r="X26" s="16"/>
      <c r="Y26" s="16"/>
      <c r="Z26" s="16"/>
      <c r="AA26" s="16"/>
      <c r="AB26" s="16"/>
    </row>
    <row r="27" ht="11.25" customHeight="1">
      <c r="A27" s="73"/>
      <c r="B27" s="71"/>
      <c r="C27" s="46"/>
      <c r="D27" s="45" t="s">
        <v>56</v>
      </c>
      <c r="E27" s="36"/>
      <c r="F27" s="80">
        <v>262879.0416685068</v>
      </c>
      <c r="G27" s="80">
        <v>29466.861404272702</v>
      </c>
      <c r="H27" s="80">
        <v>233412.18026423414</v>
      </c>
      <c r="I27" s="16"/>
      <c r="J27" s="16"/>
      <c r="K27" s="16"/>
      <c r="L27" s="16"/>
      <c r="M27" s="16"/>
      <c r="N27" s="16"/>
      <c r="O27" s="16"/>
      <c r="P27" s="16"/>
      <c r="Q27" s="16"/>
      <c r="R27" s="16"/>
      <c r="S27" s="16"/>
      <c r="T27" s="16"/>
      <c r="U27" s="16"/>
      <c r="V27" s="16"/>
      <c r="W27" s="16"/>
      <c r="X27" s="16"/>
      <c r="Y27" s="16"/>
      <c r="Z27" s="16"/>
      <c r="AA27" s="16"/>
      <c r="AB27" s="16"/>
    </row>
    <row r="28" ht="11.25" customHeight="1">
      <c r="A28" s="73"/>
      <c r="B28" s="71"/>
      <c r="C28" s="47"/>
      <c r="D28" s="45" t="s">
        <v>57</v>
      </c>
      <c r="E28" s="36"/>
      <c r="F28" s="80">
        <v>254379.93647384163</v>
      </c>
      <c r="G28" s="80">
        <v>29694.275153370414</v>
      </c>
      <c r="H28" s="80">
        <v>224685.6613204712</v>
      </c>
      <c r="I28" s="16"/>
      <c r="J28" s="16"/>
      <c r="K28" s="16"/>
      <c r="L28" s="16"/>
      <c r="M28" s="16"/>
      <c r="N28" s="16"/>
      <c r="O28" s="16"/>
      <c r="P28" s="16"/>
      <c r="Q28" s="16"/>
      <c r="R28" s="16"/>
      <c r="S28" s="16"/>
      <c r="T28" s="16"/>
      <c r="U28" s="16"/>
      <c r="V28" s="16"/>
      <c r="W28" s="16"/>
      <c r="X28" s="16"/>
      <c r="Y28" s="16"/>
      <c r="Z28" s="16"/>
      <c r="AA28" s="16"/>
      <c r="AB28" s="16"/>
    </row>
    <row r="29" ht="11.25" customHeight="1">
      <c r="A29" s="73"/>
      <c r="B29" s="71"/>
      <c r="C29" s="44">
        <v>2011.0</v>
      </c>
      <c r="D29" s="45" t="s">
        <v>54</v>
      </c>
      <c r="E29" s="36"/>
      <c r="F29" s="80">
        <v>258660.92231272598</v>
      </c>
      <c r="G29" s="80">
        <v>30870.052073661827</v>
      </c>
      <c r="H29" s="80">
        <v>227790.87023906413</v>
      </c>
      <c r="I29" s="16"/>
      <c r="J29" s="16"/>
      <c r="K29" s="16"/>
      <c r="L29" s="16"/>
      <c r="M29" s="16"/>
      <c r="N29" s="16"/>
      <c r="O29" s="16"/>
      <c r="P29" s="16"/>
      <c r="Q29" s="16"/>
      <c r="R29" s="16"/>
      <c r="S29" s="16"/>
      <c r="T29" s="16"/>
      <c r="U29" s="16"/>
      <c r="V29" s="16"/>
      <c r="W29" s="16"/>
      <c r="X29" s="16"/>
      <c r="Y29" s="16"/>
      <c r="Z29" s="16"/>
      <c r="AA29" s="16"/>
      <c r="AB29" s="16"/>
    </row>
    <row r="30" ht="11.25" customHeight="1">
      <c r="A30" s="73"/>
      <c r="B30" s="71"/>
      <c r="C30" s="46"/>
      <c r="D30" s="45" t="s">
        <v>55</v>
      </c>
      <c r="E30" s="36"/>
      <c r="F30" s="80">
        <v>261729.26301016036</v>
      </c>
      <c r="G30" s="80">
        <v>31149.05143818726</v>
      </c>
      <c r="H30" s="80">
        <v>230580.2115719731</v>
      </c>
      <c r="I30" s="16"/>
      <c r="J30" s="16"/>
      <c r="K30" s="16"/>
      <c r="L30" s="16"/>
      <c r="M30" s="16"/>
      <c r="N30" s="16"/>
      <c r="O30" s="16"/>
      <c r="P30" s="16"/>
      <c r="Q30" s="16"/>
      <c r="R30" s="16"/>
      <c r="S30" s="16"/>
      <c r="T30" s="16"/>
      <c r="U30" s="16"/>
      <c r="V30" s="16"/>
      <c r="W30" s="16"/>
      <c r="X30" s="16"/>
      <c r="Y30" s="16"/>
      <c r="Z30" s="16"/>
      <c r="AA30" s="16"/>
      <c r="AB30" s="16"/>
    </row>
    <row r="31" ht="11.25" customHeight="1">
      <c r="A31" s="73"/>
      <c r="B31" s="71"/>
      <c r="C31" s="46"/>
      <c r="D31" s="45" t="s">
        <v>56</v>
      </c>
      <c r="E31" s="36"/>
      <c r="F31" s="80">
        <v>260375.7989663507</v>
      </c>
      <c r="G31" s="80">
        <v>30598.410891846233</v>
      </c>
      <c r="H31" s="80">
        <v>229777.38807450447</v>
      </c>
      <c r="I31" s="16"/>
      <c r="J31" s="16"/>
      <c r="K31" s="16"/>
      <c r="L31" s="16"/>
      <c r="M31" s="16"/>
      <c r="N31" s="16"/>
      <c r="O31" s="16"/>
      <c r="P31" s="16"/>
      <c r="Q31" s="16"/>
      <c r="R31" s="16"/>
      <c r="S31" s="16"/>
      <c r="T31" s="16"/>
      <c r="U31" s="16"/>
      <c r="V31" s="16"/>
      <c r="W31" s="16"/>
      <c r="X31" s="16"/>
      <c r="Y31" s="16"/>
      <c r="Z31" s="16"/>
      <c r="AA31" s="16"/>
      <c r="AB31" s="16"/>
    </row>
    <row r="32" ht="11.25" customHeight="1">
      <c r="A32" s="73"/>
      <c r="B32" s="71"/>
      <c r="C32" s="47"/>
      <c r="D32" s="45" t="s">
        <v>57</v>
      </c>
      <c r="E32" s="36"/>
      <c r="F32" s="80">
        <v>255094.2277947126</v>
      </c>
      <c r="G32" s="80">
        <v>30931.862304554357</v>
      </c>
      <c r="H32" s="80">
        <v>224162.36549015826</v>
      </c>
      <c r="I32" s="16"/>
      <c r="J32" s="16"/>
      <c r="K32" s="16"/>
      <c r="L32" s="16"/>
      <c r="M32" s="16"/>
      <c r="N32" s="16"/>
      <c r="O32" s="16"/>
      <c r="P32" s="16"/>
      <c r="Q32" s="16"/>
      <c r="R32" s="16"/>
      <c r="S32" s="16"/>
      <c r="T32" s="16"/>
      <c r="U32" s="16"/>
      <c r="V32" s="16"/>
      <c r="W32" s="16"/>
      <c r="X32" s="16"/>
      <c r="Y32" s="16"/>
      <c r="Z32" s="16"/>
      <c r="AA32" s="16"/>
      <c r="AB32" s="16"/>
    </row>
    <row r="33" ht="11.25" customHeight="1">
      <c r="A33" s="73"/>
      <c r="B33" s="71"/>
      <c r="C33" s="44">
        <v>2012.0</v>
      </c>
      <c r="D33" s="45" t="s">
        <v>54</v>
      </c>
      <c r="E33" s="36"/>
      <c r="F33" s="80">
        <v>262262.71531462093</v>
      </c>
      <c r="G33" s="80">
        <v>32384.619902696137</v>
      </c>
      <c r="H33" s="80">
        <v>229878.0954119248</v>
      </c>
      <c r="I33" s="16"/>
      <c r="J33" s="16"/>
      <c r="K33" s="16"/>
      <c r="L33" s="16"/>
      <c r="M33" s="16"/>
      <c r="N33" s="16"/>
      <c r="O33" s="16"/>
      <c r="P33" s="16"/>
      <c r="Q33" s="16"/>
      <c r="R33" s="16"/>
      <c r="S33" s="16"/>
      <c r="T33" s="16"/>
      <c r="U33" s="16"/>
      <c r="V33" s="16"/>
      <c r="W33" s="16"/>
      <c r="X33" s="16"/>
      <c r="Y33" s="16"/>
      <c r="Z33" s="16"/>
      <c r="AA33" s="16"/>
      <c r="AB33" s="16"/>
    </row>
    <row r="34" ht="11.25" customHeight="1">
      <c r="A34" s="73"/>
      <c r="B34" s="71"/>
      <c r="C34" s="46"/>
      <c r="D34" s="45" t="s">
        <v>55</v>
      </c>
      <c r="E34" s="36"/>
      <c r="F34" s="80">
        <v>267961.7348791849</v>
      </c>
      <c r="G34" s="80">
        <v>32238.796598821857</v>
      </c>
      <c r="H34" s="80">
        <v>235722.9382803631</v>
      </c>
      <c r="I34" s="16"/>
      <c r="J34" s="16"/>
      <c r="K34" s="16"/>
      <c r="L34" s="16"/>
      <c r="M34" s="16"/>
      <c r="N34" s="16"/>
      <c r="O34" s="16"/>
      <c r="P34" s="16"/>
      <c r="Q34" s="16"/>
      <c r="R34" s="16"/>
      <c r="S34" s="16"/>
      <c r="T34" s="16"/>
      <c r="U34" s="16"/>
      <c r="V34" s="16"/>
      <c r="W34" s="16"/>
      <c r="X34" s="16"/>
      <c r="Y34" s="16"/>
      <c r="Z34" s="16"/>
      <c r="AA34" s="16"/>
      <c r="AB34" s="16"/>
    </row>
    <row r="35" ht="11.25" customHeight="1">
      <c r="A35" s="73"/>
      <c r="B35" s="71"/>
      <c r="C35" s="46"/>
      <c r="D35" s="45" t="s">
        <v>56</v>
      </c>
      <c r="E35" s="36"/>
      <c r="F35" s="80">
        <v>264330.24718020356</v>
      </c>
      <c r="G35" s="80">
        <v>31468.550268506824</v>
      </c>
      <c r="H35" s="80">
        <v>232861.69691169672</v>
      </c>
      <c r="I35" s="16"/>
      <c r="J35" s="16"/>
      <c r="K35" s="16"/>
      <c r="L35" s="16"/>
      <c r="M35" s="16"/>
      <c r="N35" s="16"/>
      <c r="O35" s="16"/>
      <c r="P35" s="16"/>
      <c r="Q35" s="16"/>
      <c r="R35" s="16"/>
      <c r="S35" s="16"/>
      <c r="T35" s="16"/>
      <c r="U35" s="16"/>
      <c r="V35" s="16"/>
      <c r="W35" s="16"/>
      <c r="X35" s="16"/>
      <c r="Y35" s="16"/>
      <c r="Z35" s="16"/>
      <c r="AA35" s="16"/>
      <c r="AB35" s="16"/>
    </row>
    <row r="36" ht="11.25" customHeight="1">
      <c r="A36" s="73"/>
      <c r="B36" s="71"/>
      <c r="C36" s="47"/>
      <c r="D36" s="45" t="s">
        <v>57</v>
      </c>
      <c r="E36" s="36"/>
      <c r="F36" s="80">
        <v>260869.710462835</v>
      </c>
      <c r="G36" s="80">
        <v>31385.344658360238</v>
      </c>
      <c r="H36" s="80">
        <v>229484.3658044748</v>
      </c>
      <c r="I36" s="16"/>
      <c r="J36" s="16"/>
      <c r="K36" s="16"/>
      <c r="L36" s="16"/>
      <c r="M36" s="16"/>
      <c r="N36" s="16"/>
      <c r="O36" s="16"/>
      <c r="P36" s="16"/>
      <c r="Q36" s="16"/>
      <c r="R36" s="16"/>
      <c r="S36" s="16"/>
      <c r="T36" s="16"/>
      <c r="U36" s="16"/>
      <c r="V36" s="16"/>
      <c r="W36" s="16"/>
      <c r="X36" s="16"/>
      <c r="Y36" s="16"/>
      <c r="Z36" s="16"/>
      <c r="AA36" s="16"/>
      <c r="AB36" s="16"/>
    </row>
    <row r="37" ht="11.25" customHeight="1">
      <c r="A37" s="73"/>
      <c r="B37" s="71"/>
      <c r="C37" s="44">
        <v>2013.0</v>
      </c>
      <c r="D37" s="45" t="s">
        <v>54</v>
      </c>
      <c r="E37" s="36"/>
      <c r="F37" s="80">
        <v>264330.7585979279</v>
      </c>
      <c r="G37" s="80">
        <v>31710.740657079725</v>
      </c>
      <c r="H37" s="80">
        <v>232620.0179408482</v>
      </c>
      <c r="I37" s="16"/>
      <c r="J37" s="16"/>
      <c r="K37" s="16"/>
      <c r="L37" s="16"/>
      <c r="M37" s="16"/>
      <c r="N37" s="16"/>
      <c r="O37" s="16"/>
      <c r="P37" s="16"/>
      <c r="Q37" s="16"/>
      <c r="R37" s="16"/>
      <c r="S37" s="16"/>
      <c r="T37" s="16"/>
      <c r="U37" s="16"/>
      <c r="V37" s="16"/>
      <c r="W37" s="16"/>
      <c r="X37" s="16"/>
      <c r="Y37" s="16"/>
      <c r="Z37" s="16"/>
      <c r="AA37" s="16"/>
      <c r="AB37" s="16"/>
    </row>
    <row r="38" ht="11.25" customHeight="1">
      <c r="A38" s="73"/>
      <c r="B38" s="71"/>
      <c r="C38" s="46"/>
      <c r="D38" s="45" t="s">
        <v>55</v>
      </c>
      <c r="E38" s="36"/>
      <c r="F38" s="80">
        <v>261588.2387071504</v>
      </c>
      <c r="G38" s="80">
        <v>31278.97536554285</v>
      </c>
      <c r="H38" s="80">
        <v>230309.26334160753</v>
      </c>
      <c r="I38" s="16"/>
      <c r="J38" s="16"/>
      <c r="K38" s="16"/>
      <c r="L38" s="16"/>
      <c r="M38" s="16"/>
      <c r="N38" s="16"/>
      <c r="O38" s="16"/>
      <c r="P38" s="16"/>
      <c r="Q38" s="16"/>
      <c r="R38" s="16"/>
      <c r="S38" s="16"/>
      <c r="T38" s="16"/>
      <c r="U38" s="16"/>
      <c r="V38" s="16"/>
      <c r="W38" s="16"/>
      <c r="X38" s="16"/>
      <c r="Y38" s="16"/>
      <c r="Z38" s="16"/>
      <c r="AA38" s="16"/>
      <c r="AB38" s="16"/>
    </row>
    <row r="39" ht="11.25" customHeight="1">
      <c r="A39" s="73"/>
      <c r="B39" s="71"/>
      <c r="C39" s="46"/>
      <c r="D39" s="45" t="s">
        <v>56</v>
      </c>
      <c r="E39" s="16"/>
      <c r="F39" s="80">
        <v>259022.0600193923</v>
      </c>
      <c r="G39" s="80">
        <v>31952.86101557319</v>
      </c>
      <c r="H39" s="80">
        <v>227069.1990038191</v>
      </c>
      <c r="I39" s="16"/>
      <c r="J39" s="16"/>
      <c r="K39" s="16"/>
      <c r="L39" s="16"/>
      <c r="M39" s="16"/>
      <c r="N39" s="16"/>
      <c r="O39" s="16"/>
      <c r="P39" s="16"/>
      <c r="Q39" s="16"/>
      <c r="R39" s="16"/>
      <c r="S39" s="16"/>
      <c r="T39" s="16"/>
      <c r="U39" s="16"/>
      <c r="V39" s="16"/>
      <c r="W39" s="16"/>
      <c r="X39" s="16"/>
      <c r="Y39" s="16"/>
      <c r="Z39" s="16"/>
      <c r="AA39" s="16"/>
      <c r="AB39" s="16"/>
    </row>
    <row r="40" ht="11.25" customHeight="1">
      <c r="A40" s="73"/>
      <c r="B40" s="71"/>
      <c r="C40" s="47"/>
      <c r="D40" s="45" t="s">
        <v>57</v>
      </c>
      <c r="E40" s="16"/>
      <c r="F40" s="80">
        <v>259611.04085959672</v>
      </c>
      <c r="G40" s="80">
        <v>33121.4562725946</v>
      </c>
      <c r="H40" s="80">
        <v>226489.58458700211</v>
      </c>
      <c r="I40" s="16"/>
      <c r="J40" s="16"/>
      <c r="K40" s="16"/>
      <c r="L40" s="16"/>
      <c r="M40" s="16"/>
      <c r="N40" s="16"/>
      <c r="O40" s="16"/>
      <c r="P40" s="16"/>
      <c r="Q40" s="16"/>
      <c r="R40" s="16"/>
      <c r="S40" s="16"/>
      <c r="T40" s="16"/>
      <c r="U40" s="16"/>
      <c r="V40" s="16"/>
      <c r="W40" s="16"/>
      <c r="X40" s="16"/>
      <c r="Y40" s="16"/>
      <c r="Z40" s="16"/>
      <c r="AA40" s="16"/>
      <c r="AB40" s="16"/>
    </row>
    <row r="41" ht="11.25" customHeight="1">
      <c r="A41" s="73"/>
      <c r="B41" s="71"/>
      <c r="C41" s="44">
        <v>2014.0</v>
      </c>
      <c r="D41" s="45" t="s">
        <v>54</v>
      </c>
      <c r="E41" s="16"/>
      <c r="F41" s="80">
        <v>254897.62843557054</v>
      </c>
      <c r="G41" s="80">
        <v>33166.418784331676</v>
      </c>
      <c r="H41" s="80">
        <v>221731.20965123887</v>
      </c>
      <c r="I41" s="16"/>
      <c r="J41" s="16"/>
      <c r="K41" s="16"/>
      <c r="L41" s="16"/>
      <c r="M41" s="16"/>
      <c r="N41" s="16"/>
      <c r="O41" s="16"/>
      <c r="P41" s="16"/>
      <c r="Q41" s="16"/>
      <c r="R41" s="16"/>
      <c r="S41" s="16"/>
      <c r="T41" s="16"/>
      <c r="U41" s="16"/>
      <c r="V41" s="16"/>
      <c r="W41" s="16"/>
      <c r="X41" s="16"/>
      <c r="Y41" s="16"/>
      <c r="Z41" s="16"/>
      <c r="AA41" s="16"/>
      <c r="AB41" s="16"/>
    </row>
    <row r="42" ht="11.25" customHeight="1">
      <c r="A42" s="73"/>
      <c r="B42" s="71"/>
      <c r="C42" s="46"/>
      <c r="D42" s="45" t="s">
        <v>55</v>
      </c>
      <c r="E42" s="16"/>
      <c r="F42" s="80">
        <v>251492.56269881086</v>
      </c>
      <c r="G42" s="80">
        <v>32725.03420442337</v>
      </c>
      <c r="H42" s="80">
        <v>218767.52849438746</v>
      </c>
      <c r="I42" s="16"/>
      <c r="J42" s="16"/>
      <c r="K42" s="16"/>
      <c r="L42" s="16"/>
      <c r="M42" s="16"/>
      <c r="N42" s="16"/>
      <c r="O42" s="16"/>
      <c r="P42" s="16"/>
      <c r="Q42" s="16"/>
      <c r="R42" s="16"/>
      <c r="S42" s="16"/>
      <c r="T42" s="16"/>
      <c r="U42" s="16"/>
      <c r="V42" s="16"/>
      <c r="W42" s="16"/>
      <c r="X42" s="16"/>
      <c r="Y42" s="16"/>
      <c r="Z42" s="16"/>
      <c r="AA42" s="16"/>
      <c r="AB42" s="16"/>
    </row>
    <row r="43" ht="11.25" customHeight="1">
      <c r="A43" s="73"/>
      <c r="B43" s="71"/>
      <c r="C43" s="46"/>
      <c r="D43" s="45" t="s">
        <v>56</v>
      </c>
      <c r="E43" s="16"/>
      <c r="F43" s="80">
        <v>250332.24622006217</v>
      </c>
      <c r="G43" s="80">
        <v>32665.363900466156</v>
      </c>
      <c r="H43" s="80">
        <v>217666.88231959598</v>
      </c>
      <c r="I43" s="16"/>
      <c r="J43" s="16"/>
      <c r="K43" s="16"/>
      <c r="L43" s="16"/>
      <c r="M43" s="16"/>
      <c r="N43" s="16"/>
      <c r="O43" s="16"/>
      <c r="P43" s="16"/>
      <c r="Q43" s="16"/>
      <c r="R43" s="16"/>
      <c r="S43" s="16"/>
      <c r="T43" s="16"/>
      <c r="U43" s="16"/>
      <c r="V43" s="16"/>
      <c r="W43" s="16"/>
      <c r="X43" s="16"/>
      <c r="Y43" s="16"/>
      <c r="Z43" s="16"/>
      <c r="AA43" s="16"/>
      <c r="AB43" s="16"/>
    </row>
    <row r="44" ht="11.25" customHeight="1">
      <c r="A44" s="73"/>
      <c r="B44" s="71"/>
      <c r="C44" s="47"/>
      <c r="D44" s="45" t="s">
        <v>57</v>
      </c>
      <c r="E44" s="16"/>
      <c r="F44" s="80">
        <v>247124.57328469487</v>
      </c>
      <c r="G44" s="80">
        <v>32439.829031517973</v>
      </c>
      <c r="H44" s="80">
        <v>214684.74425317688</v>
      </c>
      <c r="I44" s="16"/>
      <c r="J44" s="16"/>
      <c r="K44" s="16"/>
      <c r="L44" s="16"/>
      <c r="M44" s="16"/>
      <c r="N44" s="16"/>
      <c r="O44" s="16"/>
      <c r="P44" s="16"/>
      <c r="Q44" s="16"/>
      <c r="R44" s="16"/>
      <c r="S44" s="16"/>
      <c r="T44" s="16"/>
      <c r="U44" s="16"/>
      <c r="V44" s="16"/>
      <c r="W44" s="16"/>
      <c r="X44" s="16"/>
      <c r="Y44" s="16"/>
      <c r="Z44" s="16"/>
      <c r="AA44" s="16"/>
      <c r="AB44" s="16"/>
    </row>
    <row r="45" ht="11.25" customHeight="1">
      <c r="A45" s="73"/>
      <c r="B45" s="71"/>
      <c r="C45" s="44">
        <v>2015.0</v>
      </c>
      <c r="D45" s="45" t="s">
        <v>54</v>
      </c>
      <c r="E45" s="16"/>
      <c r="F45" s="80">
        <v>253060.44189952305</v>
      </c>
      <c r="G45" s="80">
        <v>33768.06263382639</v>
      </c>
      <c r="H45" s="80">
        <v>219292.37926569665</v>
      </c>
      <c r="I45" s="16"/>
      <c r="J45" s="16"/>
      <c r="K45" s="16"/>
      <c r="L45" s="16"/>
      <c r="M45" s="16"/>
      <c r="N45" s="16"/>
      <c r="O45" s="16"/>
      <c r="P45" s="16"/>
      <c r="Q45" s="16"/>
      <c r="R45" s="16"/>
      <c r="S45" s="16"/>
      <c r="T45" s="16"/>
      <c r="U45" s="16"/>
      <c r="V45" s="16"/>
      <c r="W45" s="16"/>
      <c r="X45" s="16"/>
      <c r="Y45" s="16"/>
      <c r="Z45" s="16"/>
      <c r="AA45" s="16"/>
      <c r="AB45" s="16"/>
    </row>
    <row r="46" ht="11.25" customHeight="1">
      <c r="A46" s="73"/>
      <c r="B46" s="71"/>
      <c r="C46" s="46"/>
      <c r="D46" s="45" t="s">
        <v>55</v>
      </c>
      <c r="E46" s="16"/>
      <c r="F46" s="80">
        <v>257094.30351261407</v>
      </c>
      <c r="G46" s="80">
        <v>34175.42499041074</v>
      </c>
      <c r="H46" s="80">
        <v>222918.87852220333</v>
      </c>
      <c r="I46" s="16"/>
      <c r="J46" s="16"/>
      <c r="K46" s="16"/>
      <c r="L46" s="16"/>
      <c r="M46" s="16"/>
      <c r="N46" s="16"/>
      <c r="O46" s="16"/>
      <c r="P46" s="16"/>
      <c r="Q46" s="16"/>
      <c r="R46" s="16"/>
      <c r="S46" s="16"/>
      <c r="T46" s="16"/>
      <c r="U46" s="16"/>
      <c r="V46" s="16"/>
      <c r="W46" s="16"/>
      <c r="X46" s="16"/>
      <c r="Y46" s="16"/>
      <c r="Z46" s="16"/>
      <c r="AA46" s="16"/>
      <c r="AB46" s="16"/>
    </row>
    <row r="47" ht="11.25" customHeight="1">
      <c r="A47" s="73"/>
      <c r="B47" s="71"/>
      <c r="C47" s="46"/>
      <c r="D47" s="45" t="s">
        <v>56</v>
      </c>
      <c r="E47" s="16"/>
      <c r="F47" s="80">
        <v>263682.7502724766</v>
      </c>
      <c r="G47" s="80">
        <v>34174.68724723611</v>
      </c>
      <c r="H47" s="80">
        <v>229508.06302524047</v>
      </c>
      <c r="I47" s="16"/>
      <c r="J47" s="16"/>
      <c r="K47" s="16"/>
      <c r="L47" s="16"/>
      <c r="M47" s="16"/>
      <c r="N47" s="16"/>
      <c r="O47" s="16"/>
      <c r="P47" s="16"/>
      <c r="Q47" s="16"/>
      <c r="R47" s="16"/>
      <c r="S47" s="16"/>
      <c r="T47" s="16"/>
      <c r="U47" s="16"/>
      <c r="V47" s="16"/>
      <c r="W47" s="16"/>
      <c r="X47" s="16"/>
      <c r="Y47" s="16"/>
      <c r="Z47" s="16"/>
      <c r="AA47" s="16"/>
      <c r="AB47" s="16"/>
    </row>
    <row r="48" ht="11.25" customHeight="1">
      <c r="A48" s="73"/>
      <c r="B48" s="71"/>
      <c r="C48" s="47"/>
      <c r="D48" s="45" t="s">
        <v>57</v>
      </c>
      <c r="E48" s="16"/>
      <c r="F48" s="80">
        <v>263748.25589337375</v>
      </c>
      <c r="G48" s="80">
        <v>35962.64439613704</v>
      </c>
      <c r="H48" s="80">
        <v>227785.61149723674</v>
      </c>
      <c r="I48" s="16"/>
      <c r="J48" s="16"/>
      <c r="K48" s="16"/>
      <c r="L48" s="16"/>
      <c r="M48" s="16"/>
      <c r="N48" s="16"/>
      <c r="O48" s="16"/>
      <c r="P48" s="16"/>
      <c r="Q48" s="16"/>
      <c r="R48" s="16"/>
      <c r="S48" s="16"/>
      <c r="T48" s="16"/>
      <c r="U48" s="16"/>
      <c r="V48" s="16"/>
      <c r="W48" s="16"/>
      <c r="X48" s="16"/>
      <c r="Y48" s="16"/>
      <c r="Z48" s="16"/>
      <c r="AA48" s="16"/>
      <c r="AB48" s="16"/>
    </row>
    <row r="49" ht="11.25" customHeight="1">
      <c r="A49" s="73"/>
      <c r="B49" s="71"/>
      <c r="C49" s="44">
        <v>2016.0</v>
      </c>
      <c r="D49" s="45" t="s">
        <v>54</v>
      </c>
      <c r="E49" s="16"/>
      <c r="F49" s="80">
        <v>264557.4117010526</v>
      </c>
      <c r="G49" s="80">
        <v>36448.80162026986</v>
      </c>
      <c r="H49" s="80">
        <v>228108.61008078276</v>
      </c>
      <c r="I49" s="16"/>
      <c r="J49" s="16"/>
      <c r="K49" s="16"/>
      <c r="L49" s="16"/>
      <c r="M49" s="16"/>
      <c r="N49" s="16"/>
      <c r="O49" s="16"/>
      <c r="P49" s="16"/>
      <c r="Q49" s="16"/>
      <c r="R49" s="16"/>
      <c r="S49" s="16"/>
      <c r="T49" s="16"/>
      <c r="U49" s="16"/>
      <c r="V49" s="16"/>
      <c r="W49" s="16"/>
      <c r="X49" s="16"/>
      <c r="Y49" s="16"/>
      <c r="Z49" s="16"/>
      <c r="AA49" s="16"/>
      <c r="AB49" s="16"/>
    </row>
    <row r="50" ht="11.25" customHeight="1">
      <c r="A50" s="73"/>
      <c r="B50" s="71"/>
      <c r="C50" s="46"/>
      <c r="D50" s="45" t="s">
        <v>55</v>
      </c>
      <c r="E50" s="16"/>
      <c r="F50" s="80">
        <v>269979.8203328348</v>
      </c>
      <c r="G50" s="80">
        <v>35394.049388971456</v>
      </c>
      <c r="H50" s="80">
        <v>234585.77094386338</v>
      </c>
      <c r="I50" s="16"/>
      <c r="J50" s="16"/>
      <c r="K50" s="16"/>
      <c r="L50" s="16"/>
      <c r="M50" s="16"/>
      <c r="N50" s="16"/>
      <c r="O50" s="16"/>
      <c r="P50" s="16"/>
      <c r="Q50" s="16"/>
      <c r="R50" s="16"/>
      <c r="S50" s="16"/>
      <c r="T50" s="16"/>
      <c r="U50" s="16"/>
      <c r="V50" s="16"/>
      <c r="W50" s="16"/>
      <c r="X50" s="16"/>
      <c r="Y50" s="16"/>
      <c r="Z50" s="16"/>
      <c r="AA50" s="16"/>
      <c r="AB50" s="16"/>
    </row>
    <row r="51" ht="11.25" customHeight="1">
      <c r="A51" s="73"/>
      <c r="B51" s="71"/>
      <c r="C51" s="46"/>
      <c r="D51" s="45" t="s">
        <v>56</v>
      </c>
      <c r="E51" s="16"/>
      <c r="F51" s="80">
        <v>276131.3189686558</v>
      </c>
      <c r="G51" s="80">
        <v>35872.26960032803</v>
      </c>
      <c r="H51" s="80">
        <v>240259.04936832775</v>
      </c>
      <c r="I51" s="16"/>
      <c r="J51" s="16"/>
      <c r="K51" s="16"/>
      <c r="L51" s="16"/>
      <c r="M51" s="16"/>
      <c r="N51" s="16"/>
      <c r="O51" s="16"/>
      <c r="P51" s="16"/>
      <c r="Q51" s="16"/>
      <c r="R51" s="16"/>
      <c r="S51" s="16"/>
      <c r="T51" s="16"/>
      <c r="U51" s="16"/>
      <c r="V51" s="16"/>
      <c r="W51" s="16"/>
      <c r="X51" s="16"/>
      <c r="Y51" s="16"/>
      <c r="Z51" s="16"/>
      <c r="AA51" s="16"/>
      <c r="AB51" s="16"/>
    </row>
    <row r="52" ht="11.25" customHeight="1">
      <c r="A52" s="73"/>
      <c r="B52" s="71"/>
      <c r="C52" s="47"/>
      <c r="D52" s="45" t="s">
        <v>57</v>
      </c>
      <c r="E52" s="16"/>
      <c r="F52" s="80">
        <v>272886.94029517006</v>
      </c>
      <c r="G52" s="80">
        <v>36380.0213953065</v>
      </c>
      <c r="H52" s="80">
        <v>236506.91889986355</v>
      </c>
      <c r="I52" s="16"/>
      <c r="J52" s="16"/>
      <c r="K52" s="16"/>
      <c r="L52" s="16"/>
      <c r="M52" s="16"/>
      <c r="N52" s="16"/>
      <c r="O52" s="16"/>
      <c r="P52" s="16"/>
      <c r="Q52" s="16"/>
      <c r="R52" s="16"/>
      <c r="S52" s="16"/>
      <c r="T52" s="16"/>
      <c r="U52" s="16"/>
      <c r="V52" s="16"/>
      <c r="W52" s="16"/>
      <c r="X52" s="16"/>
      <c r="Y52" s="16"/>
      <c r="Z52" s="16"/>
      <c r="AA52" s="16"/>
      <c r="AB52" s="16"/>
    </row>
    <row r="53" ht="11.25" customHeight="1">
      <c r="A53" s="73"/>
      <c r="B53" s="71"/>
      <c r="C53" s="44">
        <v>2017.0</v>
      </c>
      <c r="D53" s="45" t="s">
        <v>54</v>
      </c>
      <c r="E53" s="16"/>
      <c r="F53" s="80">
        <v>272838.7603500984</v>
      </c>
      <c r="G53" s="80">
        <v>36529.61709961302</v>
      </c>
      <c r="H53" s="80">
        <v>236309.1432504854</v>
      </c>
      <c r="I53" s="16"/>
      <c r="J53" s="16"/>
      <c r="K53" s="16"/>
      <c r="L53" s="16"/>
      <c r="M53" s="16"/>
      <c r="N53" s="16"/>
      <c r="O53" s="16"/>
      <c r="P53" s="16"/>
      <c r="Q53" s="16"/>
      <c r="R53" s="16"/>
      <c r="S53" s="16"/>
      <c r="T53" s="16"/>
      <c r="U53" s="16"/>
      <c r="V53" s="16"/>
      <c r="W53" s="16"/>
      <c r="X53" s="16"/>
      <c r="Y53" s="16"/>
      <c r="Z53" s="16"/>
      <c r="AA53" s="16"/>
      <c r="AB53" s="16"/>
    </row>
    <row r="54" ht="11.25" customHeight="1">
      <c r="A54" s="73"/>
      <c r="B54" s="71"/>
      <c r="C54" s="46"/>
      <c r="D54" s="45" t="s">
        <v>55</v>
      </c>
      <c r="E54" s="16"/>
      <c r="F54" s="80">
        <v>270994.1510060054</v>
      </c>
      <c r="G54" s="80">
        <v>36749.43506446683</v>
      </c>
      <c r="H54" s="80">
        <v>234244.71594153863</v>
      </c>
      <c r="I54" s="16"/>
      <c r="J54" s="16"/>
      <c r="K54" s="16"/>
      <c r="L54" s="16"/>
      <c r="M54" s="16"/>
      <c r="N54" s="16"/>
      <c r="O54" s="16"/>
      <c r="P54" s="16"/>
      <c r="Q54" s="16"/>
      <c r="R54" s="16"/>
      <c r="S54" s="16"/>
      <c r="T54" s="16"/>
      <c r="U54" s="16"/>
      <c r="V54" s="16"/>
      <c r="W54" s="16"/>
      <c r="X54" s="16"/>
      <c r="Y54" s="16"/>
      <c r="Z54" s="16"/>
      <c r="AA54" s="16"/>
      <c r="AB54" s="16"/>
    </row>
    <row r="55" ht="11.25" customHeight="1">
      <c r="A55" s="73"/>
      <c r="B55" s="71"/>
      <c r="C55" s="46"/>
      <c r="D55" s="45" t="s">
        <v>56</v>
      </c>
      <c r="E55" s="16"/>
      <c r="F55" s="80">
        <v>267023.80712965</v>
      </c>
      <c r="G55" s="80">
        <v>35703.398264891344</v>
      </c>
      <c r="H55" s="80">
        <v>231320.40886475868</v>
      </c>
      <c r="I55" s="16"/>
      <c r="J55" s="16"/>
      <c r="K55" s="16"/>
      <c r="L55" s="16"/>
      <c r="M55" s="16"/>
      <c r="N55" s="16"/>
      <c r="O55" s="16"/>
      <c r="P55" s="16"/>
      <c r="Q55" s="16"/>
      <c r="R55" s="16"/>
      <c r="S55" s="16"/>
      <c r="T55" s="16"/>
      <c r="U55" s="16"/>
      <c r="V55" s="16"/>
      <c r="W55" s="16"/>
      <c r="X55" s="16"/>
      <c r="Y55" s="16"/>
      <c r="Z55" s="16"/>
      <c r="AA55" s="16"/>
      <c r="AB55" s="16"/>
    </row>
    <row r="56" ht="11.25" customHeight="1">
      <c r="A56" s="73"/>
      <c r="B56" s="71"/>
      <c r="C56" s="47"/>
      <c r="D56" s="45" t="s">
        <v>57</v>
      </c>
      <c r="E56" s="16"/>
      <c r="F56" s="80">
        <v>264226.9782575274</v>
      </c>
      <c r="G56" s="80">
        <v>35764.080117355945</v>
      </c>
      <c r="H56" s="80">
        <v>228462.89814017146</v>
      </c>
      <c r="I56" s="16"/>
      <c r="J56" s="16"/>
      <c r="K56" s="16"/>
      <c r="L56" s="16"/>
      <c r="M56" s="16"/>
      <c r="N56" s="16"/>
      <c r="O56" s="16"/>
      <c r="P56" s="16"/>
      <c r="Q56" s="16"/>
      <c r="R56" s="16"/>
      <c r="S56" s="16"/>
      <c r="T56" s="16"/>
      <c r="U56" s="16"/>
      <c r="V56" s="16"/>
      <c r="W56" s="16"/>
      <c r="X56" s="16"/>
      <c r="Y56" s="16"/>
      <c r="Z56" s="16"/>
      <c r="AA56" s="16"/>
      <c r="AB56" s="16"/>
    </row>
    <row r="57" ht="11.25" customHeight="1">
      <c r="A57" s="73"/>
      <c r="B57" s="71"/>
      <c r="C57" s="44">
        <v>2018.0</v>
      </c>
      <c r="D57" s="45" t="s">
        <v>54</v>
      </c>
      <c r="E57" s="16"/>
      <c r="F57" s="80">
        <v>276058.6140903393</v>
      </c>
      <c r="G57" s="80">
        <v>38001.08453179441</v>
      </c>
      <c r="H57" s="80">
        <v>238057.5295585449</v>
      </c>
      <c r="I57" s="16"/>
      <c r="J57" s="16"/>
      <c r="K57" s="16"/>
      <c r="L57" s="16"/>
      <c r="M57" s="16"/>
      <c r="N57" s="16"/>
      <c r="O57" s="16"/>
      <c r="P57" s="16"/>
      <c r="Q57" s="16"/>
      <c r="R57" s="16"/>
      <c r="S57" s="16"/>
      <c r="T57" s="16"/>
      <c r="U57" s="16"/>
      <c r="V57" s="16"/>
      <c r="W57" s="16"/>
      <c r="X57" s="16"/>
      <c r="Y57" s="16"/>
      <c r="Z57" s="16"/>
      <c r="AA57" s="16"/>
      <c r="AB57" s="16"/>
    </row>
    <row r="58" ht="11.25" customHeight="1">
      <c r="A58" s="73"/>
      <c r="B58" s="71"/>
      <c r="C58" s="46"/>
      <c r="D58" s="45" t="s">
        <v>55</v>
      </c>
      <c r="E58" s="16"/>
      <c r="F58" s="80">
        <v>282178.519405022</v>
      </c>
      <c r="G58" s="80">
        <v>37956.551167729434</v>
      </c>
      <c r="H58" s="80">
        <v>244221.96823729257</v>
      </c>
      <c r="I58" s="16"/>
      <c r="J58" s="16"/>
      <c r="K58" s="16"/>
      <c r="L58" s="16"/>
      <c r="M58" s="16"/>
      <c r="N58" s="16"/>
      <c r="O58" s="16"/>
      <c r="P58" s="16"/>
      <c r="Q58" s="16"/>
      <c r="R58" s="16"/>
      <c r="S58" s="16"/>
      <c r="T58" s="16"/>
      <c r="U58" s="16"/>
      <c r="V58" s="16"/>
      <c r="W58" s="16"/>
      <c r="X58" s="16"/>
      <c r="Y58" s="16"/>
      <c r="Z58" s="16"/>
      <c r="AA58" s="16"/>
      <c r="AB58" s="16"/>
    </row>
    <row r="59" ht="11.25" customHeight="1">
      <c r="A59" s="73"/>
      <c r="B59" s="71"/>
      <c r="C59" s="46"/>
      <c r="D59" s="45" t="s">
        <v>56</v>
      </c>
      <c r="E59" s="16"/>
      <c r="F59" s="80">
        <v>278008.1235602497</v>
      </c>
      <c r="G59" s="80">
        <v>37417.58761416404</v>
      </c>
      <c r="H59" s="80">
        <v>240590.53594608567</v>
      </c>
      <c r="I59" s="16"/>
      <c r="J59" s="16"/>
      <c r="K59" s="16"/>
      <c r="L59" s="16"/>
      <c r="M59" s="16"/>
      <c r="N59" s="16"/>
      <c r="O59" s="16"/>
      <c r="P59" s="16"/>
      <c r="Q59" s="16"/>
      <c r="R59" s="16"/>
      <c r="S59" s="16"/>
      <c r="T59" s="16"/>
      <c r="U59" s="16"/>
      <c r="V59" s="16"/>
      <c r="W59" s="16"/>
      <c r="X59" s="16"/>
      <c r="Y59" s="16"/>
      <c r="Z59" s="16"/>
      <c r="AA59" s="16"/>
      <c r="AB59" s="16"/>
    </row>
    <row r="60" ht="11.25" customHeight="1">
      <c r="A60" s="73"/>
      <c r="B60" s="71"/>
      <c r="C60" s="47"/>
      <c r="D60" s="45" t="s">
        <v>57</v>
      </c>
      <c r="E60" s="16"/>
      <c r="F60" s="80">
        <v>275522.3049782342</v>
      </c>
      <c r="G60" s="80">
        <v>37830.70322916575</v>
      </c>
      <c r="H60" s="80">
        <v>237691.60174906853</v>
      </c>
      <c r="I60" s="16"/>
      <c r="J60" s="16"/>
      <c r="K60" s="16"/>
      <c r="L60" s="16"/>
      <c r="M60" s="16"/>
      <c r="N60" s="16"/>
      <c r="O60" s="16"/>
      <c r="P60" s="16"/>
      <c r="Q60" s="16"/>
      <c r="R60" s="16"/>
      <c r="S60" s="16"/>
      <c r="T60" s="16"/>
      <c r="U60" s="16"/>
      <c r="V60" s="16"/>
      <c r="W60" s="16"/>
      <c r="X60" s="16"/>
      <c r="Y60" s="16"/>
      <c r="Z60" s="16"/>
      <c r="AA60" s="16"/>
      <c r="AB60" s="16"/>
    </row>
    <row r="61" ht="11.25" customHeight="1">
      <c r="A61" s="73"/>
      <c r="B61" s="71"/>
      <c r="C61" s="44">
        <v>2019.0</v>
      </c>
      <c r="D61" s="45" t="s">
        <v>54</v>
      </c>
      <c r="E61" s="16"/>
      <c r="F61" s="80">
        <v>288393.1753354166</v>
      </c>
      <c r="G61" s="80">
        <v>40908.3254023552</v>
      </c>
      <c r="H61" s="80">
        <v>247484.84993306146</v>
      </c>
      <c r="I61" s="16"/>
      <c r="J61" s="16"/>
      <c r="K61" s="16"/>
      <c r="L61" s="16"/>
      <c r="M61" s="16"/>
      <c r="N61" s="16"/>
      <c r="O61" s="16"/>
      <c r="P61" s="16"/>
      <c r="Q61" s="16"/>
      <c r="R61" s="16"/>
      <c r="S61" s="16"/>
      <c r="T61" s="16"/>
      <c r="U61" s="16"/>
      <c r="V61" s="16"/>
      <c r="W61" s="16"/>
      <c r="X61" s="16"/>
      <c r="Y61" s="16"/>
      <c r="Z61" s="16"/>
      <c r="AA61" s="16"/>
      <c r="AB61" s="16"/>
    </row>
    <row r="62" ht="11.25" customHeight="1">
      <c r="A62" s="73"/>
      <c r="B62" s="71"/>
      <c r="C62" s="46"/>
      <c r="D62" s="45" t="s">
        <v>55</v>
      </c>
      <c r="E62" s="16"/>
      <c r="F62" s="80">
        <v>293717.01416693203</v>
      </c>
      <c r="G62" s="80">
        <v>40761.97183716907</v>
      </c>
      <c r="H62" s="80">
        <v>252955.04232976295</v>
      </c>
      <c r="I62" s="16"/>
      <c r="J62" s="16"/>
      <c r="K62" s="16"/>
      <c r="L62" s="16"/>
      <c r="M62" s="16"/>
      <c r="N62" s="16"/>
      <c r="O62" s="16"/>
      <c r="P62" s="16"/>
      <c r="Q62" s="16"/>
      <c r="R62" s="16"/>
      <c r="S62" s="16"/>
      <c r="T62" s="16"/>
      <c r="U62" s="16"/>
      <c r="V62" s="16"/>
      <c r="W62" s="16"/>
      <c r="X62" s="16"/>
      <c r="Y62" s="16"/>
      <c r="Z62" s="16"/>
      <c r="AA62" s="16"/>
      <c r="AB62" s="16"/>
    </row>
    <row r="63" ht="11.25" customHeight="1">
      <c r="A63" s="73"/>
      <c r="B63" s="71"/>
      <c r="C63" s="46"/>
      <c r="D63" s="45" t="s">
        <v>56</v>
      </c>
      <c r="E63" s="16"/>
      <c r="F63" s="80">
        <v>296183.6129378342</v>
      </c>
      <c r="G63" s="80">
        <v>39996.953061147935</v>
      </c>
      <c r="H63" s="80">
        <v>256186.6598766862</v>
      </c>
      <c r="I63" s="16"/>
      <c r="J63" s="16"/>
      <c r="K63" s="16"/>
      <c r="L63" s="16"/>
      <c r="M63" s="16"/>
      <c r="N63" s="16"/>
      <c r="O63" s="16"/>
      <c r="P63" s="16"/>
      <c r="Q63" s="16"/>
      <c r="R63" s="16"/>
      <c r="S63" s="16"/>
      <c r="T63" s="16"/>
      <c r="U63" s="16"/>
      <c r="V63" s="16"/>
      <c r="W63" s="16"/>
      <c r="X63" s="16"/>
      <c r="Y63" s="16"/>
      <c r="Z63" s="16"/>
      <c r="AA63" s="16"/>
      <c r="AB63" s="16"/>
    </row>
    <row r="64" ht="11.25" customHeight="1">
      <c r="A64" s="73"/>
      <c r="B64" s="71"/>
      <c r="C64" s="47"/>
      <c r="D64" s="45" t="s">
        <v>57</v>
      </c>
      <c r="E64" s="16"/>
      <c r="F64" s="80">
        <v>301280.03003122576</v>
      </c>
      <c r="G64" s="80">
        <v>41985.72776559865</v>
      </c>
      <c r="H64" s="80">
        <v>259294.30226562708</v>
      </c>
      <c r="I64" s="16"/>
      <c r="J64" s="16"/>
      <c r="K64" s="16"/>
      <c r="L64" s="16"/>
      <c r="M64" s="16"/>
      <c r="N64" s="16"/>
      <c r="O64" s="16"/>
      <c r="P64" s="16"/>
      <c r="Q64" s="16"/>
      <c r="R64" s="16"/>
      <c r="S64" s="16"/>
      <c r="T64" s="16"/>
      <c r="U64" s="16"/>
      <c r="V64" s="16"/>
      <c r="W64" s="16"/>
      <c r="X64" s="16"/>
      <c r="Y64" s="16"/>
      <c r="Z64" s="16"/>
      <c r="AA64" s="16"/>
      <c r="AB64" s="16"/>
    </row>
    <row r="65" ht="11.25" customHeight="1">
      <c r="A65" s="73"/>
      <c r="B65" s="71"/>
      <c r="C65" s="81">
        <v>2020.0</v>
      </c>
      <c r="D65" s="45" t="s">
        <v>54</v>
      </c>
      <c r="E65" s="16"/>
      <c r="F65" s="80">
        <v>318907.319514</v>
      </c>
      <c r="G65" s="80">
        <v>44755.8784355</v>
      </c>
      <c r="H65" s="80">
        <v>274151.4410785</v>
      </c>
      <c r="I65" s="16"/>
      <c r="J65" s="16"/>
      <c r="K65" s="16"/>
      <c r="L65" s="16"/>
      <c r="M65" s="16"/>
      <c r="N65" s="16"/>
      <c r="O65" s="16"/>
      <c r="P65" s="16"/>
      <c r="Q65" s="16"/>
      <c r="R65" s="16"/>
      <c r="S65" s="16"/>
      <c r="T65" s="16"/>
      <c r="U65" s="16"/>
      <c r="V65" s="16"/>
      <c r="W65" s="16"/>
      <c r="X65" s="16"/>
      <c r="Y65" s="16"/>
      <c r="Z65" s="16"/>
      <c r="AA65" s="16"/>
      <c r="AB65" s="16"/>
    </row>
    <row r="66" ht="11.25" customHeight="1">
      <c r="A66" s="73"/>
      <c r="B66" s="71"/>
      <c r="C66" s="46"/>
      <c r="D66" s="49" t="s">
        <v>59</v>
      </c>
      <c r="E66" s="16"/>
      <c r="F66" s="51" t="s">
        <v>58</v>
      </c>
      <c r="G66" s="51" t="s">
        <v>58</v>
      </c>
      <c r="H66" s="51" t="s">
        <v>58</v>
      </c>
      <c r="I66" s="16"/>
      <c r="J66" s="16"/>
      <c r="K66" s="16"/>
      <c r="L66" s="16"/>
      <c r="M66" s="16"/>
      <c r="N66" s="16"/>
      <c r="O66" s="16"/>
      <c r="P66" s="16"/>
      <c r="Q66" s="16"/>
      <c r="R66" s="16"/>
      <c r="S66" s="16"/>
      <c r="T66" s="16"/>
      <c r="U66" s="16"/>
      <c r="V66" s="16"/>
      <c r="W66" s="16"/>
      <c r="X66" s="16"/>
      <c r="Y66" s="16"/>
      <c r="Z66" s="16"/>
      <c r="AA66" s="16"/>
      <c r="AB66" s="16"/>
    </row>
    <row r="67" ht="11.25" customHeight="1">
      <c r="A67" s="73"/>
      <c r="B67" s="71"/>
      <c r="C67" s="46"/>
      <c r="D67" s="45" t="s">
        <v>56</v>
      </c>
      <c r="E67" s="16"/>
      <c r="F67" s="80">
        <v>279373.5633202368</v>
      </c>
      <c r="G67" s="80">
        <v>40337.23847216507</v>
      </c>
      <c r="H67" s="80">
        <v>239036.32484807176</v>
      </c>
      <c r="I67" s="16"/>
      <c r="J67" s="16"/>
      <c r="K67" s="16"/>
      <c r="L67" s="16"/>
      <c r="M67" s="16"/>
      <c r="N67" s="16"/>
      <c r="O67" s="16"/>
      <c r="P67" s="16"/>
      <c r="Q67" s="16"/>
      <c r="R67" s="16"/>
      <c r="S67" s="16"/>
      <c r="T67" s="16"/>
      <c r="U67" s="16"/>
      <c r="V67" s="16"/>
      <c r="W67" s="16"/>
      <c r="X67" s="16"/>
      <c r="Y67" s="16"/>
      <c r="Z67" s="16"/>
      <c r="AA67" s="16"/>
      <c r="AB67" s="16"/>
    </row>
    <row r="68" ht="11.25" customHeight="1">
      <c r="A68" s="73"/>
      <c r="B68" s="71"/>
      <c r="C68" s="47"/>
      <c r="D68" s="45" t="s">
        <v>57</v>
      </c>
      <c r="E68" s="16"/>
      <c r="F68" s="80">
        <v>296778.2185070468</v>
      </c>
      <c r="G68" s="80">
        <v>43980.14840890339</v>
      </c>
      <c r="H68" s="80">
        <v>252798.07009814342</v>
      </c>
      <c r="I68" s="16"/>
      <c r="J68" s="16"/>
      <c r="K68" s="16"/>
      <c r="L68" s="16"/>
      <c r="M68" s="16"/>
      <c r="N68" s="16"/>
      <c r="O68" s="16"/>
      <c r="P68" s="16"/>
      <c r="Q68" s="16"/>
      <c r="R68" s="16"/>
      <c r="S68" s="16"/>
      <c r="T68" s="16"/>
      <c r="U68" s="16"/>
      <c r="V68" s="16"/>
      <c r="W68" s="16"/>
      <c r="X68" s="16"/>
      <c r="Y68" s="16"/>
      <c r="Z68" s="16"/>
      <c r="AA68" s="16"/>
      <c r="AB68" s="16"/>
    </row>
    <row r="69" ht="11.25" customHeight="1">
      <c r="A69" s="73"/>
      <c r="B69" s="71"/>
      <c r="C69" s="44">
        <v>2021.0</v>
      </c>
      <c r="D69" s="45" t="s">
        <v>54</v>
      </c>
      <c r="E69" s="16"/>
      <c r="F69" s="80">
        <v>306736.6775680501</v>
      </c>
      <c r="G69" s="80">
        <v>45751.995681781824</v>
      </c>
      <c r="H69" s="80">
        <v>260984.68188626826</v>
      </c>
      <c r="I69" s="16"/>
      <c r="J69" s="16"/>
      <c r="K69" s="16"/>
      <c r="L69" s="16"/>
      <c r="M69" s="16"/>
      <c r="N69" s="16"/>
      <c r="O69" s="16"/>
      <c r="P69" s="16"/>
      <c r="Q69" s="16"/>
      <c r="R69" s="16"/>
      <c r="S69" s="16"/>
      <c r="T69" s="16"/>
      <c r="U69" s="16"/>
      <c r="V69" s="16"/>
      <c r="W69" s="16"/>
      <c r="X69" s="16"/>
      <c r="Y69" s="16"/>
      <c r="Z69" s="16"/>
      <c r="AA69" s="16"/>
      <c r="AB69" s="16"/>
    </row>
    <row r="70" ht="11.25" customHeight="1">
      <c r="A70" s="73"/>
      <c r="B70" s="71"/>
      <c r="C70" s="46"/>
      <c r="D70" s="45" t="s">
        <v>55</v>
      </c>
      <c r="E70" s="16"/>
      <c r="F70" s="80">
        <v>316141.8677572991</v>
      </c>
      <c r="G70" s="80">
        <v>45059.37165005128</v>
      </c>
      <c r="H70" s="80">
        <v>271082.49610724783</v>
      </c>
      <c r="I70" s="16"/>
      <c r="J70" s="16"/>
      <c r="K70" s="16"/>
      <c r="L70" s="16"/>
      <c r="M70" s="16"/>
      <c r="N70" s="16"/>
      <c r="O70" s="16"/>
      <c r="P70" s="16"/>
      <c r="Q70" s="16"/>
      <c r="R70" s="16"/>
      <c r="S70" s="16"/>
      <c r="T70" s="16"/>
      <c r="U70" s="16"/>
      <c r="V70" s="16"/>
      <c r="W70" s="16"/>
      <c r="X70" s="16"/>
      <c r="Y70" s="16"/>
      <c r="Z70" s="16"/>
      <c r="AA70" s="16"/>
      <c r="AB70" s="16"/>
    </row>
    <row r="71" ht="11.25" customHeight="1">
      <c r="A71" s="73"/>
      <c r="B71" s="71"/>
      <c r="C71" s="46"/>
      <c r="D71" s="45" t="s">
        <v>56</v>
      </c>
      <c r="E71" s="16"/>
      <c r="F71" s="80">
        <v>317119.0125597398</v>
      </c>
      <c r="G71" s="80">
        <v>44905.01845963583</v>
      </c>
      <c r="H71" s="80">
        <v>272213.99410010397</v>
      </c>
      <c r="I71" s="16"/>
      <c r="J71" s="16"/>
      <c r="K71" s="16"/>
      <c r="L71" s="16"/>
      <c r="M71" s="16"/>
      <c r="N71" s="16"/>
      <c r="O71" s="16"/>
      <c r="P71" s="16"/>
      <c r="Q71" s="16"/>
      <c r="R71" s="16"/>
      <c r="S71" s="16"/>
      <c r="T71" s="16"/>
      <c r="U71" s="16"/>
      <c r="V71" s="16"/>
      <c r="W71" s="16"/>
      <c r="X71" s="16"/>
      <c r="Y71" s="16"/>
      <c r="Z71" s="16"/>
      <c r="AA71" s="16"/>
      <c r="AB71" s="16"/>
    </row>
    <row r="72" ht="11.25" customHeight="1">
      <c r="A72" s="73"/>
      <c r="B72" s="71"/>
      <c r="C72" s="47"/>
      <c r="D72" s="45" t="s">
        <v>57</v>
      </c>
      <c r="E72" s="16"/>
      <c r="F72" s="80">
        <v>313601.41459372046</v>
      </c>
      <c r="G72" s="80">
        <v>43568.10674041989</v>
      </c>
      <c r="H72" s="80">
        <v>270033.30785330053</v>
      </c>
      <c r="I72" s="16"/>
      <c r="J72" s="16"/>
      <c r="K72" s="16"/>
      <c r="L72" s="16"/>
      <c r="M72" s="16"/>
      <c r="N72" s="16"/>
      <c r="O72" s="16"/>
      <c r="P72" s="16"/>
      <c r="Q72" s="16"/>
      <c r="R72" s="16"/>
      <c r="S72" s="16"/>
      <c r="T72" s="16"/>
      <c r="U72" s="16"/>
      <c r="V72" s="16"/>
      <c r="W72" s="16"/>
      <c r="X72" s="16"/>
      <c r="Y72" s="16"/>
      <c r="Z72" s="16"/>
      <c r="AA72" s="16"/>
      <c r="AB72" s="16"/>
    </row>
    <row r="73" ht="11.25" customHeight="1">
      <c r="A73" s="73"/>
      <c r="B73" s="71"/>
      <c r="C73" s="44">
        <v>2022.0</v>
      </c>
      <c r="D73" s="45" t="s">
        <v>54</v>
      </c>
      <c r="E73" s="16"/>
      <c r="F73" s="80">
        <v>328606.9543861784</v>
      </c>
      <c r="G73" s="80">
        <v>45730.89989907415</v>
      </c>
      <c r="H73" s="80">
        <v>282876.05448710424</v>
      </c>
      <c r="I73" s="16"/>
      <c r="J73" s="16"/>
      <c r="K73" s="16"/>
      <c r="L73" s="16"/>
      <c r="M73" s="16"/>
      <c r="N73" s="16"/>
      <c r="O73" s="16"/>
      <c r="P73" s="16"/>
      <c r="Q73" s="16"/>
      <c r="R73" s="16"/>
      <c r="S73" s="16"/>
      <c r="T73" s="16"/>
      <c r="U73" s="16"/>
      <c r="V73" s="16"/>
      <c r="W73" s="16"/>
      <c r="X73" s="16"/>
      <c r="Y73" s="16"/>
      <c r="Z73" s="16"/>
      <c r="AA73" s="16"/>
      <c r="AB73" s="16"/>
    </row>
    <row r="74" ht="11.25" customHeight="1">
      <c r="A74" s="73"/>
      <c r="B74" s="71"/>
      <c r="C74" s="46"/>
      <c r="D74" s="45" t="s">
        <v>55</v>
      </c>
      <c r="E74" s="16"/>
      <c r="F74" s="80">
        <v>330521.9121243833</v>
      </c>
      <c r="G74" s="80">
        <v>45821.49877661135</v>
      </c>
      <c r="H74" s="80">
        <v>284700.413347772</v>
      </c>
      <c r="I74" s="16"/>
      <c r="J74" s="16"/>
      <c r="K74" s="16"/>
      <c r="L74" s="16"/>
      <c r="M74" s="16"/>
      <c r="N74" s="16"/>
      <c r="O74" s="16"/>
      <c r="P74" s="16"/>
      <c r="Q74" s="16"/>
      <c r="R74" s="16"/>
      <c r="S74" s="16"/>
      <c r="T74" s="16"/>
      <c r="U74" s="16"/>
      <c r="V74" s="16"/>
      <c r="W74" s="16"/>
      <c r="X74" s="16"/>
      <c r="Y74" s="16"/>
      <c r="Z74" s="16"/>
      <c r="AA74" s="16"/>
      <c r="AB74" s="16"/>
    </row>
    <row r="75" ht="11.25" customHeight="1">
      <c r="A75" s="73"/>
      <c r="B75" s="71"/>
      <c r="C75" s="46"/>
      <c r="D75" s="45" t="s">
        <v>56</v>
      </c>
      <c r="E75" s="16"/>
      <c r="F75" s="80">
        <v>321108.7128587241</v>
      </c>
      <c r="G75" s="80">
        <v>45286.41092418568</v>
      </c>
      <c r="H75" s="80">
        <v>275822.3019345384</v>
      </c>
      <c r="I75" s="16"/>
      <c r="J75" s="16"/>
      <c r="K75" s="16"/>
      <c r="L75" s="16"/>
      <c r="M75" s="16"/>
      <c r="N75" s="16"/>
      <c r="O75" s="16"/>
      <c r="P75" s="16"/>
      <c r="Q75" s="16"/>
      <c r="R75" s="16"/>
      <c r="S75" s="16"/>
      <c r="T75" s="16"/>
      <c r="U75" s="16"/>
      <c r="V75" s="16"/>
      <c r="W75" s="16"/>
      <c r="X75" s="16"/>
      <c r="Y75" s="16"/>
      <c r="Z75" s="16"/>
      <c r="AA75" s="16"/>
      <c r="AB75" s="16"/>
    </row>
    <row r="76" ht="11.25" customHeight="1">
      <c r="A76" s="73"/>
      <c r="B76" s="71"/>
      <c r="C76" s="47"/>
      <c r="D76" s="45" t="s">
        <v>57</v>
      </c>
      <c r="E76" s="16"/>
      <c r="F76" s="80">
        <v>328773.19339558686</v>
      </c>
      <c r="G76" s="80">
        <v>47224.25150863594</v>
      </c>
      <c r="H76" s="80">
        <v>281548.94188695087</v>
      </c>
      <c r="I76" s="16"/>
      <c r="J76" s="16"/>
      <c r="K76" s="16"/>
      <c r="L76" s="16"/>
      <c r="M76" s="16"/>
      <c r="N76" s="16"/>
      <c r="O76" s="16"/>
      <c r="P76" s="16"/>
      <c r="Q76" s="16"/>
      <c r="R76" s="16"/>
      <c r="S76" s="16"/>
      <c r="T76" s="16"/>
      <c r="U76" s="16"/>
      <c r="V76" s="16"/>
      <c r="W76" s="16"/>
      <c r="X76" s="16"/>
      <c r="Y76" s="16"/>
      <c r="Z76" s="16"/>
      <c r="AA76" s="16"/>
      <c r="AB76" s="16"/>
    </row>
    <row r="77" ht="11.25" customHeight="1">
      <c r="A77" s="73"/>
      <c r="B77" s="71"/>
      <c r="C77" s="44">
        <v>2023.0</v>
      </c>
      <c r="D77" s="45" t="s">
        <v>54</v>
      </c>
      <c r="E77" s="16"/>
      <c r="F77" s="80">
        <v>352700.25355994777</v>
      </c>
      <c r="G77" s="80">
        <v>50408.00145495981</v>
      </c>
      <c r="H77" s="80">
        <v>302292.252104988</v>
      </c>
      <c r="I77" s="16"/>
      <c r="J77" s="16"/>
      <c r="K77" s="16"/>
      <c r="L77" s="16"/>
      <c r="M77" s="16"/>
      <c r="N77" s="16"/>
      <c r="O77" s="16"/>
      <c r="P77" s="16"/>
      <c r="Q77" s="16"/>
      <c r="R77" s="16"/>
      <c r="S77" s="16"/>
      <c r="T77" s="16"/>
      <c r="U77" s="16"/>
      <c r="V77" s="16"/>
      <c r="W77" s="16"/>
      <c r="X77" s="16"/>
      <c r="Y77" s="16"/>
      <c r="Z77" s="16"/>
      <c r="AA77" s="16"/>
      <c r="AB77" s="16"/>
    </row>
    <row r="78" ht="11.25" customHeight="1">
      <c r="A78" s="73"/>
      <c r="B78" s="71"/>
      <c r="C78" s="46"/>
      <c r="D78" s="45" t="s">
        <v>55</v>
      </c>
      <c r="E78" s="16"/>
      <c r="F78" s="80">
        <v>354610.3406368224</v>
      </c>
      <c r="G78" s="80">
        <v>51051.30047986071</v>
      </c>
      <c r="H78" s="80">
        <v>303559.04015696165</v>
      </c>
      <c r="I78" s="16"/>
      <c r="J78" s="16"/>
      <c r="K78" s="16"/>
      <c r="L78" s="16"/>
      <c r="M78" s="16"/>
      <c r="N78" s="16"/>
      <c r="O78" s="16"/>
      <c r="P78" s="16"/>
      <c r="Q78" s="16"/>
      <c r="R78" s="16"/>
      <c r="S78" s="16"/>
      <c r="T78" s="16"/>
      <c r="U78" s="16"/>
      <c r="V78" s="16"/>
      <c r="W78" s="16"/>
      <c r="X78" s="16"/>
      <c r="Y78" s="16"/>
      <c r="Z78" s="16"/>
      <c r="AA78" s="16"/>
      <c r="AB78" s="16"/>
    </row>
    <row r="79" ht="11.25" customHeight="1">
      <c r="A79" s="73"/>
      <c r="B79" s="71"/>
      <c r="C79" s="46"/>
      <c r="D79" s="45" t="s">
        <v>56</v>
      </c>
      <c r="E79" s="16"/>
      <c r="F79" s="80">
        <v>357011.3642603755</v>
      </c>
      <c r="G79" s="80">
        <v>50345.818168225866</v>
      </c>
      <c r="H79" s="80">
        <v>306665.54609214957</v>
      </c>
      <c r="I79" s="16"/>
      <c r="J79" s="16"/>
      <c r="K79" s="16"/>
      <c r="L79" s="16"/>
      <c r="M79" s="16"/>
      <c r="N79" s="16"/>
      <c r="O79" s="16"/>
      <c r="P79" s="16"/>
      <c r="Q79" s="16"/>
      <c r="R79" s="16"/>
      <c r="S79" s="16"/>
      <c r="T79" s="16"/>
      <c r="U79" s="16"/>
      <c r="V79" s="16"/>
      <c r="W79" s="16"/>
      <c r="X79" s="16"/>
      <c r="Y79" s="16"/>
      <c r="Z79" s="16"/>
      <c r="AA79" s="16"/>
      <c r="AB79" s="16"/>
    </row>
    <row r="80" ht="11.25" customHeight="1">
      <c r="A80" s="73"/>
      <c r="B80" s="71"/>
      <c r="C80" s="47"/>
      <c r="D80" s="49" t="s">
        <v>60</v>
      </c>
      <c r="E80" s="16"/>
      <c r="F80" s="80">
        <v>361948.57100490865</v>
      </c>
      <c r="G80" s="80">
        <v>52071.195653241884</v>
      </c>
      <c r="H80" s="80">
        <v>309877.37535166676</v>
      </c>
      <c r="I80" s="16"/>
      <c r="J80" s="16"/>
      <c r="K80" s="16"/>
      <c r="L80" s="16"/>
      <c r="M80" s="16"/>
      <c r="N80" s="16"/>
      <c r="O80" s="16"/>
      <c r="P80" s="16"/>
      <c r="Q80" s="16"/>
      <c r="R80" s="16"/>
      <c r="S80" s="16"/>
      <c r="T80" s="16"/>
      <c r="U80" s="16"/>
      <c r="V80" s="16"/>
      <c r="W80" s="16"/>
      <c r="X80" s="16"/>
      <c r="Y80" s="16"/>
      <c r="Z80" s="16"/>
      <c r="AA80" s="16"/>
      <c r="AB80" s="16"/>
    </row>
    <row r="81" ht="50.25" customHeight="1">
      <c r="A81" s="4"/>
      <c r="B81" s="15"/>
      <c r="C81" s="53" t="s">
        <v>78</v>
      </c>
      <c r="D81" s="6"/>
      <c r="E81" s="6"/>
      <c r="F81" s="6"/>
      <c r="G81" s="6"/>
      <c r="H81" s="7"/>
      <c r="I81" s="82"/>
      <c r="J81" s="82"/>
      <c r="K81" s="82"/>
      <c r="L81" s="82"/>
      <c r="M81" s="82"/>
      <c r="N81" s="82"/>
      <c r="O81" s="16"/>
      <c r="P81" s="16"/>
      <c r="Q81" s="16"/>
      <c r="R81" s="16"/>
      <c r="S81" s="16"/>
      <c r="T81" s="16"/>
      <c r="U81" s="16"/>
      <c r="V81" s="16"/>
      <c r="W81" s="16"/>
      <c r="X81" s="16"/>
      <c r="Y81" s="16"/>
      <c r="Z81" s="16"/>
      <c r="AA81" s="16"/>
      <c r="AB81" s="16"/>
    </row>
    <row r="82" ht="15.0" customHeight="1">
      <c r="A82" s="73"/>
      <c r="B82" s="15"/>
      <c r="C82" s="83" t="s">
        <v>79</v>
      </c>
      <c r="D82" s="6"/>
      <c r="E82" s="6"/>
      <c r="F82" s="6"/>
      <c r="G82" s="6"/>
      <c r="H82" s="7"/>
      <c r="I82" s="82"/>
      <c r="J82" s="82"/>
      <c r="K82" s="82"/>
      <c r="L82" s="82"/>
      <c r="M82" s="82"/>
      <c r="N82" s="82"/>
      <c r="O82" s="82"/>
      <c r="P82" s="82"/>
      <c r="Q82" s="82"/>
      <c r="R82" s="82"/>
      <c r="S82" s="82"/>
      <c r="T82" s="82"/>
      <c r="U82" s="82"/>
      <c r="V82" s="82"/>
      <c r="W82" s="82"/>
      <c r="X82" s="82"/>
      <c r="Y82" s="82"/>
      <c r="Z82" s="82"/>
      <c r="AA82" s="82"/>
      <c r="AB82" s="82"/>
    </row>
    <row r="83" ht="88.5" customHeight="1">
      <c r="A83" s="4"/>
      <c r="B83" s="15"/>
      <c r="C83" s="83" t="s">
        <v>63</v>
      </c>
      <c r="D83" s="6"/>
      <c r="E83" s="6"/>
      <c r="F83" s="6"/>
      <c r="G83" s="6"/>
      <c r="H83" s="7"/>
      <c r="I83" s="82"/>
      <c r="J83" s="82"/>
      <c r="K83" s="82"/>
      <c r="L83" s="82"/>
      <c r="M83" s="82"/>
      <c r="N83" s="82"/>
      <c r="O83" s="16"/>
      <c r="P83" s="16"/>
      <c r="Q83" s="16"/>
      <c r="R83" s="16"/>
      <c r="S83" s="16"/>
      <c r="T83" s="16"/>
      <c r="U83" s="16"/>
      <c r="V83" s="16"/>
      <c r="W83" s="16"/>
      <c r="X83" s="16"/>
      <c r="Y83" s="16"/>
      <c r="Z83" s="16"/>
      <c r="AA83" s="16"/>
      <c r="AB83" s="16"/>
    </row>
    <row r="84" ht="95.25" customHeight="1">
      <c r="A84" s="4"/>
      <c r="B84" s="15"/>
      <c r="C84" s="53" t="s">
        <v>64</v>
      </c>
      <c r="D84" s="6"/>
      <c r="E84" s="6"/>
      <c r="F84" s="6"/>
      <c r="G84" s="6"/>
      <c r="H84" s="7"/>
      <c r="I84" s="82"/>
      <c r="J84" s="82"/>
      <c r="K84" s="82"/>
      <c r="L84" s="82"/>
      <c r="M84" s="16"/>
      <c r="N84" s="16"/>
      <c r="O84" s="16"/>
      <c r="P84" s="16"/>
      <c r="Q84" s="16"/>
      <c r="R84" s="16"/>
      <c r="S84" s="16"/>
      <c r="T84" s="16"/>
      <c r="U84" s="16"/>
      <c r="V84" s="16"/>
      <c r="W84" s="16"/>
      <c r="X84" s="16"/>
      <c r="Y84" s="16"/>
      <c r="Z84" s="16"/>
      <c r="AA84" s="16"/>
      <c r="AB84" s="16"/>
    </row>
    <row r="85" ht="72.0" customHeight="1">
      <c r="A85" s="4"/>
      <c r="B85" s="66"/>
      <c r="C85" s="84" t="s">
        <v>65</v>
      </c>
      <c r="D85" s="6"/>
      <c r="E85" s="6"/>
      <c r="F85" s="6"/>
      <c r="G85" s="6"/>
      <c r="H85" s="7"/>
      <c r="I85" s="85"/>
      <c r="J85" s="85"/>
      <c r="K85" s="85"/>
      <c r="L85" s="85"/>
      <c r="M85" s="85"/>
      <c r="N85" s="85"/>
      <c r="O85" s="16"/>
      <c r="P85" s="16"/>
      <c r="Q85" s="16"/>
      <c r="R85" s="16"/>
      <c r="S85" s="16"/>
      <c r="T85" s="16"/>
      <c r="U85" s="16"/>
      <c r="V85" s="16"/>
      <c r="W85" s="16"/>
      <c r="X85" s="16"/>
      <c r="Y85" s="16"/>
      <c r="Z85" s="16"/>
      <c r="AA85" s="16"/>
      <c r="AB85" s="16"/>
    </row>
    <row r="86" ht="15.0" customHeight="1">
      <c r="A86" s="4"/>
      <c r="B86" s="71"/>
      <c r="C86" s="83" t="s">
        <v>66</v>
      </c>
      <c r="D86" s="6"/>
      <c r="E86" s="6"/>
      <c r="F86" s="6"/>
      <c r="G86" s="6"/>
      <c r="H86" s="7"/>
      <c r="I86" s="16"/>
      <c r="J86" s="16"/>
      <c r="K86" s="16"/>
      <c r="L86" s="16"/>
      <c r="M86" s="16"/>
      <c r="N86" s="16"/>
      <c r="O86" s="16"/>
      <c r="P86" s="16"/>
      <c r="Q86" s="16"/>
      <c r="R86" s="16"/>
      <c r="S86" s="16"/>
      <c r="T86" s="16"/>
      <c r="U86" s="16"/>
      <c r="V86" s="16"/>
      <c r="W86" s="16"/>
      <c r="X86" s="16"/>
      <c r="Y86" s="16"/>
      <c r="Z86" s="16"/>
      <c r="AA86" s="16"/>
      <c r="AB86" s="16"/>
    </row>
    <row r="87">
      <c r="A87" s="16"/>
      <c r="B87" s="71"/>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c r="A88" s="16"/>
      <c r="B88" s="18"/>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c r="A89" s="16"/>
      <c r="B89" s="18"/>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c r="A90" s="16"/>
      <c r="B90" s="18"/>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c r="A91" s="16"/>
      <c r="B91" s="18"/>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c r="A92" s="16"/>
      <c r="B92" s="18"/>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c r="A93" s="16"/>
      <c r="B93" s="18"/>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c r="A94" s="16"/>
      <c r="B94" s="18"/>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c r="A95" s="16"/>
      <c r="B95" s="18"/>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c r="A96" s="16"/>
      <c r="B96" s="18"/>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c r="A97" s="16"/>
      <c r="B97" s="18"/>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c r="A98" s="16"/>
      <c r="B98" s="18"/>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c r="A99" s="16"/>
      <c r="B99" s="18"/>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c r="A100" s="16"/>
      <c r="B100" s="18"/>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c r="A101" s="16"/>
      <c r="B101" s="18"/>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c r="A102" s="16"/>
      <c r="B102" s="18"/>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c r="A103" s="16"/>
      <c r="B103" s="18"/>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c r="A104" s="16"/>
      <c r="B104" s="18"/>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c r="A105" s="16"/>
      <c r="B105" s="18"/>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c r="A106" s="16"/>
      <c r="B106" s="18"/>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c r="A107" s="16"/>
      <c r="B107" s="18"/>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c r="A108" s="16"/>
      <c r="B108" s="18"/>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c r="A109" s="16"/>
      <c r="B109" s="18"/>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c r="A110" s="16"/>
      <c r="B110" s="18"/>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c r="A111" s="16"/>
      <c r="B111" s="18"/>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c r="A112" s="16"/>
      <c r="B112" s="18"/>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c r="A113" s="16"/>
      <c r="B113" s="18"/>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c r="A114" s="16"/>
      <c r="B114" s="18"/>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c r="A115" s="16"/>
      <c r="B115" s="18"/>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c r="A116" s="16"/>
      <c r="B116" s="18"/>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c r="A117" s="16"/>
      <c r="B117" s="18"/>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c r="A118" s="16"/>
      <c r="B118" s="18"/>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c r="A119" s="16"/>
      <c r="B119" s="18"/>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c r="A120" s="16"/>
      <c r="B120" s="18"/>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c r="A121" s="16"/>
      <c r="B121" s="18"/>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c r="A122" s="16"/>
      <c r="B122" s="18"/>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c r="A123" s="16"/>
      <c r="B123" s="18"/>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c r="A124" s="16"/>
      <c r="B124" s="18"/>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c r="A125" s="16"/>
      <c r="B125" s="18"/>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c r="A126" s="16"/>
      <c r="B126" s="18"/>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c r="A127" s="16"/>
      <c r="B127" s="18"/>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c r="A128" s="16"/>
      <c r="B128" s="18"/>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c r="A129" s="16"/>
      <c r="B129" s="18"/>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c r="A130" s="16"/>
      <c r="B130" s="18"/>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c r="A131" s="16"/>
      <c r="B131" s="18"/>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c r="A132" s="16"/>
      <c r="B132" s="18"/>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c r="A133" s="16"/>
      <c r="B133" s="18"/>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c r="A134" s="16"/>
      <c r="B134" s="18"/>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c r="A135" s="16"/>
      <c r="B135" s="18"/>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c r="A136" s="16"/>
      <c r="B136" s="18"/>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c r="A137" s="16"/>
      <c r="B137" s="18"/>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c r="A138" s="16"/>
      <c r="B138" s="18"/>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c r="A139" s="16"/>
      <c r="B139" s="18"/>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c r="A140" s="16"/>
      <c r="B140" s="18"/>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c r="A141" s="16"/>
      <c r="B141" s="18"/>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c r="A142" s="16"/>
      <c r="B142" s="18"/>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c r="A143" s="16"/>
      <c r="B143" s="18"/>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c r="A144" s="16"/>
      <c r="B144" s="18"/>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c r="A145" s="16"/>
      <c r="B145" s="18"/>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c r="A146" s="16"/>
      <c r="B146" s="18"/>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c r="A147" s="16"/>
      <c r="B147" s="18"/>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c r="A148" s="16"/>
      <c r="B148" s="18"/>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c r="A149" s="16"/>
      <c r="B149" s="18"/>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c r="A150" s="16"/>
      <c r="B150" s="18"/>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c r="A151" s="16"/>
      <c r="B151" s="18"/>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c r="A152" s="16"/>
      <c r="B152" s="18"/>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c r="A153" s="16"/>
      <c r="B153" s="18"/>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c r="A154" s="16"/>
      <c r="B154" s="18"/>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c r="A155" s="16"/>
      <c r="B155" s="18"/>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c r="A156" s="16"/>
      <c r="B156" s="18"/>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c r="A157" s="16"/>
      <c r="B157" s="18"/>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c r="A158" s="16"/>
      <c r="B158" s="18"/>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c r="A159" s="16"/>
      <c r="B159" s="18"/>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c r="A160" s="16"/>
      <c r="B160" s="18"/>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c r="A161" s="16"/>
      <c r="B161" s="18"/>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c r="A162" s="16"/>
      <c r="B162" s="18"/>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c r="A163" s="16"/>
      <c r="B163" s="18"/>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c r="A164" s="16"/>
      <c r="B164" s="18"/>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c r="A165" s="16"/>
      <c r="B165" s="18"/>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c r="A166" s="16"/>
      <c r="B166" s="18"/>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c r="A167" s="16"/>
      <c r="B167" s="18"/>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c r="A168" s="16"/>
      <c r="B168" s="18"/>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c r="A169" s="16"/>
      <c r="B169" s="18"/>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c r="A170" s="16"/>
      <c r="B170" s="18"/>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c r="A171" s="16"/>
      <c r="B171" s="18"/>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c r="A172" s="16"/>
      <c r="B172" s="18"/>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c r="A173" s="16"/>
      <c r="B173" s="18"/>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c r="A174" s="16"/>
      <c r="B174" s="18"/>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c r="A175" s="16"/>
      <c r="B175" s="18"/>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c r="A176" s="16"/>
      <c r="B176" s="18"/>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c r="A177" s="16"/>
      <c r="B177" s="18"/>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c r="A178" s="16"/>
      <c r="B178" s="18"/>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c r="A179" s="16"/>
      <c r="B179" s="18"/>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c r="A180" s="16"/>
      <c r="B180" s="18"/>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c r="A181" s="16"/>
      <c r="B181" s="18"/>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c r="A182" s="16"/>
      <c r="B182" s="18"/>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c r="A183" s="16"/>
      <c r="B183" s="18"/>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c r="A184" s="16"/>
      <c r="B184" s="18"/>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c r="A185" s="16"/>
      <c r="B185" s="18"/>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c r="A186" s="16"/>
      <c r="B186" s="18"/>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c r="A187" s="16"/>
      <c r="B187" s="18"/>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c r="A188" s="16"/>
      <c r="B188" s="18"/>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c r="A189" s="16"/>
      <c r="B189" s="18"/>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c r="A190" s="16"/>
      <c r="B190" s="18"/>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c r="A191" s="16"/>
      <c r="B191" s="18"/>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c r="A192" s="16"/>
      <c r="B192" s="18"/>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c r="A193" s="16"/>
      <c r="B193" s="18"/>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c r="A194" s="16"/>
      <c r="B194" s="18"/>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c r="A195" s="16"/>
      <c r="B195" s="18"/>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c r="A196" s="16"/>
      <c r="B196" s="18"/>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c r="A197" s="16"/>
      <c r="B197" s="18"/>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c r="A198" s="16"/>
      <c r="B198" s="18"/>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c r="A199" s="16"/>
      <c r="B199" s="18"/>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c r="A200" s="16"/>
      <c r="B200" s="18"/>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c r="A201" s="16"/>
      <c r="B201" s="18"/>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c r="A202" s="16"/>
      <c r="B202" s="18"/>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c r="A203" s="16"/>
      <c r="B203" s="18"/>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c r="A204" s="16"/>
      <c r="B204" s="18"/>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c r="A205" s="16"/>
      <c r="B205" s="18"/>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c r="A206" s="16"/>
      <c r="B206" s="18"/>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c r="A207" s="16"/>
      <c r="B207" s="18"/>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c r="A208" s="16"/>
      <c r="B208" s="18"/>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c r="A209" s="16"/>
      <c r="B209" s="18"/>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c r="A210" s="16"/>
      <c r="B210" s="18"/>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c r="A211" s="16"/>
      <c r="B211" s="18"/>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c r="A212" s="16"/>
      <c r="B212" s="18"/>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c r="A213" s="16"/>
      <c r="B213" s="18"/>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c r="A214" s="16"/>
      <c r="B214" s="18"/>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c r="A215" s="16"/>
      <c r="B215" s="18"/>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c r="A216" s="16"/>
      <c r="B216" s="18"/>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c r="A217" s="16"/>
      <c r="B217" s="18"/>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c r="A218" s="16"/>
      <c r="B218" s="18"/>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c r="A219" s="16"/>
      <c r="B219" s="18"/>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c r="A220" s="16"/>
      <c r="B220" s="18"/>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c r="A221" s="16"/>
      <c r="B221" s="18"/>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c r="A222" s="16"/>
      <c r="B222" s="18"/>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c r="A223" s="16"/>
      <c r="B223" s="18"/>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c r="A224" s="16"/>
      <c r="B224" s="18"/>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c r="A225" s="16"/>
      <c r="B225" s="18"/>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c r="A226" s="16"/>
      <c r="B226" s="18"/>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c r="A227" s="16"/>
      <c r="B227" s="18"/>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c r="A228" s="16"/>
      <c r="B228" s="18"/>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c r="A229" s="16"/>
      <c r="B229" s="18"/>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c r="A230" s="16"/>
      <c r="B230" s="18"/>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c r="A231" s="16"/>
      <c r="B231" s="18"/>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c r="A232" s="16"/>
      <c r="B232" s="18"/>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c r="A233" s="16"/>
      <c r="B233" s="18"/>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c r="A234" s="16"/>
      <c r="B234" s="18"/>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c r="A235" s="16"/>
      <c r="B235" s="18"/>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c r="A236" s="16"/>
      <c r="B236" s="18"/>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c r="A237" s="16"/>
      <c r="B237" s="18"/>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c r="A238" s="16"/>
      <c r="B238" s="18"/>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c r="A239" s="16"/>
      <c r="B239" s="18"/>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c r="A240" s="16"/>
      <c r="B240" s="18"/>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c r="A241" s="16"/>
      <c r="B241" s="18"/>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c r="A242" s="16"/>
      <c r="B242" s="18"/>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c r="A243" s="16"/>
      <c r="B243" s="18"/>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c r="A244" s="16"/>
      <c r="B244" s="18"/>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c r="A245" s="16"/>
      <c r="B245" s="18"/>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c r="A246" s="16"/>
      <c r="B246" s="18"/>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c r="A247" s="16"/>
      <c r="B247" s="18"/>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c r="A248" s="16"/>
      <c r="B248" s="18"/>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c r="A249" s="16"/>
      <c r="B249" s="18"/>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c r="A250" s="16"/>
      <c r="B250" s="18"/>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c r="A251" s="16"/>
      <c r="B251" s="18"/>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c r="A252" s="16"/>
      <c r="B252" s="18"/>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c r="A253" s="16"/>
      <c r="B253" s="18"/>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c r="A254" s="16"/>
      <c r="B254" s="18"/>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c r="A255" s="16"/>
      <c r="B255" s="18"/>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c r="A256" s="16"/>
      <c r="B256" s="18"/>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c r="A257" s="16"/>
      <c r="B257" s="18"/>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c r="A258" s="16"/>
      <c r="B258" s="18"/>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c r="A259" s="16"/>
      <c r="B259" s="18"/>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c r="A260" s="16"/>
      <c r="B260" s="18"/>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c r="A261" s="16"/>
      <c r="B261" s="18"/>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c r="A262" s="16"/>
      <c r="B262" s="18"/>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c r="A263" s="16"/>
      <c r="B263" s="18"/>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c r="A264" s="16"/>
      <c r="B264" s="18"/>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c r="A265" s="16"/>
      <c r="B265" s="18"/>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c r="A266" s="16"/>
      <c r="B266" s="18"/>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c r="A267" s="16"/>
      <c r="B267" s="18"/>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c r="A268" s="16"/>
      <c r="B268" s="18"/>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c r="A269" s="16"/>
      <c r="B269" s="18"/>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c r="A270" s="16"/>
      <c r="B270" s="18"/>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c r="A271" s="16"/>
      <c r="B271" s="18"/>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c r="A272" s="16"/>
      <c r="B272" s="18"/>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c r="A273" s="16"/>
      <c r="B273" s="18"/>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c r="A274" s="16"/>
      <c r="B274" s="18"/>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c r="A275" s="16"/>
      <c r="B275" s="18"/>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c r="A276" s="16"/>
      <c r="B276" s="18"/>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c r="A277" s="16"/>
      <c r="B277" s="18"/>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c r="A278" s="16"/>
      <c r="B278" s="18"/>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c r="A279" s="16"/>
      <c r="B279" s="18"/>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c r="A280" s="16"/>
      <c r="B280" s="18"/>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c r="A281" s="16"/>
      <c r="B281" s="18"/>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c r="A282" s="16"/>
      <c r="B282" s="18"/>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c r="A283" s="16"/>
      <c r="B283" s="18"/>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c r="A284" s="16"/>
      <c r="B284" s="18"/>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c r="A285" s="16"/>
      <c r="B285" s="18"/>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c r="A286" s="16"/>
      <c r="B286" s="18"/>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c r="A287" s="16"/>
      <c r="B287" s="18"/>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c r="A288" s="16"/>
      <c r="B288" s="18"/>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c r="A289" s="16"/>
      <c r="B289" s="18"/>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c r="A290" s="16"/>
      <c r="B290" s="18"/>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c r="A291" s="16"/>
      <c r="B291" s="18"/>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c r="A292" s="16"/>
      <c r="B292" s="18"/>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c r="A293" s="16"/>
      <c r="B293" s="18"/>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c r="A294" s="16"/>
      <c r="B294" s="18"/>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c r="A295" s="16"/>
      <c r="B295" s="18"/>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c r="A296" s="16"/>
      <c r="B296" s="18"/>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c r="A297" s="16"/>
      <c r="B297" s="18"/>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c r="A298" s="16"/>
      <c r="B298" s="18"/>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c r="A299" s="16"/>
      <c r="B299" s="18"/>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c r="A300" s="16"/>
      <c r="B300" s="18"/>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c r="A301" s="16"/>
      <c r="B301" s="18"/>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c r="A302" s="16"/>
      <c r="B302" s="18"/>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c r="A303" s="16"/>
      <c r="B303" s="18"/>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c r="A304" s="16"/>
      <c r="B304" s="18"/>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c r="A305" s="16"/>
      <c r="B305" s="18"/>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c r="A306" s="16"/>
      <c r="B306" s="18"/>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c r="A307" s="16"/>
      <c r="B307" s="18"/>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c r="A308" s="16"/>
      <c r="B308" s="18"/>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c r="A309" s="16"/>
      <c r="B309" s="18"/>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c r="A310" s="16"/>
      <c r="B310" s="18"/>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c r="A311" s="16"/>
      <c r="B311" s="18"/>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c r="A312" s="16"/>
      <c r="B312" s="18"/>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c r="A313" s="16"/>
      <c r="B313" s="18"/>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c r="A314" s="16"/>
      <c r="B314" s="18"/>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c r="A315" s="16"/>
      <c r="B315" s="18"/>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c r="A316" s="16"/>
      <c r="B316" s="18"/>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c r="A317" s="16"/>
      <c r="B317" s="18"/>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c r="A318" s="16"/>
      <c r="B318" s="18"/>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c r="A319" s="16"/>
      <c r="B319" s="18"/>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c r="A320" s="16"/>
      <c r="B320" s="18"/>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c r="A321" s="16"/>
      <c r="B321" s="18"/>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c r="A322" s="16"/>
      <c r="B322" s="18"/>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c r="A323" s="16"/>
      <c r="B323" s="18"/>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c r="A324" s="16"/>
      <c r="B324" s="18"/>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c r="A325" s="16"/>
      <c r="B325" s="18"/>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c r="A326" s="16"/>
      <c r="B326" s="18"/>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c r="A327" s="16"/>
      <c r="B327" s="18"/>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c r="A328" s="16"/>
      <c r="B328" s="18"/>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c r="A329" s="16"/>
      <c r="B329" s="18"/>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c r="A330" s="16"/>
      <c r="B330" s="18"/>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c r="A331" s="16"/>
      <c r="B331" s="18"/>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c r="A332" s="16"/>
      <c r="B332" s="18"/>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c r="A333" s="16"/>
      <c r="B333" s="18"/>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c r="A334" s="16"/>
      <c r="B334" s="18"/>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c r="A335" s="16"/>
      <c r="B335" s="18"/>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c r="A336" s="16"/>
      <c r="B336" s="18"/>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c r="A337" s="16"/>
      <c r="B337" s="18"/>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c r="A338" s="16"/>
      <c r="B338" s="18"/>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c r="A339" s="16"/>
      <c r="B339" s="18"/>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c r="A340" s="16"/>
      <c r="B340" s="18"/>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c r="A341" s="16"/>
      <c r="B341" s="18"/>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c r="A342" s="16"/>
      <c r="B342" s="18"/>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c r="A343" s="16"/>
      <c r="B343" s="18"/>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c r="A344" s="16"/>
      <c r="B344" s="18"/>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c r="A345" s="16"/>
      <c r="B345" s="18"/>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c r="A346" s="16"/>
      <c r="B346" s="18"/>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c r="A347" s="16"/>
      <c r="B347" s="18"/>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c r="A348" s="16"/>
      <c r="B348" s="18"/>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c r="A349" s="16"/>
      <c r="B349" s="18"/>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c r="A350" s="16"/>
      <c r="B350" s="18"/>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c r="A351" s="16"/>
      <c r="B351" s="18"/>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c r="A352" s="16"/>
      <c r="B352" s="18"/>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c r="A353" s="16"/>
      <c r="B353" s="18"/>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c r="A354" s="16"/>
      <c r="B354" s="18"/>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c r="A355" s="16"/>
      <c r="B355" s="18"/>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c r="A356" s="16"/>
      <c r="B356" s="18"/>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c r="A357" s="16"/>
      <c r="B357" s="18"/>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c r="A358" s="16"/>
      <c r="B358" s="18"/>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c r="A359" s="16"/>
      <c r="B359" s="18"/>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c r="A360" s="16"/>
      <c r="B360" s="18"/>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c r="A361" s="16"/>
      <c r="B361" s="18"/>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c r="A362" s="16"/>
      <c r="B362" s="18"/>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c r="A363" s="16"/>
      <c r="B363" s="18"/>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c r="A364" s="16"/>
      <c r="B364" s="18"/>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c r="A365" s="16"/>
      <c r="B365" s="18"/>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c r="A366" s="16"/>
      <c r="B366" s="18"/>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c r="A367" s="16"/>
      <c r="B367" s="18"/>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c r="A368" s="16"/>
      <c r="B368" s="18"/>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c r="A369" s="16"/>
      <c r="B369" s="18"/>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c r="A370" s="16"/>
      <c r="B370" s="18"/>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c r="A371" s="16"/>
      <c r="B371" s="18"/>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c r="A372" s="16"/>
      <c r="B372" s="18"/>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c r="A373" s="16"/>
      <c r="B373" s="18"/>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c r="A374" s="16"/>
      <c r="B374" s="18"/>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c r="A375" s="16"/>
      <c r="B375" s="18"/>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c r="A376" s="16"/>
      <c r="B376" s="18"/>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c r="A377" s="16"/>
      <c r="B377" s="18"/>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c r="A378" s="16"/>
      <c r="B378" s="18"/>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c r="A379" s="16"/>
      <c r="B379" s="18"/>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c r="A380" s="16"/>
      <c r="B380" s="18"/>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c r="A381" s="16"/>
      <c r="B381" s="18"/>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c r="A382" s="16"/>
      <c r="B382" s="18"/>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c r="A383" s="16"/>
      <c r="B383" s="18"/>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c r="A384" s="16"/>
      <c r="B384" s="18"/>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c r="A385" s="16"/>
      <c r="B385" s="18"/>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c r="A386" s="16"/>
      <c r="B386" s="18"/>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c r="A387" s="16"/>
      <c r="B387" s="18"/>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c r="A388" s="16"/>
      <c r="B388" s="18"/>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c r="A389" s="16"/>
      <c r="B389" s="18"/>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c r="A390" s="16"/>
      <c r="B390" s="18"/>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c r="A391" s="16"/>
      <c r="B391" s="18"/>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c r="A392" s="16"/>
      <c r="B392" s="18"/>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c r="A393" s="16"/>
      <c r="B393" s="18"/>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c r="A394" s="16"/>
      <c r="B394" s="18"/>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c r="A395" s="16"/>
      <c r="B395" s="18"/>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c r="A396" s="16"/>
      <c r="B396" s="18"/>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c r="A397" s="16"/>
      <c r="B397" s="18"/>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c r="A398" s="16"/>
      <c r="B398" s="18"/>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c r="A399" s="16"/>
      <c r="B399" s="18"/>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c r="A400" s="16"/>
      <c r="B400" s="18"/>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c r="A401" s="16"/>
      <c r="B401" s="18"/>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c r="A402" s="16"/>
      <c r="B402" s="18"/>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c r="A403" s="16"/>
      <c r="B403" s="18"/>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c r="A404" s="16"/>
      <c r="B404" s="18"/>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c r="A405" s="16"/>
      <c r="B405" s="18"/>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c r="A406" s="16"/>
      <c r="B406" s="18"/>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c r="A407" s="16"/>
      <c r="B407" s="18"/>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c r="A408" s="16"/>
      <c r="B408" s="18"/>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c r="A409" s="16"/>
      <c r="B409" s="18"/>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c r="A410" s="16"/>
      <c r="B410" s="18"/>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c r="A411" s="16"/>
      <c r="B411" s="18"/>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c r="A412" s="16"/>
      <c r="B412" s="18"/>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c r="A413" s="16"/>
      <c r="B413" s="18"/>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c r="A414" s="16"/>
      <c r="B414" s="18"/>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c r="A415" s="16"/>
      <c r="B415" s="18"/>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c r="A416" s="16"/>
      <c r="B416" s="18"/>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c r="A417" s="16"/>
      <c r="B417" s="18"/>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c r="A418" s="16"/>
      <c r="B418" s="18"/>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c r="A419" s="16"/>
      <c r="B419" s="18"/>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c r="A420" s="16"/>
      <c r="B420" s="18"/>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c r="A421" s="16"/>
      <c r="B421" s="18"/>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c r="A422" s="16"/>
      <c r="B422" s="18"/>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c r="A423" s="16"/>
      <c r="B423" s="18"/>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c r="A424" s="16"/>
      <c r="B424" s="18"/>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c r="A425" s="16"/>
      <c r="B425" s="18"/>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c r="A426" s="16"/>
      <c r="B426" s="18"/>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c r="A427" s="16"/>
      <c r="B427" s="18"/>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c r="A428" s="16"/>
      <c r="B428" s="18"/>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c r="A429" s="16"/>
      <c r="B429" s="18"/>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c r="A430" s="16"/>
      <c r="B430" s="18"/>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c r="A431" s="16"/>
      <c r="B431" s="18"/>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c r="A432" s="16"/>
      <c r="B432" s="18"/>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c r="A433" s="16"/>
      <c r="B433" s="18"/>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c r="A434" s="16"/>
      <c r="B434" s="18"/>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c r="A435" s="16"/>
      <c r="B435" s="18"/>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c r="A436" s="16"/>
      <c r="B436" s="18"/>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c r="A437" s="16"/>
      <c r="B437" s="18"/>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c r="A438" s="16"/>
      <c r="B438" s="18"/>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c r="A439" s="16"/>
      <c r="B439" s="18"/>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c r="A440" s="16"/>
      <c r="B440" s="18"/>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c r="A441" s="16"/>
      <c r="B441" s="18"/>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c r="A442" s="16"/>
      <c r="B442" s="18"/>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c r="A443" s="16"/>
      <c r="B443" s="18"/>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c r="A444" s="16"/>
      <c r="B444" s="18"/>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c r="A445" s="16"/>
      <c r="B445" s="18"/>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c r="A446" s="16"/>
      <c r="B446" s="18"/>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c r="A447" s="16"/>
      <c r="B447" s="18"/>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c r="A448" s="16"/>
      <c r="B448" s="18"/>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c r="A449" s="16"/>
      <c r="B449" s="18"/>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c r="A450" s="16"/>
      <c r="B450" s="18"/>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c r="A451" s="16"/>
      <c r="B451" s="18"/>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c r="A452" s="16"/>
      <c r="B452" s="18"/>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c r="A453" s="16"/>
      <c r="B453" s="18"/>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c r="A454" s="16"/>
      <c r="B454" s="18"/>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c r="A455" s="16"/>
      <c r="B455" s="18"/>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c r="A456" s="16"/>
      <c r="B456" s="18"/>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c r="A457" s="16"/>
      <c r="B457" s="18"/>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c r="A458" s="16"/>
      <c r="B458" s="18"/>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c r="A459" s="16"/>
      <c r="B459" s="18"/>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c r="A460" s="16"/>
      <c r="B460" s="18"/>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c r="A461" s="16"/>
      <c r="B461" s="18"/>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c r="A462" s="16"/>
      <c r="B462" s="18"/>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c r="A463" s="16"/>
      <c r="B463" s="18"/>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c r="A464" s="16"/>
      <c r="B464" s="18"/>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c r="A465" s="16"/>
      <c r="B465" s="18"/>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c r="A466" s="16"/>
      <c r="B466" s="18"/>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c r="A467" s="16"/>
      <c r="B467" s="18"/>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c r="A468" s="16"/>
      <c r="B468" s="18"/>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c r="A469" s="16"/>
      <c r="B469" s="18"/>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c r="A470" s="16"/>
      <c r="B470" s="18"/>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c r="A471" s="16"/>
      <c r="B471" s="18"/>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c r="A472" s="16"/>
      <c r="B472" s="18"/>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c r="A473" s="16"/>
      <c r="B473" s="18"/>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c r="A474" s="16"/>
      <c r="B474" s="18"/>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c r="A475" s="16"/>
      <c r="B475" s="18"/>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c r="A476" s="16"/>
      <c r="B476" s="18"/>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c r="A477" s="16"/>
      <c r="B477" s="18"/>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c r="A478" s="16"/>
      <c r="B478" s="18"/>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c r="A479" s="16"/>
      <c r="B479" s="18"/>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c r="A480" s="16"/>
      <c r="B480" s="18"/>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c r="A481" s="16"/>
      <c r="B481" s="18"/>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c r="A482" s="16"/>
      <c r="B482" s="18"/>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c r="A483" s="16"/>
      <c r="B483" s="18"/>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c r="A484" s="16"/>
      <c r="B484" s="18"/>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c r="A485" s="16"/>
      <c r="B485" s="18"/>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c r="A486" s="16"/>
      <c r="B486" s="18"/>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c r="A487" s="16"/>
      <c r="B487" s="18"/>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c r="A488" s="16"/>
      <c r="B488" s="18"/>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c r="A489" s="16"/>
      <c r="B489" s="18"/>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c r="A490" s="16"/>
      <c r="B490" s="18"/>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c r="A491" s="16"/>
      <c r="B491" s="18"/>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c r="A492" s="16"/>
      <c r="B492" s="18"/>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c r="A493" s="16"/>
      <c r="B493" s="18"/>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c r="A494" s="16"/>
      <c r="B494" s="18"/>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c r="A495" s="16"/>
      <c r="B495" s="18"/>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c r="A496" s="16"/>
      <c r="B496" s="18"/>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c r="A497" s="16"/>
      <c r="B497" s="18"/>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c r="A498" s="16"/>
      <c r="B498" s="18"/>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c r="A499" s="16"/>
      <c r="B499" s="18"/>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c r="A500" s="16"/>
      <c r="B500" s="18"/>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c r="A501" s="16"/>
      <c r="B501" s="18"/>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c r="A502" s="16"/>
      <c r="B502" s="18"/>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c r="A503" s="16"/>
      <c r="B503" s="18"/>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c r="A504" s="16"/>
      <c r="B504" s="18"/>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c r="A505" s="16"/>
      <c r="B505" s="18"/>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c r="A506" s="16"/>
      <c r="B506" s="18"/>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c r="A507" s="16"/>
      <c r="B507" s="18"/>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c r="A508" s="16"/>
      <c r="B508" s="18"/>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c r="A509" s="16"/>
      <c r="B509" s="18"/>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c r="A510" s="16"/>
      <c r="B510" s="18"/>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c r="A511" s="16"/>
      <c r="B511" s="18"/>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c r="A512" s="16"/>
      <c r="B512" s="18"/>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c r="A513" s="16"/>
      <c r="B513" s="18"/>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c r="A514" s="16"/>
      <c r="B514" s="18"/>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c r="A515" s="16"/>
      <c r="B515" s="18"/>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c r="A516" s="16"/>
      <c r="B516" s="18"/>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c r="A517" s="16"/>
      <c r="B517" s="18"/>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c r="A518" s="16"/>
      <c r="B518" s="18"/>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c r="A519" s="16"/>
      <c r="B519" s="18"/>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c r="A520" s="16"/>
      <c r="B520" s="18"/>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c r="A521" s="16"/>
      <c r="B521" s="18"/>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c r="A522" s="16"/>
      <c r="B522" s="18"/>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c r="A523" s="16"/>
      <c r="B523" s="18"/>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c r="A524" s="16"/>
      <c r="B524" s="18"/>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c r="A525" s="16"/>
      <c r="B525" s="18"/>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c r="A526" s="16"/>
      <c r="B526" s="18"/>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c r="A527" s="16"/>
      <c r="B527" s="18"/>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c r="A528" s="16"/>
      <c r="B528" s="18"/>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c r="A529" s="16"/>
      <c r="B529" s="18"/>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c r="A530" s="16"/>
      <c r="B530" s="18"/>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c r="A531" s="16"/>
      <c r="B531" s="18"/>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c r="A532" s="16"/>
      <c r="B532" s="18"/>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c r="A533" s="16"/>
      <c r="B533" s="18"/>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c r="A534" s="16"/>
      <c r="B534" s="18"/>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c r="A535" s="16"/>
      <c r="B535" s="18"/>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c r="A536" s="16"/>
      <c r="B536" s="18"/>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c r="A537" s="16"/>
      <c r="B537" s="18"/>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c r="A538" s="16"/>
      <c r="B538" s="18"/>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c r="A539" s="16"/>
      <c r="B539" s="18"/>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c r="A540" s="16"/>
      <c r="B540" s="18"/>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c r="A541" s="16"/>
      <c r="B541" s="18"/>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c r="A542" s="16"/>
      <c r="B542" s="18"/>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c r="A543" s="16"/>
      <c r="B543" s="18"/>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c r="A544" s="16"/>
      <c r="B544" s="18"/>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c r="A545" s="16"/>
      <c r="B545" s="18"/>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c r="A546" s="16"/>
      <c r="B546" s="18"/>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c r="A547" s="16"/>
      <c r="B547" s="18"/>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c r="A548" s="16"/>
      <c r="B548" s="18"/>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c r="A549" s="16"/>
      <c r="B549" s="18"/>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c r="A550" s="16"/>
      <c r="B550" s="18"/>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c r="A551" s="16"/>
      <c r="B551" s="18"/>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c r="A552" s="16"/>
      <c r="B552" s="18"/>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c r="A553" s="16"/>
      <c r="B553" s="18"/>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c r="A554" s="16"/>
      <c r="B554" s="18"/>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c r="A555" s="16"/>
      <c r="B555" s="18"/>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c r="A556" s="16"/>
      <c r="B556" s="18"/>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c r="A557" s="16"/>
      <c r="B557" s="18"/>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c r="A558" s="16"/>
      <c r="B558" s="18"/>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c r="A559" s="16"/>
      <c r="B559" s="18"/>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c r="A560" s="16"/>
      <c r="B560" s="18"/>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c r="A561" s="16"/>
      <c r="B561" s="18"/>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c r="A562" s="16"/>
      <c r="B562" s="18"/>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c r="A563" s="16"/>
      <c r="B563" s="18"/>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c r="A564" s="16"/>
      <c r="B564" s="18"/>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c r="A565" s="16"/>
      <c r="B565" s="18"/>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c r="A566" s="16"/>
      <c r="B566" s="18"/>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c r="A567" s="16"/>
      <c r="B567" s="18"/>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c r="A568" s="16"/>
      <c r="B568" s="18"/>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c r="A569" s="16"/>
      <c r="B569" s="18"/>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c r="A570" s="16"/>
      <c r="B570" s="18"/>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c r="A571" s="16"/>
      <c r="B571" s="18"/>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c r="A572" s="16"/>
      <c r="B572" s="18"/>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c r="A573" s="16"/>
      <c r="B573" s="18"/>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c r="A574" s="16"/>
      <c r="B574" s="18"/>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c r="A575" s="16"/>
      <c r="B575" s="18"/>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c r="A576" s="16"/>
      <c r="B576" s="18"/>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c r="A577" s="16"/>
      <c r="B577" s="18"/>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c r="A578" s="16"/>
      <c r="B578" s="18"/>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c r="A579" s="16"/>
      <c r="B579" s="18"/>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c r="A580" s="16"/>
      <c r="B580" s="18"/>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c r="A581" s="16"/>
      <c r="B581" s="18"/>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c r="A582" s="16"/>
      <c r="B582" s="18"/>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c r="A583" s="16"/>
      <c r="B583" s="18"/>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c r="A584" s="16"/>
      <c r="B584" s="18"/>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c r="A585" s="16"/>
      <c r="B585" s="18"/>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c r="A586" s="16"/>
      <c r="B586" s="18"/>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c r="A587" s="16"/>
      <c r="B587" s="18"/>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c r="A588" s="16"/>
      <c r="B588" s="18"/>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c r="A589" s="16"/>
      <c r="B589" s="18"/>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c r="A590" s="16"/>
      <c r="B590" s="18"/>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c r="A591" s="16"/>
      <c r="B591" s="18"/>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c r="A592" s="16"/>
      <c r="B592" s="18"/>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c r="A593" s="16"/>
      <c r="B593" s="18"/>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c r="A594" s="16"/>
      <c r="B594" s="18"/>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c r="A595" s="16"/>
      <c r="B595" s="18"/>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c r="A596" s="16"/>
      <c r="B596" s="18"/>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c r="A597" s="16"/>
      <c r="B597" s="18"/>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c r="A598" s="16"/>
      <c r="B598" s="18"/>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c r="A599" s="16"/>
      <c r="B599" s="18"/>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c r="A600" s="16"/>
      <c r="B600" s="18"/>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c r="A601" s="16"/>
      <c r="B601" s="18"/>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c r="A602" s="16"/>
      <c r="B602" s="18"/>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c r="A603" s="16"/>
      <c r="B603" s="18"/>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c r="A604" s="16"/>
      <c r="B604" s="18"/>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c r="A605" s="16"/>
      <c r="B605" s="18"/>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c r="A606" s="16"/>
      <c r="B606" s="18"/>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c r="A607" s="16"/>
      <c r="B607" s="18"/>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c r="A608" s="16"/>
      <c r="B608" s="18"/>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c r="A609" s="16"/>
      <c r="B609" s="18"/>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c r="A610" s="16"/>
      <c r="B610" s="18"/>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c r="A611" s="16"/>
      <c r="B611" s="18"/>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c r="A612" s="16"/>
      <c r="B612" s="18"/>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c r="A613" s="16"/>
      <c r="B613" s="18"/>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c r="A614" s="16"/>
      <c r="B614" s="18"/>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c r="A615" s="16"/>
      <c r="B615" s="18"/>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c r="A616" s="16"/>
      <c r="B616" s="18"/>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c r="A617" s="16"/>
      <c r="B617" s="18"/>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c r="A618" s="16"/>
      <c r="B618" s="18"/>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c r="A619" s="16"/>
      <c r="B619" s="18"/>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c r="A620" s="16"/>
      <c r="B620" s="18"/>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c r="A621" s="16"/>
      <c r="B621" s="18"/>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c r="A622" s="16"/>
      <c r="B622" s="18"/>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c r="A623" s="16"/>
      <c r="B623" s="18"/>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c r="A624" s="16"/>
      <c r="B624" s="18"/>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c r="A625" s="16"/>
      <c r="B625" s="18"/>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c r="A626" s="16"/>
      <c r="B626" s="18"/>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c r="A627" s="16"/>
      <c r="B627" s="18"/>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c r="A628" s="16"/>
      <c r="B628" s="18"/>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c r="A629" s="16"/>
      <c r="B629" s="18"/>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c r="A630" s="16"/>
      <c r="B630" s="18"/>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c r="A631" s="16"/>
      <c r="B631" s="18"/>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c r="A632" s="16"/>
      <c r="B632" s="18"/>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c r="A633" s="16"/>
      <c r="B633" s="18"/>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c r="A634" s="16"/>
      <c r="B634" s="18"/>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c r="A635" s="16"/>
      <c r="B635" s="18"/>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c r="A636" s="16"/>
      <c r="B636" s="18"/>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c r="A637" s="16"/>
      <c r="B637" s="18"/>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c r="A638" s="16"/>
      <c r="B638" s="18"/>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c r="A639" s="16"/>
      <c r="B639" s="18"/>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c r="A640" s="16"/>
      <c r="B640" s="18"/>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c r="A641" s="16"/>
      <c r="B641" s="18"/>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c r="A642" s="16"/>
      <c r="B642" s="18"/>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c r="A643" s="16"/>
      <c r="B643" s="18"/>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c r="A644" s="16"/>
      <c r="B644" s="18"/>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c r="A645" s="16"/>
      <c r="B645" s="18"/>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c r="A646" s="16"/>
      <c r="B646" s="18"/>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c r="A647" s="16"/>
      <c r="B647" s="18"/>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c r="A648" s="16"/>
      <c r="B648" s="18"/>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c r="A649" s="16"/>
      <c r="B649" s="18"/>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c r="A650" s="16"/>
      <c r="B650" s="18"/>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c r="A651" s="16"/>
      <c r="B651" s="18"/>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c r="A652" s="16"/>
      <c r="B652" s="18"/>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c r="A653" s="16"/>
      <c r="B653" s="18"/>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c r="A654" s="16"/>
      <c r="B654" s="18"/>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c r="A655" s="16"/>
      <c r="B655" s="18"/>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c r="A656" s="16"/>
      <c r="B656" s="18"/>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c r="A657" s="16"/>
      <c r="B657" s="18"/>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c r="A658" s="16"/>
      <c r="B658" s="18"/>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c r="A659" s="16"/>
      <c r="B659" s="18"/>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c r="A660" s="16"/>
      <c r="B660" s="18"/>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c r="A661" s="16"/>
      <c r="B661" s="18"/>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c r="A662" s="16"/>
      <c r="B662" s="18"/>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c r="A663" s="16"/>
      <c r="B663" s="18"/>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c r="A664" s="16"/>
      <c r="B664" s="18"/>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c r="A665" s="16"/>
      <c r="B665" s="18"/>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c r="A666" s="16"/>
      <c r="B666" s="18"/>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c r="A667" s="16"/>
      <c r="B667" s="18"/>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c r="A668" s="16"/>
      <c r="B668" s="18"/>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c r="A669" s="16"/>
      <c r="B669" s="18"/>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c r="A670" s="16"/>
      <c r="B670" s="18"/>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c r="A671" s="16"/>
      <c r="B671" s="18"/>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c r="A672" s="16"/>
      <c r="B672" s="18"/>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c r="A673" s="16"/>
      <c r="B673" s="18"/>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c r="A674" s="16"/>
      <c r="B674" s="18"/>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c r="A675" s="16"/>
      <c r="B675" s="18"/>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c r="A676" s="16"/>
      <c r="B676" s="18"/>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c r="A677" s="16"/>
      <c r="B677" s="18"/>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c r="A678" s="16"/>
      <c r="B678" s="18"/>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c r="A679" s="16"/>
      <c r="B679" s="18"/>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c r="A680" s="16"/>
      <c r="B680" s="18"/>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c r="A681" s="16"/>
      <c r="B681" s="18"/>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c r="A682" s="16"/>
      <c r="B682" s="18"/>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c r="A683" s="16"/>
      <c r="B683" s="18"/>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c r="A684" s="16"/>
      <c r="B684" s="18"/>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c r="A685" s="16"/>
      <c r="B685" s="18"/>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c r="A686" s="16"/>
      <c r="B686" s="18"/>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c r="A687" s="16"/>
      <c r="B687" s="18"/>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c r="A688" s="16"/>
      <c r="B688" s="18"/>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c r="A689" s="16"/>
      <c r="B689" s="18"/>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c r="A690" s="16"/>
      <c r="B690" s="18"/>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c r="A691" s="16"/>
      <c r="B691" s="18"/>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c r="A692" s="16"/>
      <c r="B692" s="18"/>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c r="A693" s="16"/>
      <c r="B693" s="18"/>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c r="A694" s="16"/>
      <c r="B694" s="18"/>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c r="A695" s="16"/>
      <c r="B695" s="18"/>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c r="A696" s="16"/>
      <c r="B696" s="18"/>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c r="A697" s="16"/>
      <c r="B697" s="18"/>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c r="A698" s="16"/>
      <c r="B698" s="18"/>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c r="A699" s="16"/>
      <c r="B699" s="18"/>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c r="A700" s="16"/>
      <c r="B700" s="18"/>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c r="A701" s="16"/>
      <c r="B701" s="18"/>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c r="A702" s="16"/>
      <c r="B702" s="18"/>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c r="A703" s="16"/>
      <c r="B703" s="18"/>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c r="A704" s="16"/>
      <c r="B704" s="18"/>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c r="A705" s="16"/>
      <c r="B705" s="18"/>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c r="A706" s="16"/>
      <c r="B706" s="18"/>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c r="A707" s="16"/>
      <c r="B707" s="18"/>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c r="A708" s="16"/>
      <c r="B708" s="18"/>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c r="A709" s="16"/>
      <c r="B709" s="18"/>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c r="A710" s="16"/>
      <c r="B710" s="18"/>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c r="A711" s="16"/>
      <c r="B711" s="18"/>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c r="A712" s="16"/>
      <c r="B712" s="18"/>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c r="A713" s="16"/>
      <c r="B713" s="18"/>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c r="A714" s="16"/>
      <c r="B714" s="18"/>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c r="A715" s="16"/>
      <c r="B715" s="18"/>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c r="A716" s="16"/>
      <c r="B716" s="18"/>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c r="A717" s="16"/>
      <c r="B717" s="18"/>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c r="A718" s="16"/>
      <c r="B718" s="18"/>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c r="A719" s="16"/>
      <c r="B719" s="18"/>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c r="A720" s="16"/>
      <c r="B720" s="18"/>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c r="A721" s="16"/>
      <c r="B721" s="18"/>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c r="A722" s="16"/>
      <c r="B722" s="18"/>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c r="A723" s="16"/>
      <c r="B723" s="18"/>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c r="A724" s="16"/>
      <c r="B724" s="18"/>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c r="A725" s="16"/>
      <c r="B725" s="18"/>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c r="A726" s="16"/>
      <c r="B726" s="18"/>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c r="A727" s="16"/>
      <c r="B727" s="18"/>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c r="A728" s="16"/>
      <c r="B728" s="18"/>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c r="A729" s="16"/>
      <c r="B729" s="18"/>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c r="A730" s="16"/>
      <c r="B730" s="18"/>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c r="A731" s="16"/>
      <c r="B731" s="18"/>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c r="A732" s="16"/>
      <c r="B732" s="18"/>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c r="A733" s="16"/>
      <c r="B733" s="18"/>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c r="A734" s="16"/>
      <c r="B734" s="18"/>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c r="A735" s="16"/>
      <c r="B735" s="18"/>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c r="A736" s="16"/>
      <c r="B736" s="18"/>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c r="A737" s="16"/>
      <c r="B737" s="18"/>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c r="A738" s="16"/>
      <c r="B738" s="18"/>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c r="A739" s="16"/>
      <c r="B739" s="18"/>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c r="A740" s="16"/>
      <c r="B740" s="18"/>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c r="A741" s="16"/>
      <c r="B741" s="18"/>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c r="A742" s="16"/>
      <c r="B742" s="18"/>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c r="A743" s="16"/>
      <c r="B743" s="18"/>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c r="A744" s="16"/>
      <c r="B744" s="18"/>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c r="A745" s="16"/>
      <c r="B745" s="18"/>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c r="A746" s="16"/>
      <c r="B746" s="18"/>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c r="A747" s="16"/>
      <c r="B747" s="18"/>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c r="A748" s="16"/>
      <c r="B748" s="18"/>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c r="A749" s="16"/>
      <c r="B749" s="18"/>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c r="A750" s="16"/>
      <c r="B750" s="18"/>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c r="A751" s="16"/>
      <c r="B751" s="18"/>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c r="A752" s="16"/>
      <c r="B752" s="18"/>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c r="A753" s="16"/>
      <c r="B753" s="18"/>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c r="A754" s="16"/>
      <c r="B754" s="18"/>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c r="A755" s="16"/>
      <c r="B755" s="18"/>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c r="A756" s="16"/>
      <c r="B756" s="18"/>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c r="A757" s="16"/>
      <c r="B757" s="18"/>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c r="A758" s="16"/>
      <c r="B758" s="18"/>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c r="A759" s="16"/>
      <c r="B759" s="18"/>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c r="A760" s="16"/>
      <c r="B760" s="18"/>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c r="A761" s="16"/>
      <c r="B761" s="18"/>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c r="A762" s="16"/>
      <c r="B762" s="18"/>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c r="A763" s="16"/>
      <c r="B763" s="18"/>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c r="A764" s="16"/>
      <c r="B764" s="18"/>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c r="A765" s="16"/>
      <c r="B765" s="18"/>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c r="A766" s="16"/>
      <c r="B766" s="18"/>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c r="A767" s="16"/>
      <c r="B767" s="18"/>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c r="A768" s="16"/>
      <c r="B768" s="18"/>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c r="A769" s="16"/>
      <c r="B769" s="18"/>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c r="A770" s="16"/>
      <c r="B770" s="18"/>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c r="A771" s="16"/>
      <c r="B771" s="18"/>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c r="A772" s="16"/>
      <c r="B772" s="18"/>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c r="A773" s="16"/>
      <c r="B773" s="18"/>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c r="A774" s="16"/>
      <c r="B774" s="18"/>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c r="A775" s="16"/>
      <c r="B775" s="18"/>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c r="A776" s="16"/>
      <c r="B776" s="18"/>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c r="A777" s="16"/>
      <c r="B777" s="18"/>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c r="A778" s="16"/>
      <c r="B778" s="18"/>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c r="A779" s="16"/>
      <c r="B779" s="18"/>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c r="A780" s="16"/>
      <c r="B780" s="18"/>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c r="A781" s="16"/>
      <c r="B781" s="18"/>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c r="A782" s="16"/>
      <c r="B782" s="18"/>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c r="A783" s="16"/>
      <c r="B783" s="18"/>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c r="A784" s="16"/>
      <c r="B784" s="18"/>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c r="A785" s="16"/>
      <c r="B785" s="18"/>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c r="A786" s="16"/>
      <c r="B786" s="18"/>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c r="A787" s="16"/>
      <c r="B787" s="18"/>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c r="A788" s="16"/>
      <c r="B788" s="18"/>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c r="A789" s="16"/>
      <c r="B789" s="18"/>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c r="A790" s="16"/>
      <c r="B790" s="18"/>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c r="A791" s="16"/>
      <c r="B791" s="18"/>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c r="A792" s="16"/>
      <c r="B792" s="18"/>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c r="A793" s="16"/>
      <c r="B793" s="18"/>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c r="A794" s="16"/>
      <c r="B794" s="18"/>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c r="A795" s="16"/>
      <c r="B795" s="18"/>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c r="A796" s="16"/>
      <c r="B796" s="18"/>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c r="A797" s="16"/>
      <c r="B797" s="18"/>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c r="A798" s="16"/>
      <c r="B798" s="18"/>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c r="A799" s="16"/>
      <c r="B799" s="18"/>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c r="A800" s="16"/>
      <c r="B800" s="18"/>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c r="A801" s="16"/>
      <c r="B801" s="18"/>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c r="A802" s="16"/>
      <c r="B802" s="18"/>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c r="A803" s="16"/>
      <c r="B803" s="18"/>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c r="A804" s="16"/>
      <c r="B804" s="18"/>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c r="A805" s="16"/>
      <c r="B805" s="18"/>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c r="A806" s="16"/>
      <c r="B806" s="18"/>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c r="A807" s="16"/>
      <c r="B807" s="18"/>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c r="A808" s="16"/>
      <c r="B808" s="18"/>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c r="A809" s="16"/>
      <c r="B809" s="18"/>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c r="A810" s="16"/>
      <c r="B810" s="18"/>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c r="A811" s="16"/>
      <c r="B811" s="18"/>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c r="A812" s="16"/>
      <c r="B812" s="18"/>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c r="A813" s="16"/>
      <c r="B813" s="18"/>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c r="A814" s="16"/>
      <c r="B814" s="18"/>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c r="A815" s="16"/>
      <c r="B815" s="18"/>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c r="A816" s="16"/>
      <c r="B816" s="18"/>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c r="A817" s="16"/>
      <c r="B817" s="18"/>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c r="A818" s="16"/>
      <c r="B818" s="18"/>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c r="A819" s="16"/>
      <c r="B819" s="18"/>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c r="A820" s="16"/>
      <c r="B820" s="18"/>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c r="A821" s="16"/>
      <c r="B821" s="18"/>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c r="A822" s="16"/>
      <c r="B822" s="18"/>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c r="A823" s="16"/>
      <c r="B823" s="18"/>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c r="A824" s="16"/>
      <c r="B824" s="18"/>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c r="A825" s="16"/>
      <c r="B825" s="18"/>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c r="A826" s="16"/>
      <c r="B826" s="18"/>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c r="A827" s="16"/>
      <c r="B827" s="18"/>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c r="A828" s="16"/>
      <c r="B828" s="18"/>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c r="A829" s="16"/>
      <c r="B829" s="18"/>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c r="A830" s="16"/>
      <c r="B830" s="18"/>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c r="A831" s="16"/>
      <c r="B831" s="18"/>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c r="A832" s="16"/>
      <c r="B832" s="18"/>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c r="A833" s="16"/>
      <c r="B833" s="18"/>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c r="A834" s="16"/>
      <c r="B834" s="18"/>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c r="A835" s="16"/>
      <c r="B835" s="18"/>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c r="A836" s="16"/>
      <c r="B836" s="18"/>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c r="A837" s="16"/>
      <c r="B837" s="18"/>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c r="A838" s="16"/>
      <c r="B838" s="18"/>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c r="A839" s="16"/>
      <c r="B839" s="18"/>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c r="A840" s="16"/>
      <c r="B840" s="18"/>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c r="A841" s="16"/>
      <c r="B841" s="18"/>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c r="A842" s="16"/>
      <c r="B842" s="18"/>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c r="A843" s="16"/>
      <c r="B843" s="18"/>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c r="A844" s="16"/>
      <c r="B844" s="18"/>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c r="A845" s="16"/>
      <c r="B845" s="18"/>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c r="A846" s="16"/>
      <c r="B846" s="18"/>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c r="A847" s="16"/>
      <c r="B847" s="18"/>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c r="A848" s="16"/>
      <c r="B848" s="18"/>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c r="A849" s="16"/>
      <c r="B849" s="18"/>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c r="A850" s="16"/>
      <c r="B850" s="18"/>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c r="A851" s="16"/>
      <c r="B851" s="18"/>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c r="A852" s="16"/>
      <c r="B852" s="18"/>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c r="A853" s="16"/>
      <c r="B853" s="18"/>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c r="A854" s="16"/>
      <c r="B854" s="18"/>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c r="A855" s="16"/>
      <c r="B855" s="18"/>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c r="A856" s="16"/>
      <c r="B856" s="18"/>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c r="A857" s="16"/>
      <c r="B857" s="18"/>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c r="A858" s="16"/>
      <c r="B858" s="18"/>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c r="A859" s="16"/>
      <c r="B859" s="18"/>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c r="A860" s="16"/>
      <c r="B860" s="18"/>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c r="A861" s="16"/>
      <c r="B861" s="18"/>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c r="A862" s="16"/>
      <c r="B862" s="18"/>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c r="A863" s="16"/>
      <c r="B863" s="18"/>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c r="A864" s="16"/>
      <c r="B864" s="18"/>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c r="A865" s="16"/>
      <c r="B865" s="18"/>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c r="A866" s="16"/>
      <c r="B866" s="18"/>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c r="A867" s="16"/>
      <c r="B867" s="18"/>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c r="A868" s="16"/>
      <c r="B868" s="18"/>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c r="A869" s="16"/>
      <c r="B869" s="18"/>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c r="A870" s="16"/>
      <c r="B870" s="18"/>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c r="A871" s="16"/>
      <c r="B871" s="18"/>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c r="A872" s="16"/>
      <c r="B872" s="18"/>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c r="A873" s="16"/>
      <c r="B873" s="18"/>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c r="A874" s="16"/>
      <c r="B874" s="18"/>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c r="A875" s="16"/>
      <c r="B875" s="18"/>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c r="A876" s="16"/>
      <c r="B876" s="18"/>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c r="A877" s="16"/>
      <c r="B877" s="18"/>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c r="A878" s="16"/>
      <c r="B878" s="18"/>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c r="A879" s="16"/>
      <c r="B879" s="18"/>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c r="A880" s="16"/>
      <c r="B880" s="18"/>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c r="A881" s="16"/>
      <c r="B881" s="18"/>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c r="A882" s="16"/>
      <c r="B882" s="18"/>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c r="A883" s="16"/>
      <c r="B883" s="18"/>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c r="A884" s="16"/>
      <c r="B884" s="18"/>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c r="A885" s="16"/>
      <c r="B885" s="18"/>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c r="A886" s="16"/>
      <c r="B886" s="18"/>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c r="A887" s="16"/>
      <c r="B887" s="18"/>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c r="A888" s="16"/>
      <c r="B888" s="18"/>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c r="A889" s="16"/>
      <c r="B889" s="18"/>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c r="A890" s="16"/>
      <c r="B890" s="18"/>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c r="A891" s="16"/>
      <c r="B891" s="18"/>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c r="A892" s="16"/>
      <c r="B892" s="18"/>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c r="A893" s="16"/>
      <c r="B893" s="18"/>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c r="A894" s="16"/>
      <c r="B894" s="18"/>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c r="A895" s="16"/>
      <c r="B895" s="18"/>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c r="A896" s="16"/>
      <c r="B896" s="18"/>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c r="A897" s="16"/>
      <c r="B897" s="18"/>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c r="A898" s="16"/>
      <c r="B898" s="18"/>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c r="A899" s="16"/>
      <c r="B899" s="18"/>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c r="A900" s="16"/>
      <c r="B900" s="18"/>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c r="A901" s="16"/>
      <c r="B901" s="18"/>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c r="A902" s="16"/>
      <c r="B902" s="18"/>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c r="A903" s="16"/>
      <c r="B903" s="18"/>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c r="A904" s="16"/>
      <c r="B904" s="18"/>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c r="A905" s="16"/>
      <c r="B905" s="18"/>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c r="A906" s="16"/>
      <c r="B906" s="18"/>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c r="A907" s="16"/>
      <c r="B907" s="18"/>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c r="A908" s="16"/>
      <c r="B908" s="18"/>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c r="A909" s="16"/>
      <c r="B909" s="18"/>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c r="A910" s="16"/>
      <c r="B910" s="18"/>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c r="A911" s="16"/>
      <c r="B911" s="18"/>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c r="A912" s="16"/>
      <c r="B912" s="18"/>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c r="A913" s="16"/>
      <c r="B913" s="18"/>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c r="A914" s="16"/>
      <c r="B914" s="18"/>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c r="A915" s="16"/>
      <c r="B915" s="18"/>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c r="A916" s="16"/>
      <c r="B916" s="18"/>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c r="A917" s="16"/>
      <c r="B917" s="18"/>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c r="A918" s="16"/>
      <c r="B918" s="18"/>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c r="A919" s="16"/>
      <c r="B919" s="18"/>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c r="A920" s="16"/>
      <c r="B920" s="18"/>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c r="A921" s="16"/>
      <c r="B921" s="18"/>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c r="A922" s="16"/>
      <c r="B922" s="18"/>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c r="A923" s="16"/>
      <c r="B923" s="18"/>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c r="A924" s="16"/>
      <c r="B924" s="18"/>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c r="A925" s="16"/>
      <c r="B925" s="18"/>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c r="A926" s="16"/>
      <c r="B926" s="18"/>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c r="A927" s="16"/>
      <c r="B927" s="18"/>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c r="A928" s="16"/>
      <c r="B928" s="18"/>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c r="A929" s="16"/>
      <c r="B929" s="18"/>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c r="A930" s="16"/>
      <c r="B930" s="18"/>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c r="A931" s="16"/>
      <c r="B931" s="18"/>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c r="A932" s="16"/>
      <c r="B932" s="18"/>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c r="A933" s="16"/>
      <c r="B933" s="18"/>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c r="A934" s="16"/>
      <c r="B934" s="18"/>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c r="A935" s="16"/>
      <c r="B935" s="18"/>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c r="A936" s="16"/>
      <c r="B936" s="18"/>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c r="A937" s="16"/>
      <c r="B937" s="18"/>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c r="A938" s="16"/>
      <c r="B938" s="18"/>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c r="A939" s="16"/>
      <c r="B939" s="18"/>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c r="A940" s="16"/>
      <c r="B940" s="18"/>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c r="A941" s="16"/>
      <c r="B941" s="18"/>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c r="A942" s="16"/>
      <c r="B942" s="18"/>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c r="A943" s="16"/>
      <c r="B943" s="18"/>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c r="A944" s="16"/>
      <c r="B944" s="18"/>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c r="A945" s="16"/>
      <c r="B945" s="18"/>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c r="A946" s="16"/>
      <c r="B946" s="18"/>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c r="A947" s="16"/>
      <c r="B947" s="18"/>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c r="A948" s="16"/>
      <c r="B948" s="18"/>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c r="A949" s="16"/>
      <c r="B949" s="18"/>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c r="A950" s="16"/>
      <c r="B950" s="18"/>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c r="A951" s="16"/>
      <c r="B951" s="18"/>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c r="A952" s="16"/>
      <c r="B952" s="18"/>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c r="A953" s="16"/>
      <c r="B953" s="18"/>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c r="A954" s="16"/>
      <c r="B954" s="18"/>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c r="A955" s="16"/>
      <c r="B955" s="18"/>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c r="A956" s="16"/>
      <c r="B956" s="18"/>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c r="A957" s="16"/>
      <c r="B957" s="18"/>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c r="A958" s="16"/>
      <c r="B958" s="18"/>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c r="A959" s="16"/>
      <c r="B959" s="18"/>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c r="A960" s="16"/>
      <c r="B960" s="18"/>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c r="A961" s="16"/>
      <c r="B961" s="18"/>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c r="A962" s="16"/>
      <c r="B962" s="18"/>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c r="A963" s="16"/>
      <c r="B963" s="18"/>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c r="A964" s="16"/>
      <c r="B964" s="18"/>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c r="A965" s="16"/>
      <c r="B965" s="18"/>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c r="A966" s="16"/>
      <c r="B966" s="18"/>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c r="A967" s="16"/>
      <c r="B967" s="18"/>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c r="A968" s="16"/>
      <c r="B968" s="18"/>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c r="A969" s="16"/>
      <c r="B969" s="18"/>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c r="A970" s="16"/>
      <c r="B970" s="18"/>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c r="A971" s="16"/>
      <c r="B971" s="18"/>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c r="A972" s="16"/>
      <c r="B972" s="18"/>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c r="A973" s="16"/>
      <c r="B973" s="18"/>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c r="A974" s="16"/>
      <c r="B974" s="18"/>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c r="A975" s="16"/>
      <c r="B975" s="18"/>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c r="A976" s="16"/>
      <c r="B976" s="18"/>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c r="A977" s="16"/>
      <c r="B977" s="18"/>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c r="A978" s="16"/>
      <c r="B978" s="18"/>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c r="A979" s="16"/>
      <c r="B979" s="18"/>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980">
      <c r="A980" s="16"/>
      <c r="B980" s="18"/>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row>
    <row r="981">
      <c r="A981" s="16"/>
      <c r="B981" s="18"/>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row>
    <row r="982">
      <c r="A982" s="16"/>
      <c r="B982" s="18"/>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row>
    <row r="983">
      <c r="A983" s="16"/>
      <c r="B983" s="18"/>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row>
    <row r="984">
      <c r="A984" s="16"/>
      <c r="B984" s="18"/>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row>
    <row r="985">
      <c r="A985" s="16"/>
      <c r="B985" s="18"/>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row>
    <row r="986">
      <c r="A986" s="16"/>
      <c r="B986" s="18"/>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row>
    <row r="987">
      <c r="A987" s="16"/>
      <c r="B987" s="18"/>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row>
    <row r="988">
      <c r="A988" s="16"/>
      <c r="B988" s="18"/>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row>
    <row r="989">
      <c r="A989" s="16"/>
      <c r="B989" s="18"/>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row>
    <row r="990">
      <c r="A990" s="16"/>
      <c r="B990" s="18"/>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row>
    <row r="991">
      <c r="A991" s="16"/>
      <c r="B991" s="18"/>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row>
    <row r="992">
      <c r="A992" s="16"/>
      <c r="B992" s="18"/>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row>
    <row r="993">
      <c r="A993" s="16"/>
      <c r="B993" s="18"/>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row>
    <row r="994">
      <c r="A994" s="16"/>
      <c r="B994" s="18"/>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row>
    <row r="995">
      <c r="A995" s="16"/>
      <c r="B995" s="18"/>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row>
    <row r="996">
      <c r="A996" s="16"/>
      <c r="B996" s="18"/>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row>
    <row r="997">
      <c r="A997" s="16"/>
      <c r="B997" s="18"/>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row>
    <row r="998">
      <c r="A998" s="16"/>
      <c r="B998" s="18"/>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row>
    <row r="999">
      <c r="A999" s="16"/>
      <c r="B999" s="18"/>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row>
    <row r="1000">
      <c r="A1000" s="16"/>
      <c r="B1000" s="18"/>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row>
  </sheetData>
  <mergeCells count="28">
    <mergeCell ref="C2:C3"/>
    <mergeCell ref="D2:D3"/>
    <mergeCell ref="F2:H2"/>
    <mergeCell ref="C5:C8"/>
    <mergeCell ref="C9:C12"/>
    <mergeCell ref="C13:C16"/>
    <mergeCell ref="C17:C20"/>
    <mergeCell ref="C21:C24"/>
    <mergeCell ref="C25:C28"/>
    <mergeCell ref="C29:C32"/>
    <mergeCell ref="C33:C36"/>
    <mergeCell ref="C37:C40"/>
    <mergeCell ref="C41:C44"/>
    <mergeCell ref="C45:C48"/>
    <mergeCell ref="C77:C80"/>
    <mergeCell ref="C81:H81"/>
    <mergeCell ref="C82:H82"/>
    <mergeCell ref="C83:H83"/>
    <mergeCell ref="C84:H84"/>
    <mergeCell ref="C85:H85"/>
    <mergeCell ref="C86:H86"/>
    <mergeCell ref="C49:C52"/>
    <mergeCell ref="C53:C56"/>
    <mergeCell ref="C57:C60"/>
    <mergeCell ref="C61:C64"/>
    <mergeCell ref="C65:C68"/>
    <mergeCell ref="C69:C72"/>
    <mergeCell ref="C73:C76"/>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4.43" defaultRowHeight="15.75"/>
  <cols>
    <col customWidth="1" min="1" max="2" width="2.71"/>
    <col customWidth="1" min="3" max="4" width="11.43"/>
    <col customWidth="1" min="5" max="5" width="0.86"/>
    <col customWidth="1" min="6" max="7" width="15.71"/>
    <col customWidth="1" min="8" max="8" width="0.86"/>
    <col customWidth="1" min="9" max="10" width="15.71"/>
    <col customWidth="1" min="11" max="12" width="10.71"/>
    <col customWidth="1" min="13" max="13" width="11.86"/>
    <col customWidth="1" min="14" max="15" width="10.71"/>
    <col customWidth="1" min="16" max="26" width="11.43"/>
  </cols>
  <sheetData>
    <row r="1" ht="84.0" customHeight="1">
      <c r="A1" s="16"/>
      <c r="B1" s="16"/>
      <c r="C1" s="16"/>
      <c r="D1" s="16"/>
      <c r="E1" s="16"/>
      <c r="F1" s="16"/>
      <c r="G1" s="16"/>
      <c r="H1" s="16"/>
      <c r="I1" s="16"/>
      <c r="J1" s="16"/>
      <c r="K1" s="16"/>
      <c r="L1" s="16"/>
      <c r="M1" s="18" t="str">
        <f>"I" &amp; I2</f>
        <v>IZacatecas</v>
      </c>
      <c r="N1" s="18" t="str">
        <f>"II" &amp; I2</f>
        <v>IIZacatecas</v>
      </c>
      <c r="O1" s="18" t="str">
        <f>"III" &amp; I2</f>
        <v>IIIZacatecas</v>
      </c>
      <c r="P1" s="16"/>
      <c r="Q1" s="16"/>
      <c r="R1" s="16"/>
      <c r="S1" s="16"/>
      <c r="T1" s="16"/>
      <c r="U1" s="16"/>
      <c r="V1" s="16"/>
      <c r="W1" s="16"/>
      <c r="X1" s="16"/>
      <c r="Y1" s="16"/>
      <c r="Z1" s="16"/>
    </row>
    <row r="2" ht="30.0" customHeight="1">
      <c r="A2" s="73"/>
      <c r="B2" s="16"/>
      <c r="C2" s="19" t="s">
        <v>44</v>
      </c>
      <c r="D2" s="19" t="s">
        <v>45</v>
      </c>
      <c r="E2" s="86"/>
      <c r="F2" s="19" t="s">
        <v>80</v>
      </c>
      <c r="G2" s="87" t="s">
        <v>81</v>
      </c>
      <c r="H2" s="32"/>
      <c r="I2" s="88" t="s">
        <v>82</v>
      </c>
      <c r="J2" s="7"/>
      <c r="K2" s="16"/>
      <c r="L2" s="16"/>
      <c r="M2" s="89" t="s">
        <v>83</v>
      </c>
      <c r="N2" s="90"/>
      <c r="O2" s="91"/>
      <c r="P2" s="16"/>
      <c r="Q2" s="16"/>
      <c r="R2" s="16"/>
      <c r="S2" s="16"/>
      <c r="T2" s="16"/>
      <c r="U2" s="16"/>
      <c r="V2" s="16"/>
      <c r="W2" s="16"/>
      <c r="X2" s="16"/>
      <c r="Y2" s="16"/>
      <c r="Z2" s="16"/>
    </row>
    <row r="3" ht="4.5" customHeight="1">
      <c r="A3" s="73"/>
      <c r="B3" s="16"/>
      <c r="C3" s="67"/>
      <c r="D3" s="67"/>
      <c r="E3" s="32"/>
      <c r="F3" s="67"/>
      <c r="G3" s="41"/>
      <c r="H3" s="32"/>
      <c r="I3" s="32"/>
      <c r="J3" s="32"/>
      <c r="K3" s="16"/>
      <c r="L3" s="16"/>
      <c r="M3" s="92"/>
      <c r="N3" s="92"/>
      <c r="O3" s="92"/>
      <c r="P3" s="16"/>
      <c r="Q3" s="16"/>
      <c r="R3" s="16"/>
      <c r="S3" s="16"/>
      <c r="T3" s="16"/>
      <c r="U3" s="16"/>
      <c r="V3" s="16"/>
      <c r="W3" s="16"/>
      <c r="X3" s="16"/>
      <c r="Y3" s="16"/>
      <c r="Z3" s="16"/>
    </row>
    <row r="4" ht="15.0" customHeight="1">
      <c r="A4" s="73"/>
      <c r="B4" s="16"/>
      <c r="C4" s="67"/>
      <c r="D4" s="67"/>
      <c r="E4" s="31"/>
      <c r="F4" s="67"/>
      <c r="G4" s="41"/>
      <c r="H4" s="32"/>
      <c r="I4" s="93" t="s">
        <v>84</v>
      </c>
      <c r="J4" s="94" t="s">
        <v>85</v>
      </c>
      <c r="K4" s="16"/>
      <c r="L4" s="16"/>
      <c r="M4" s="95"/>
      <c r="N4" s="95"/>
      <c r="O4" s="16"/>
      <c r="P4" s="16"/>
      <c r="Q4" s="16"/>
      <c r="R4" s="16"/>
      <c r="S4" s="16"/>
      <c r="T4" s="16"/>
      <c r="U4" s="16"/>
      <c r="V4" s="16"/>
      <c r="W4" s="16"/>
      <c r="X4" s="16"/>
      <c r="Y4" s="16"/>
      <c r="Z4" s="16"/>
    </row>
    <row r="5" ht="75.0" customHeight="1">
      <c r="A5" s="73"/>
      <c r="B5" s="16"/>
      <c r="C5" s="25"/>
      <c r="D5" s="25"/>
      <c r="E5" s="31"/>
      <c r="F5" s="56"/>
      <c r="G5" s="96"/>
      <c r="H5" s="32"/>
      <c r="I5" s="97"/>
      <c r="J5" s="98"/>
      <c r="K5" s="16"/>
      <c r="L5" s="16"/>
      <c r="M5" s="95"/>
      <c r="N5" s="95"/>
      <c r="O5" s="16"/>
      <c r="P5" s="16"/>
      <c r="Q5" s="16"/>
      <c r="R5" s="16"/>
      <c r="S5" s="16"/>
      <c r="T5" s="16"/>
      <c r="U5" s="16"/>
      <c r="V5" s="16"/>
      <c r="W5" s="16"/>
      <c r="X5" s="16"/>
      <c r="Y5" s="16"/>
      <c r="Z5" s="16"/>
    </row>
    <row r="6" ht="4.5" customHeight="1">
      <c r="A6" s="73"/>
      <c r="B6" s="16"/>
      <c r="C6" s="29"/>
      <c r="D6" s="30"/>
      <c r="E6" s="31"/>
      <c r="F6" s="32"/>
      <c r="G6" s="32"/>
      <c r="H6" s="32"/>
      <c r="I6" s="32"/>
      <c r="J6" s="32"/>
      <c r="K6" s="16"/>
      <c r="L6" s="16"/>
      <c r="M6" s="16"/>
      <c r="N6" s="16"/>
      <c r="O6" s="16"/>
      <c r="P6" s="16"/>
      <c r="Q6" s="16"/>
      <c r="R6" s="16"/>
      <c r="S6" s="16"/>
      <c r="T6" s="16"/>
      <c r="U6" s="16"/>
      <c r="V6" s="16"/>
      <c r="W6" s="16"/>
      <c r="X6" s="16"/>
      <c r="Y6" s="16"/>
      <c r="Z6" s="16"/>
    </row>
    <row r="7" ht="11.25" customHeight="1">
      <c r="A7" s="73"/>
      <c r="B7" s="18">
        <v>2.0</v>
      </c>
      <c r="C7" s="34">
        <v>2005.0</v>
      </c>
      <c r="D7" s="35" t="s">
        <v>54</v>
      </c>
      <c r="E7" s="36"/>
      <c r="F7" s="37">
        <v>1.0411000000000001</v>
      </c>
      <c r="G7" s="59">
        <v>38.1427919026</v>
      </c>
      <c r="H7" s="99"/>
      <c r="I7" s="37">
        <f>VLOOKUP($I$2,itlp_entidades,B7,FALSE)</f>
        <v>1.1043</v>
      </c>
      <c r="J7" s="100">
        <f>VLOOKUP($I$2,pob_lab_ent,B7,FALSE)</f>
        <v>52.84760191</v>
      </c>
      <c r="K7" s="16"/>
      <c r="L7" s="16"/>
      <c r="M7" s="16"/>
      <c r="N7" s="16"/>
      <c r="O7" s="16"/>
      <c r="P7" s="16"/>
      <c r="Q7" s="16"/>
      <c r="R7" s="16"/>
      <c r="S7" s="16"/>
      <c r="T7" s="16"/>
      <c r="U7" s="16"/>
      <c r="V7" s="16"/>
      <c r="W7" s="16"/>
      <c r="X7" s="16"/>
      <c r="Y7" s="16"/>
      <c r="Z7" s="16"/>
    </row>
    <row r="8" ht="11.25" customHeight="1">
      <c r="A8" s="73"/>
      <c r="B8" s="18">
        <v>3.0</v>
      </c>
      <c r="C8" s="41"/>
      <c r="D8" s="35" t="s">
        <v>55</v>
      </c>
      <c r="E8" s="36"/>
      <c r="F8" s="37">
        <v>1.0602</v>
      </c>
      <c r="G8" s="59">
        <v>38.8438418413</v>
      </c>
      <c r="H8" s="99"/>
      <c r="I8" s="37">
        <f>VLOOKUP($I$2,itlp_entidades,B8,FALSE)</f>
        <v>1.0684</v>
      </c>
      <c r="J8" s="100">
        <f>VLOOKUP($I$2,pob_lab_ent,B8,FALSE)</f>
        <v>51.12750595</v>
      </c>
      <c r="K8" s="16"/>
      <c r="L8" s="16"/>
      <c r="M8" s="16"/>
      <c r="N8" s="16"/>
      <c r="O8" s="16"/>
      <c r="P8" s="16"/>
      <c r="Q8" s="16"/>
      <c r="R8" s="16"/>
      <c r="S8" s="16"/>
      <c r="T8" s="16"/>
      <c r="U8" s="16"/>
      <c r="V8" s="16"/>
      <c r="W8" s="16"/>
      <c r="X8" s="16"/>
      <c r="Y8" s="16"/>
      <c r="Z8" s="16"/>
    </row>
    <row r="9" ht="11.25" customHeight="1">
      <c r="A9" s="73"/>
      <c r="B9" s="18">
        <v>4.0</v>
      </c>
      <c r="C9" s="41"/>
      <c r="D9" s="35" t="s">
        <v>56</v>
      </c>
      <c r="E9" s="36"/>
      <c r="F9" s="37">
        <v>1.0404</v>
      </c>
      <c r="G9" s="59">
        <v>38.1150622795</v>
      </c>
      <c r="H9" s="99"/>
      <c r="I9" s="37">
        <f>VLOOKUP($I$2,itlp_entidades,B9,FALSE)</f>
        <v>1.0336</v>
      </c>
      <c r="J9" s="100">
        <f>VLOOKUP($I$2,pob_lab_ent,B9,FALSE)</f>
        <v>49.46256019</v>
      </c>
      <c r="K9" s="16"/>
      <c r="L9" s="16"/>
      <c r="M9" s="16"/>
      <c r="N9" s="16"/>
      <c r="O9" s="16"/>
      <c r="P9" s="16"/>
      <c r="Q9" s="16"/>
      <c r="R9" s="16"/>
      <c r="S9" s="16"/>
      <c r="T9" s="16"/>
      <c r="U9" s="16"/>
      <c r="V9" s="16"/>
      <c r="W9" s="16"/>
      <c r="X9" s="16"/>
      <c r="Y9" s="16"/>
      <c r="Z9" s="16"/>
    </row>
    <row r="10" ht="11.25" customHeight="1">
      <c r="A10" s="73"/>
      <c r="B10" s="18">
        <v>5.0</v>
      </c>
      <c r="C10" s="42"/>
      <c r="D10" s="35" t="s">
        <v>57</v>
      </c>
      <c r="E10" s="36"/>
      <c r="F10" s="37">
        <v>0.9982000000000001</v>
      </c>
      <c r="G10" s="59">
        <v>36.5711126704</v>
      </c>
      <c r="H10" s="99"/>
      <c r="I10" s="37">
        <f>VLOOKUP($I$2,itlp_entidades,B10,FALSE)</f>
        <v>0.974</v>
      </c>
      <c r="J10" s="100">
        <f>VLOOKUP($I$2,pob_lab_ent,B10,FALSE)</f>
        <v>46.61233261</v>
      </c>
      <c r="K10" s="16"/>
      <c r="L10" s="16"/>
      <c r="M10" s="16"/>
      <c r="N10" s="16"/>
      <c r="O10" s="16"/>
      <c r="P10" s="16"/>
      <c r="Q10" s="16"/>
      <c r="R10" s="16"/>
      <c r="S10" s="16"/>
      <c r="T10" s="16"/>
      <c r="U10" s="16"/>
      <c r="V10" s="16"/>
      <c r="W10" s="16"/>
      <c r="X10" s="16"/>
      <c r="Y10" s="16"/>
      <c r="Z10" s="16"/>
    </row>
    <row r="11" ht="11.25" customHeight="1">
      <c r="A11" s="73"/>
      <c r="B11" s="18">
        <v>6.0</v>
      </c>
      <c r="C11" s="34">
        <v>2006.0</v>
      </c>
      <c r="D11" s="35" t="s">
        <v>54</v>
      </c>
      <c r="E11" s="36"/>
      <c r="F11" s="37">
        <v>0.9850000000000001</v>
      </c>
      <c r="G11" s="59">
        <v>36.0869465272</v>
      </c>
      <c r="H11" s="99"/>
      <c r="I11" s="37">
        <f>VLOOKUP($I$2,itlp_entidades,B11,FALSE)</f>
        <v>1.0824</v>
      </c>
      <c r="J11" s="100">
        <f>VLOOKUP($I$2,pob_lab_ent,B11,FALSE)</f>
        <v>51.79713855</v>
      </c>
      <c r="K11" s="16"/>
      <c r="L11" s="16"/>
      <c r="M11" s="16"/>
      <c r="N11" s="16"/>
      <c r="O11" s="16"/>
      <c r="P11" s="16"/>
      <c r="Q11" s="16"/>
      <c r="R11" s="16"/>
      <c r="S11" s="16"/>
      <c r="T11" s="16"/>
      <c r="U11" s="16"/>
      <c r="V11" s="16"/>
      <c r="W11" s="16"/>
      <c r="X11" s="16"/>
      <c r="Y11" s="16"/>
      <c r="Z11" s="16"/>
    </row>
    <row r="12" ht="11.25" customHeight="1">
      <c r="A12" s="73"/>
      <c r="B12" s="18">
        <v>7.0</v>
      </c>
      <c r="C12" s="41"/>
      <c r="D12" s="35" t="s">
        <v>55</v>
      </c>
      <c r="E12" s="36"/>
      <c r="F12" s="37">
        <v>0.9563</v>
      </c>
      <c r="G12" s="59">
        <v>35.0339603467</v>
      </c>
      <c r="H12" s="99"/>
      <c r="I12" s="37">
        <f>VLOOKUP($I$2,itlp_entidades,B12,FALSE)</f>
        <v>0.9602</v>
      </c>
      <c r="J12" s="100">
        <f>VLOOKUP($I$2,pob_lab_ent,B12,FALSE)</f>
        <v>45.95051661</v>
      </c>
      <c r="K12" s="16"/>
      <c r="L12" s="16"/>
      <c r="M12" s="16"/>
      <c r="N12" s="16"/>
      <c r="O12" s="16"/>
      <c r="P12" s="16"/>
      <c r="Q12" s="16"/>
      <c r="R12" s="16"/>
      <c r="S12" s="16"/>
      <c r="T12" s="16"/>
      <c r="U12" s="16"/>
      <c r="V12" s="16"/>
      <c r="W12" s="16"/>
      <c r="X12" s="16"/>
      <c r="Y12" s="16"/>
      <c r="Z12" s="16"/>
    </row>
    <row r="13" ht="11.25" customHeight="1">
      <c r="A13" s="73"/>
      <c r="B13" s="18">
        <v>8.0</v>
      </c>
      <c r="C13" s="41"/>
      <c r="D13" s="35" t="s">
        <v>56</v>
      </c>
      <c r="E13" s="36"/>
      <c r="F13" s="37">
        <v>0.9738</v>
      </c>
      <c r="G13" s="59">
        <v>35.6754392877</v>
      </c>
      <c r="H13" s="99"/>
      <c r="I13" s="37">
        <f>VLOOKUP($I$2,itlp_entidades,B13,FALSE)</f>
        <v>0.9837</v>
      </c>
      <c r="J13" s="100">
        <f>VLOOKUP($I$2,pob_lab_ent,B13,FALSE)</f>
        <v>47.07724489</v>
      </c>
      <c r="K13" s="16"/>
      <c r="L13" s="16"/>
      <c r="M13" s="16"/>
      <c r="N13" s="16"/>
      <c r="O13" s="16"/>
      <c r="P13" s="16"/>
      <c r="Q13" s="16"/>
      <c r="R13" s="16"/>
      <c r="S13" s="16"/>
      <c r="T13" s="16"/>
      <c r="U13" s="16"/>
      <c r="V13" s="16"/>
      <c r="W13" s="16"/>
      <c r="X13" s="16"/>
      <c r="Y13" s="16"/>
      <c r="Z13" s="16"/>
    </row>
    <row r="14" ht="11.25" customHeight="1">
      <c r="A14" s="73"/>
      <c r="B14" s="18">
        <v>9.0</v>
      </c>
      <c r="C14" s="42"/>
      <c r="D14" s="35" t="s">
        <v>57</v>
      </c>
      <c r="E14" s="36"/>
      <c r="F14" s="37">
        <v>0.9887</v>
      </c>
      <c r="G14" s="59">
        <v>36.222976514100004</v>
      </c>
      <c r="H14" s="99"/>
      <c r="I14" s="37">
        <f>VLOOKUP($I$2,itlp_entidades,B14,FALSE)</f>
        <v>0.9622</v>
      </c>
      <c r="J14" s="100">
        <f>VLOOKUP($I$2,pob_lab_ent,B14,FALSE)</f>
        <v>46.04748234</v>
      </c>
      <c r="K14" s="16"/>
      <c r="L14" s="16"/>
      <c r="M14" s="16"/>
      <c r="N14" s="16"/>
      <c r="O14" s="16"/>
      <c r="P14" s="16"/>
      <c r="Q14" s="16"/>
      <c r="R14" s="16"/>
      <c r="S14" s="16"/>
      <c r="T14" s="16"/>
      <c r="U14" s="16"/>
      <c r="V14" s="16"/>
      <c r="W14" s="16"/>
      <c r="X14" s="16"/>
      <c r="Y14" s="16"/>
      <c r="Z14" s="16"/>
    </row>
    <row r="15" ht="11.25" customHeight="1">
      <c r="A15" s="73"/>
      <c r="B15" s="18">
        <v>10.0</v>
      </c>
      <c r="C15" s="34">
        <v>2007.0</v>
      </c>
      <c r="D15" s="35" t="s">
        <v>54</v>
      </c>
      <c r="E15" s="36"/>
      <c r="F15" s="37">
        <v>0.9924000000000001</v>
      </c>
      <c r="G15" s="59">
        <v>36.3595896693</v>
      </c>
      <c r="H15" s="99"/>
      <c r="I15" s="37">
        <f>VLOOKUP($I$2,itlp_entidades,B15,FALSE)</f>
        <v>0.981</v>
      </c>
      <c r="J15" s="100">
        <f>VLOOKUP($I$2,pob_lab_ent,B15,FALSE)</f>
        <v>46.94752211</v>
      </c>
      <c r="K15" s="16"/>
      <c r="L15" s="16"/>
      <c r="M15" s="16"/>
      <c r="N15" s="16"/>
      <c r="O15" s="16"/>
      <c r="P15" s="16"/>
      <c r="Q15" s="16"/>
      <c r="R15" s="16"/>
      <c r="S15" s="16"/>
      <c r="T15" s="16"/>
      <c r="U15" s="16"/>
      <c r="V15" s="16"/>
      <c r="W15" s="16"/>
      <c r="X15" s="16"/>
      <c r="Y15" s="16"/>
      <c r="Z15" s="16"/>
    </row>
    <row r="16" ht="11.25" customHeight="1">
      <c r="A16" s="73"/>
      <c r="B16" s="18">
        <v>11.0</v>
      </c>
      <c r="C16" s="41"/>
      <c r="D16" s="35" t="s">
        <v>55</v>
      </c>
      <c r="E16" s="36"/>
      <c r="F16" s="37">
        <v>0.9431</v>
      </c>
      <c r="G16" s="59">
        <v>34.5534451039</v>
      </c>
      <c r="H16" s="99"/>
      <c r="I16" s="37">
        <f>VLOOKUP($I$2,itlp_entidades,B16,FALSE)</f>
        <v>0.9277</v>
      </c>
      <c r="J16" s="100">
        <f>VLOOKUP($I$2,pob_lab_ent,B16,FALSE)</f>
        <v>44.3966645</v>
      </c>
      <c r="K16" s="16"/>
      <c r="L16" s="16"/>
      <c r="M16" s="16"/>
      <c r="N16" s="16"/>
      <c r="O16" s="16"/>
      <c r="P16" s="16"/>
      <c r="Q16" s="16"/>
      <c r="R16" s="16"/>
      <c r="S16" s="16"/>
      <c r="T16" s="16"/>
      <c r="U16" s="16"/>
      <c r="V16" s="16"/>
      <c r="W16" s="16"/>
      <c r="X16" s="16"/>
      <c r="Y16" s="16"/>
      <c r="Z16" s="16"/>
    </row>
    <row r="17" ht="11.25" customHeight="1">
      <c r="A17" s="73"/>
      <c r="B17" s="18">
        <v>12.0</v>
      </c>
      <c r="C17" s="41"/>
      <c r="D17" s="35" t="s">
        <v>56</v>
      </c>
      <c r="E17" s="36"/>
      <c r="F17" s="37">
        <v>0.9620000000000001</v>
      </c>
      <c r="G17" s="59">
        <v>35.2431888603</v>
      </c>
      <c r="H17" s="99"/>
      <c r="I17" s="37">
        <f>VLOOKUP($I$2,itlp_entidades,B17,FALSE)</f>
        <v>0.9043</v>
      </c>
      <c r="J17" s="100">
        <f>VLOOKUP($I$2,pob_lab_ent,B17,FALSE)</f>
        <v>43.27662556</v>
      </c>
      <c r="K17" s="16"/>
      <c r="L17" s="16"/>
      <c r="M17" s="16"/>
      <c r="N17" s="16"/>
      <c r="O17" s="16"/>
      <c r="P17" s="16"/>
      <c r="Q17" s="16"/>
      <c r="R17" s="16"/>
      <c r="S17" s="16"/>
      <c r="T17" s="16"/>
      <c r="U17" s="16"/>
      <c r="V17" s="16"/>
      <c r="W17" s="16"/>
      <c r="X17" s="16"/>
      <c r="Y17" s="16"/>
      <c r="Z17" s="16"/>
    </row>
    <row r="18" ht="11.25" customHeight="1">
      <c r="A18" s="73"/>
      <c r="B18" s="18">
        <v>13.0</v>
      </c>
      <c r="C18" s="42"/>
      <c r="D18" s="35" t="s">
        <v>57</v>
      </c>
      <c r="E18" s="36"/>
      <c r="F18" s="37">
        <v>0.9944000000000001</v>
      </c>
      <c r="G18" s="59">
        <v>36.4316224302</v>
      </c>
      <c r="H18" s="99"/>
      <c r="I18" s="37">
        <f>VLOOKUP($I$2,itlp_entidades,B18,FALSE)</f>
        <v>1.0031</v>
      </c>
      <c r="J18" s="100">
        <f>VLOOKUP($I$2,pob_lab_ent,B18,FALSE)</f>
        <v>48.00481279</v>
      </c>
      <c r="K18" s="16"/>
      <c r="L18" s="16"/>
      <c r="M18" s="16"/>
      <c r="N18" s="16"/>
      <c r="O18" s="16"/>
      <c r="P18" s="16"/>
      <c r="Q18" s="16"/>
      <c r="R18" s="16"/>
      <c r="S18" s="16"/>
      <c r="T18" s="16"/>
      <c r="U18" s="16"/>
      <c r="V18" s="16"/>
      <c r="W18" s="16"/>
      <c r="X18" s="16"/>
      <c r="Y18" s="16"/>
      <c r="Z18" s="16"/>
    </row>
    <row r="19" ht="11.25" customHeight="1">
      <c r="A19" s="73"/>
      <c r="B19" s="18">
        <v>14.0</v>
      </c>
      <c r="C19" s="34">
        <v>2008.0</v>
      </c>
      <c r="D19" s="35" t="s">
        <v>54</v>
      </c>
      <c r="E19" s="36"/>
      <c r="F19" s="37">
        <v>0.998</v>
      </c>
      <c r="G19" s="59">
        <v>36.562567520500004</v>
      </c>
      <c r="H19" s="99"/>
      <c r="I19" s="37">
        <f>VLOOKUP($I$2,itlp_entidades,B19,FALSE)</f>
        <v>1.1115</v>
      </c>
      <c r="J19" s="100">
        <f>VLOOKUP($I$2,pob_lab_ent,B19,FALSE)</f>
        <v>53.19200738</v>
      </c>
      <c r="K19" s="16"/>
      <c r="L19" s="16"/>
      <c r="M19" s="16"/>
      <c r="N19" s="16"/>
      <c r="O19" s="16"/>
      <c r="P19" s="16"/>
      <c r="Q19" s="16"/>
      <c r="R19" s="16"/>
      <c r="S19" s="16"/>
      <c r="T19" s="16"/>
      <c r="U19" s="16"/>
      <c r="V19" s="16"/>
      <c r="W19" s="16"/>
      <c r="X19" s="16"/>
      <c r="Y19" s="16"/>
      <c r="Z19" s="16"/>
    </row>
    <row r="20" ht="11.25" customHeight="1">
      <c r="A20" s="73"/>
      <c r="B20" s="18">
        <v>15.0</v>
      </c>
      <c r="C20" s="41"/>
      <c r="D20" s="35" t="s">
        <v>55</v>
      </c>
      <c r="E20" s="36"/>
      <c r="F20" s="37">
        <v>0.9834</v>
      </c>
      <c r="G20" s="59">
        <v>36.0292190608</v>
      </c>
      <c r="H20" s="99"/>
      <c r="I20" s="37">
        <f>VLOOKUP($I$2,itlp_entidades,B20,FALSE)</f>
        <v>1.0436</v>
      </c>
      <c r="J20" s="100">
        <f>VLOOKUP($I$2,pob_lab_ent,B20,FALSE)</f>
        <v>49.94204667</v>
      </c>
      <c r="K20" s="16"/>
      <c r="L20" s="16"/>
      <c r="M20" s="16"/>
      <c r="N20" s="16"/>
      <c r="O20" s="16"/>
      <c r="P20" s="16"/>
      <c r="Q20" s="16"/>
      <c r="R20" s="16"/>
      <c r="S20" s="16"/>
      <c r="T20" s="16"/>
      <c r="U20" s="16"/>
      <c r="V20" s="16"/>
      <c r="W20" s="16"/>
      <c r="X20" s="16"/>
      <c r="Y20" s="16"/>
      <c r="Z20" s="16"/>
    </row>
    <row r="21" ht="11.25" customHeight="1">
      <c r="A21" s="73"/>
      <c r="B21" s="18">
        <v>16.0</v>
      </c>
      <c r="C21" s="41"/>
      <c r="D21" s="35" t="s">
        <v>56</v>
      </c>
      <c r="E21" s="36"/>
      <c r="F21" s="37">
        <v>1.0251000000000001</v>
      </c>
      <c r="G21" s="59">
        <v>37.5580365127</v>
      </c>
      <c r="H21" s="99"/>
      <c r="I21" s="37">
        <f>VLOOKUP($I$2,itlp_entidades,B21,FALSE)</f>
        <v>1.0406</v>
      </c>
      <c r="J21" s="100">
        <f>VLOOKUP($I$2,pob_lab_ent,B21,FALSE)</f>
        <v>49.79849257</v>
      </c>
      <c r="K21" s="16"/>
      <c r="L21" s="16"/>
      <c r="M21" s="16"/>
      <c r="N21" s="16"/>
      <c r="O21" s="16"/>
      <c r="P21" s="16"/>
      <c r="Q21" s="16"/>
      <c r="R21" s="16"/>
      <c r="S21" s="16"/>
      <c r="T21" s="16"/>
      <c r="U21" s="16"/>
      <c r="V21" s="16"/>
      <c r="W21" s="16"/>
      <c r="X21" s="16"/>
      <c r="Y21" s="16"/>
      <c r="Z21" s="16"/>
    </row>
    <row r="22" ht="11.25" customHeight="1">
      <c r="A22" s="73"/>
      <c r="B22" s="18">
        <v>17.0</v>
      </c>
      <c r="C22" s="42"/>
      <c r="D22" s="35" t="s">
        <v>57</v>
      </c>
      <c r="E22" s="36"/>
      <c r="F22" s="37">
        <v>1.0713000000000001</v>
      </c>
      <c r="G22" s="59">
        <v>39.2476328109</v>
      </c>
      <c r="H22" s="99"/>
      <c r="I22" s="37">
        <f>VLOOKUP($I$2,itlp_entidades,B22,FALSE)</f>
        <v>1.0532</v>
      </c>
      <c r="J22" s="100">
        <f>VLOOKUP($I$2,pob_lab_ent,B22,FALSE)</f>
        <v>50.40169262</v>
      </c>
      <c r="K22" s="16"/>
      <c r="L22" s="16"/>
      <c r="M22" s="16"/>
      <c r="N22" s="16"/>
      <c r="O22" s="16"/>
      <c r="P22" s="16"/>
      <c r="Q22" s="16"/>
      <c r="R22" s="16"/>
      <c r="S22" s="16"/>
      <c r="T22" s="16"/>
      <c r="U22" s="16"/>
      <c r="V22" s="16"/>
      <c r="W22" s="16"/>
      <c r="X22" s="16"/>
      <c r="Y22" s="16"/>
      <c r="Z22" s="16"/>
    </row>
    <row r="23" ht="11.25" customHeight="1">
      <c r="A23" s="73"/>
      <c r="B23" s="18">
        <v>18.0</v>
      </c>
      <c r="C23" s="34">
        <v>2009.0</v>
      </c>
      <c r="D23" s="35" t="s">
        <v>54</v>
      </c>
      <c r="E23" s="36"/>
      <c r="F23" s="37">
        <v>1.0608</v>
      </c>
      <c r="G23" s="59">
        <v>38.8626050888</v>
      </c>
      <c r="H23" s="99"/>
      <c r="I23" s="37">
        <f>VLOOKUP($I$2,itlp_entidades,B23,FALSE)</f>
        <v>1.113</v>
      </c>
      <c r="J23" s="100">
        <f>VLOOKUP($I$2,pob_lab_ent,B23,FALSE)</f>
        <v>53.26143989</v>
      </c>
      <c r="K23" s="16"/>
      <c r="L23" s="16"/>
      <c r="M23" s="16"/>
      <c r="N23" s="16"/>
      <c r="O23" s="16"/>
      <c r="P23" s="16"/>
      <c r="Q23" s="16"/>
      <c r="R23" s="16"/>
      <c r="S23" s="16"/>
      <c r="T23" s="16"/>
      <c r="U23" s="16"/>
      <c r="V23" s="16"/>
      <c r="W23" s="16"/>
      <c r="X23" s="16"/>
      <c r="Y23" s="16"/>
      <c r="Z23" s="16"/>
    </row>
    <row r="24" ht="11.25" customHeight="1">
      <c r="A24" s="73"/>
      <c r="B24" s="18">
        <v>19.0</v>
      </c>
      <c r="C24" s="41"/>
      <c r="D24" s="35" t="s">
        <v>55</v>
      </c>
      <c r="E24" s="36"/>
      <c r="F24" s="37">
        <v>1.1028</v>
      </c>
      <c r="G24" s="59">
        <v>40.402416139500005</v>
      </c>
      <c r="H24" s="99"/>
      <c r="I24" s="37">
        <f>VLOOKUP($I$2,itlp_entidades,B24,FALSE)</f>
        <v>1.1239</v>
      </c>
      <c r="J24" s="100">
        <f>VLOOKUP($I$2,pob_lab_ent,B24,FALSE)</f>
        <v>53.78380758</v>
      </c>
      <c r="K24" s="16"/>
      <c r="L24" s="16"/>
      <c r="M24" s="16"/>
      <c r="N24" s="16"/>
      <c r="O24" s="16"/>
      <c r="P24" s="16"/>
      <c r="Q24" s="16"/>
      <c r="R24" s="16"/>
      <c r="S24" s="16"/>
      <c r="T24" s="16"/>
      <c r="U24" s="16"/>
      <c r="V24" s="16"/>
      <c r="W24" s="16"/>
      <c r="X24" s="16"/>
      <c r="Y24" s="16"/>
      <c r="Z24" s="16"/>
    </row>
    <row r="25" ht="11.25" customHeight="1">
      <c r="A25" s="73"/>
      <c r="B25" s="18">
        <v>20.0</v>
      </c>
      <c r="C25" s="41"/>
      <c r="D25" s="35" t="s">
        <v>56</v>
      </c>
      <c r="E25" s="36"/>
      <c r="F25" s="37">
        <v>1.1156000000000001</v>
      </c>
      <c r="G25" s="59">
        <v>40.8714085849</v>
      </c>
      <c r="H25" s="99"/>
      <c r="I25" s="37">
        <f>VLOOKUP($I$2,itlp_entidades,B25,FALSE)</f>
        <v>1.1211</v>
      </c>
      <c r="J25" s="100">
        <f>VLOOKUP($I$2,pob_lab_ent,B25,FALSE)</f>
        <v>53.65110824</v>
      </c>
      <c r="K25" s="16"/>
      <c r="L25" s="16"/>
      <c r="M25" s="16"/>
      <c r="N25" s="16"/>
      <c r="O25" s="16"/>
      <c r="P25" s="16"/>
      <c r="Q25" s="16"/>
      <c r="R25" s="16"/>
      <c r="S25" s="16"/>
      <c r="T25" s="16"/>
      <c r="U25" s="16"/>
      <c r="V25" s="16"/>
      <c r="W25" s="16"/>
      <c r="X25" s="16"/>
      <c r="Y25" s="16"/>
      <c r="Z25" s="16"/>
    </row>
    <row r="26" ht="11.25" customHeight="1">
      <c r="A26" s="73"/>
      <c r="B26" s="18">
        <v>21.0</v>
      </c>
      <c r="C26" s="42"/>
      <c r="D26" s="35" t="s">
        <v>57</v>
      </c>
      <c r="E26" s="36"/>
      <c r="F26" s="37">
        <v>1.1025</v>
      </c>
      <c r="G26" s="59">
        <v>40.3931745532</v>
      </c>
      <c r="H26" s="99"/>
      <c r="I26" s="37">
        <f>VLOOKUP($I$2,itlp_entidades,B26,FALSE)</f>
        <v>1.0797</v>
      </c>
      <c r="J26" s="100">
        <f>VLOOKUP($I$2,pob_lab_ent,B26,FALSE)</f>
        <v>51.67069873</v>
      </c>
      <c r="K26" s="16"/>
      <c r="L26" s="16"/>
      <c r="M26" s="16"/>
      <c r="N26" s="16"/>
      <c r="O26" s="16"/>
      <c r="P26" s="16"/>
      <c r="Q26" s="16"/>
      <c r="R26" s="16"/>
      <c r="S26" s="16"/>
      <c r="T26" s="16"/>
      <c r="U26" s="16"/>
      <c r="V26" s="16"/>
      <c r="W26" s="16"/>
      <c r="X26" s="16"/>
      <c r="Y26" s="16"/>
      <c r="Z26" s="16"/>
    </row>
    <row r="27" ht="11.25" customHeight="1">
      <c r="A27" s="73"/>
      <c r="B27" s="18">
        <v>22.0</v>
      </c>
      <c r="C27" s="44">
        <v>2010.0</v>
      </c>
      <c r="D27" s="45" t="s">
        <v>54</v>
      </c>
      <c r="E27" s="36"/>
      <c r="F27" s="37">
        <v>1.1268684711</v>
      </c>
      <c r="G27" s="59">
        <v>41.284756091700004</v>
      </c>
      <c r="H27" s="99"/>
      <c r="I27" s="37">
        <f>VLOOKUP($I$2,itlp_entidades,B27,FALSE)</f>
        <v>1.1358</v>
      </c>
      <c r="J27" s="100">
        <f>VLOOKUP($I$2,pob_lab_ent,B27,FALSE)</f>
        <v>54.35233108</v>
      </c>
      <c r="K27" s="16"/>
      <c r="L27" s="16"/>
      <c r="M27" s="16"/>
      <c r="N27" s="16"/>
      <c r="O27" s="16"/>
      <c r="P27" s="16"/>
      <c r="Q27" s="16"/>
      <c r="R27" s="16"/>
      <c r="S27" s="16"/>
      <c r="T27" s="16"/>
      <c r="U27" s="16"/>
      <c r="V27" s="16"/>
      <c r="W27" s="16"/>
      <c r="X27" s="16"/>
      <c r="Y27" s="16"/>
      <c r="Z27" s="16"/>
    </row>
    <row r="28" ht="11.25" customHeight="1">
      <c r="A28" s="73"/>
      <c r="B28" s="18">
        <v>23.0</v>
      </c>
      <c r="C28" s="46"/>
      <c r="D28" s="45" t="s">
        <v>55</v>
      </c>
      <c r="E28" s="36"/>
      <c r="F28" s="37">
        <v>1.095464477</v>
      </c>
      <c r="G28" s="59">
        <v>40.1342169918</v>
      </c>
      <c r="H28" s="99"/>
      <c r="I28" s="37">
        <f>VLOOKUP($I$2,itlp_entidades,B28,FALSE)</f>
        <v>1.0884</v>
      </c>
      <c r="J28" s="100">
        <f>VLOOKUP($I$2,pob_lab_ent,B28,FALSE)</f>
        <v>52.08506465</v>
      </c>
      <c r="K28" s="16"/>
      <c r="L28" s="16"/>
      <c r="M28" s="16"/>
      <c r="N28" s="16"/>
      <c r="O28" s="16"/>
      <c r="P28" s="16"/>
      <c r="Q28" s="16"/>
      <c r="R28" s="16"/>
      <c r="S28" s="16"/>
      <c r="T28" s="16"/>
      <c r="U28" s="16"/>
      <c r="V28" s="16"/>
      <c r="W28" s="16"/>
      <c r="X28" s="16"/>
      <c r="Y28" s="16"/>
      <c r="Z28" s="16"/>
    </row>
    <row r="29" ht="11.25" customHeight="1">
      <c r="A29" s="73"/>
      <c r="B29" s="18">
        <v>24.0</v>
      </c>
      <c r="C29" s="46"/>
      <c r="D29" s="45" t="s">
        <v>56</v>
      </c>
      <c r="E29" s="36"/>
      <c r="F29" s="37">
        <v>1.0953796961</v>
      </c>
      <c r="G29" s="59">
        <v>40.1311108994</v>
      </c>
      <c r="H29" s="99"/>
      <c r="I29" s="37">
        <f>VLOOKUP($I$2,itlp_entidades,B29,FALSE)</f>
        <v>1.0896</v>
      </c>
      <c r="J29" s="100">
        <f>VLOOKUP($I$2,pob_lab_ent,B29,FALSE)</f>
        <v>52.14090352</v>
      </c>
      <c r="K29" s="16"/>
      <c r="L29" s="16"/>
      <c r="M29" s="16"/>
      <c r="N29" s="16"/>
      <c r="O29" s="16"/>
      <c r="P29" s="16"/>
      <c r="Q29" s="16"/>
      <c r="R29" s="16"/>
      <c r="S29" s="16"/>
      <c r="T29" s="16"/>
      <c r="U29" s="16"/>
      <c r="V29" s="16"/>
      <c r="W29" s="16"/>
      <c r="X29" s="16"/>
      <c r="Y29" s="16"/>
      <c r="Z29" s="16"/>
    </row>
    <row r="30" ht="11.25" customHeight="1">
      <c r="A30" s="73"/>
      <c r="B30" s="18">
        <v>25.0</v>
      </c>
      <c r="C30" s="47"/>
      <c r="D30" s="45" t="s">
        <v>57</v>
      </c>
      <c r="E30" s="36"/>
      <c r="F30" s="37">
        <v>1.1373303972</v>
      </c>
      <c r="G30" s="59">
        <v>41.6680466675</v>
      </c>
      <c r="H30" s="99"/>
      <c r="I30" s="37">
        <f>VLOOKUP($I$2,itlp_entidades,B30,FALSE)</f>
        <v>1.141</v>
      </c>
      <c r="J30" s="100">
        <f>VLOOKUP($I$2,pob_lab_ent,B30,FALSE)</f>
        <v>54.60116754</v>
      </c>
      <c r="K30" s="16"/>
      <c r="L30" s="16"/>
      <c r="M30" s="16"/>
      <c r="N30" s="16"/>
      <c r="O30" s="16"/>
      <c r="P30" s="16"/>
      <c r="Q30" s="16"/>
      <c r="R30" s="16"/>
      <c r="S30" s="16"/>
      <c r="T30" s="16"/>
      <c r="U30" s="16"/>
      <c r="V30" s="16"/>
      <c r="W30" s="16"/>
      <c r="X30" s="16"/>
      <c r="Y30" s="16"/>
      <c r="Z30" s="16"/>
    </row>
    <row r="31" ht="11.25" customHeight="1">
      <c r="A31" s="73"/>
      <c r="B31" s="18">
        <v>26.0</v>
      </c>
      <c r="C31" s="44">
        <v>2011.0</v>
      </c>
      <c r="D31" s="45" t="s">
        <v>54</v>
      </c>
      <c r="E31" s="36"/>
      <c r="F31" s="37">
        <v>1.0927215468</v>
      </c>
      <c r="G31" s="59">
        <v>40.0337250473</v>
      </c>
      <c r="H31" s="99"/>
      <c r="I31" s="37">
        <f>VLOOKUP($I$2,itlp_entidades,B31,FALSE)</f>
        <v>1.1692</v>
      </c>
      <c r="J31" s="100">
        <f>VLOOKUP($I$2,pob_lab_ent,B31,FALSE)</f>
        <v>55.95441294</v>
      </c>
      <c r="K31" s="16"/>
      <c r="L31" s="16"/>
      <c r="M31" s="16"/>
      <c r="N31" s="16"/>
      <c r="O31" s="16"/>
      <c r="P31" s="16"/>
      <c r="Q31" s="16"/>
      <c r="R31" s="16"/>
      <c r="S31" s="16"/>
      <c r="T31" s="16"/>
      <c r="U31" s="16"/>
      <c r="V31" s="16"/>
      <c r="W31" s="16"/>
      <c r="X31" s="16"/>
      <c r="Y31" s="16"/>
      <c r="Z31" s="16"/>
    </row>
    <row r="32" ht="11.25" customHeight="1">
      <c r="A32" s="73"/>
      <c r="B32" s="18">
        <v>27.0</v>
      </c>
      <c r="C32" s="46"/>
      <c r="D32" s="45" t="s">
        <v>55</v>
      </c>
      <c r="E32" s="36"/>
      <c r="F32" s="37">
        <v>1.0901250615</v>
      </c>
      <c r="G32" s="59">
        <v>39.9385983601</v>
      </c>
      <c r="H32" s="99"/>
      <c r="I32" s="37">
        <f>VLOOKUP($I$2,itlp_entidades,B32,FALSE)</f>
        <v>1.0991</v>
      </c>
      <c r="J32" s="100">
        <f>VLOOKUP($I$2,pob_lab_ent,B32,FALSE)</f>
        <v>52.59919934</v>
      </c>
      <c r="K32" s="16"/>
      <c r="L32" s="16"/>
      <c r="M32" s="16"/>
      <c r="N32" s="16"/>
      <c r="O32" s="16"/>
      <c r="P32" s="16"/>
      <c r="Q32" s="16"/>
      <c r="R32" s="16"/>
      <c r="S32" s="16"/>
      <c r="T32" s="16"/>
      <c r="U32" s="16"/>
      <c r="V32" s="16"/>
      <c r="W32" s="16"/>
      <c r="X32" s="16"/>
      <c r="Y32" s="16"/>
      <c r="Z32" s="16"/>
    </row>
    <row r="33" ht="11.25" customHeight="1">
      <c r="A33" s="73"/>
      <c r="B33" s="18">
        <v>28.0</v>
      </c>
      <c r="C33" s="46"/>
      <c r="D33" s="45" t="s">
        <v>56</v>
      </c>
      <c r="E33" s="36"/>
      <c r="F33" s="37">
        <v>1.1072234474</v>
      </c>
      <c r="G33" s="59">
        <v>40.5650270073</v>
      </c>
      <c r="H33" s="99"/>
      <c r="I33" s="37">
        <f>VLOOKUP($I$2,itlp_entidades,B33,FALSE)</f>
        <v>1.1392</v>
      </c>
      <c r="J33" s="100">
        <f>VLOOKUP($I$2,pob_lab_ent,B33,FALSE)</f>
        <v>54.51662088</v>
      </c>
      <c r="K33" s="16"/>
      <c r="L33" s="16"/>
      <c r="M33" s="16"/>
      <c r="N33" s="16"/>
      <c r="O33" s="16"/>
      <c r="P33" s="16"/>
      <c r="Q33" s="16"/>
      <c r="R33" s="16"/>
      <c r="S33" s="16"/>
      <c r="T33" s="16"/>
      <c r="U33" s="16"/>
      <c r="V33" s="16"/>
      <c r="W33" s="16"/>
      <c r="X33" s="16"/>
      <c r="Y33" s="16"/>
      <c r="Z33" s="16"/>
    </row>
    <row r="34" ht="11.25" customHeight="1">
      <c r="A34" s="73"/>
      <c r="B34" s="18">
        <v>29.0</v>
      </c>
      <c r="C34" s="47"/>
      <c r="D34" s="45" t="s">
        <v>57</v>
      </c>
      <c r="E34" s="36"/>
      <c r="F34" s="37">
        <v>1.1317111146</v>
      </c>
      <c r="G34" s="59">
        <v>41.4621746304</v>
      </c>
      <c r="H34" s="99"/>
      <c r="I34" s="37">
        <f>VLOOKUP($I$2,itlp_entidades,B34,FALSE)</f>
        <v>1.2083</v>
      </c>
      <c r="J34" s="100">
        <f>VLOOKUP($I$2,pob_lab_ent,B34,FALSE)</f>
        <v>57.82496637</v>
      </c>
      <c r="K34" s="16"/>
      <c r="L34" s="16"/>
      <c r="M34" s="16"/>
      <c r="N34" s="16"/>
      <c r="O34" s="16"/>
      <c r="P34" s="16"/>
      <c r="Q34" s="16"/>
      <c r="R34" s="16"/>
      <c r="S34" s="16"/>
      <c r="T34" s="16"/>
      <c r="U34" s="16"/>
      <c r="V34" s="16"/>
      <c r="W34" s="16"/>
      <c r="X34" s="16"/>
      <c r="Y34" s="16"/>
      <c r="Z34" s="16"/>
    </row>
    <row r="35" ht="11.25" customHeight="1">
      <c r="A35" s="73"/>
      <c r="B35" s="18">
        <v>30.0</v>
      </c>
      <c r="C35" s="44">
        <v>2012.0</v>
      </c>
      <c r="D35" s="45" t="s">
        <v>54</v>
      </c>
      <c r="E35" s="36"/>
      <c r="F35" s="37">
        <v>1.1122908144</v>
      </c>
      <c r="G35" s="59">
        <v>40.7506786766</v>
      </c>
      <c r="H35" s="99"/>
      <c r="I35" s="37">
        <f>VLOOKUP($I$2,itlp_entidades,B35,FALSE)</f>
        <v>1.202</v>
      </c>
      <c r="J35" s="100">
        <f>VLOOKUP($I$2,pob_lab_ent,B35,FALSE)</f>
        <v>57.52308066</v>
      </c>
      <c r="K35" s="16"/>
      <c r="L35" s="16"/>
      <c r="M35" s="16"/>
      <c r="N35" s="16"/>
      <c r="O35" s="16"/>
      <c r="P35" s="16"/>
      <c r="Q35" s="16"/>
      <c r="R35" s="16"/>
      <c r="S35" s="16"/>
      <c r="T35" s="16"/>
      <c r="U35" s="16"/>
      <c r="V35" s="16"/>
      <c r="W35" s="16"/>
      <c r="X35" s="16"/>
      <c r="Y35" s="16"/>
      <c r="Z35" s="16"/>
    </row>
    <row r="36" ht="11.25" customHeight="1">
      <c r="A36" s="73"/>
      <c r="B36" s="18">
        <v>31.0</v>
      </c>
      <c r="C36" s="46"/>
      <c r="D36" s="45" t="s">
        <v>55</v>
      </c>
      <c r="E36" s="36"/>
      <c r="F36" s="37">
        <v>1.0919504356</v>
      </c>
      <c r="G36" s="59">
        <v>40.0054740686</v>
      </c>
      <c r="H36" s="99"/>
      <c r="I36" s="37">
        <f>VLOOKUP($I$2,itlp_entidades,B36,FALSE)</f>
        <v>1.1115</v>
      </c>
      <c r="J36" s="100">
        <f>VLOOKUP($I$2,pob_lab_ent,B36,FALSE)</f>
        <v>53.18948326</v>
      </c>
      <c r="K36" s="16"/>
      <c r="L36" s="16"/>
      <c r="M36" s="16"/>
      <c r="N36" s="16"/>
      <c r="O36" s="16"/>
      <c r="P36" s="16"/>
      <c r="Q36" s="16"/>
      <c r="R36" s="16"/>
      <c r="S36" s="16"/>
      <c r="T36" s="16"/>
      <c r="U36" s="16"/>
      <c r="V36" s="16"/>
      <c r="W36" s="16"/>
      <c r="X36" s="16"/>
      <c r="Y36" s="16"/>
      <c r="Z36" s="16"/>
    </row>
    <row r="37" ht="11.25" customHeight="1">
      <c r="A37" s="73"/>
      <c r="B37" s="18">
        <v>32.0</v>
      </c>
      <c r="C37" s="46"/>
      <c r="D37" s="45" t="s">
        <v>56</v>
      </c>
      <c r="E37" s="36"/>
      <c r="F37" s="37">
        <v>1.1460128657</v>
      </c>
      <c r="G37" s="59">
        <v>41.9861437695</v>
      </c>
      <c r="H37" s="99"/>
      <c r="I37" s="37">
        <f>VLOOKUP($I$2,itlp_entidades,B37,FALSE)</f>
        <v>1.136</v>
      </c>
      <c r="J37" s="100">
        <f>VLOOKUP($I$2,pob_lab_ent,B37,FALSE)</f>
        <v>54.36150469</v>
      </c>
      <c r="K37" s="16"/>
      <c r="L37" s="16"/>
      <c r="M37" s="16"/>
      <c r="N37" s="16"/>
      <c r="O37" s="16"/>
      <c r="P37" s="16"/>
      <c r="Q37" s="16"/>
      <c r="R37" s="16"/>
      <c r="S37" s="16"/>
      <c r="T37" s="16"/>
      <c r="U37" s="16"/>
      <c r="V37" s="16"/>
      <c r="W37" s="16"/>
      <c r="X37" s="16"/>
      <c r="Y37" s="16"/>
      <c r="Z37" s="16"/>
    </row>
    <row r="38" ht="11.25" customHeight="1">
      <c r="A38" s="73"/>
      <c r="B38" s="18">
        <v>33.0</v>
      </c>
      <c r="C38" s="47"/>
      <c r="D38" s="45" t="s">
        <v>57</v>
      </c>
      <c r="E38" s="36"/>
      <c r="F38" s="37">
        <v>1.1644677162000001</v>
      </c>
      <c r="G38" s="59">
        <v>42.6622688217</v>
      </c>
      <c r="H38" s="99"/>
      <c r="I38" s="37">
        <f>VLOOKUP($I$2,itlp_entidades,B38,FALSE)</f>
        <v>1.178</v>
      </c>
      <c r="J38" s="100">
        <f>VLOOKUP($I$2,pob_lab_ent,B38,FALSE)</f>
        <v>56.37465774</v>
      </c>
      <c r="K38" s="16"/>
      <c r="L38" s="16"/>
      <c r="M38" s="16"/>
      <c r="N38" s="16"/>
      <c r="O38" s="16"/>
      <c r="P38" s="16"/>
      <c r="Q38" s="16"/>
      <c r="R38" s="16"/>
      <c r="S38" s="16"/>
      <c r="T38" s="16"/>
      <c r="U38" s="16"/>
      <c r="V38" s="16"/>
      <c r="W38" s="16"/>
      <c r="X38" s="16"/>
      <c r="Y38" s="16"/>
      <c r="Z38" s="16"/>
    </row>
    <row r="39" ht="11.25" customHeight="1">
      <c r="A39" s="73"/>
      <c r="B39" s="18">
        <v>34.0</v>
      </c>
      <c r="C39" s="44">
        <v>2013.0</v>
      </c>
      <c r="D39" s="45" t="s">
        <v>54</v>
      </c>
      <c r="E39" s="36"/>
      <c r="F39" s="37">
        <v>1.1376345349</v>
      </c>
      <c r="G39" s="59">
        <v>41.679189274100004</v>
      </c>
      <c r="H39" s="99"/>
      <c r="I39" s="37">
        <f>VLOOKUP($I$2,itlp_entidades,B39,FALSE)</f>
        <v>1.2464</v>
      </c>
      <c r="J39" s="100">
        <f>VLOOKUP($I$2,pob_lab_ent,B39,FALSE)</f>
        <v>59.64766031</v>
      </c>
      <c r="K39" s="16"/>
      <c r="L39" s="16"/>
      <c r="M39" s="16"/>
      <c r="N39" s="16"/>
      <c r="O39" s="16"/>
      <c r="P39" s="16"/>
      <c r="Q39" s="16"/>
      <c r="R39" s="16"/>
      <c r="S39" s="16"/>
      <c r="T39" s="16"/>
      <c r="U39" s="16"/>
      <c r="V39" s="16"/>
      <c r="W39" s="16"/>
      <c r="X39" s="16"/>
      <c r="Y39" s="16"/>
      <c r="Z39" s="16"/>
    </row>
    <row r="40" ht="11.25" customHeight="1">
      <c r="A40" s="73"/>
      <c r="B40" s="18">
        <v>35.0</v>
      </c>
      <c r="C40" s="46"/>
      <c r="D40" s="45" t="s">
        <v>55</v>
      </c>
      <c r="E40" s="36"/>
      <c r="F40" s="37">
        <v>1.1551994318</v>
      </c>
      <c r="G40" s="59">
        <v>42.3227093499</v>
      </c>
      <c r="H40" s="99"/>
      <c r="I40" s="37">
        <f>VLOOKUP($I$2,itlp_entidades,B40,FALSE)</f>
        <v>1.1894</v>
      </c>
      <c r="J40" s="100">
        <f>VLOOKUP($I$2,pob_lab_ent,B40,FALSE)</f>
        <v>56.92108396</v>
      </c>
      <c r="K40" s="16"/>
      <c r="L40" s="16"/>
      <c r="M40" s="16"/>
      <c r="N40" s="16"/>
      <c r="O40" s="16"/>
      <c r="P40" s="16"/>
      <c r="Q40" s="16"/>
      <c r="R40" s="16"/>
      <c r="S40" s="16"/>
      <c r="T40" s="16"/>
      <c r="U40" s="16"/>
      <c r="V40" s="16"/>
      <c r="W40" s="16"/>
      <c r="X40" s="16"/>
      <c r="Y40" s="16"/>
      <c r="Z40" s="16"/>
    </row>
    <row r="41" ht="11.25" customHeight="1">
      <c r="A41" s="73"/>
      <c r="B41" s="18">
        <v>36.0</v>
      </c>
      <c r="C41" s="46"/>
      <c r="D41" s="45" t="s">
        <v>56</v>
      </c>
      <c r="E41" s="36"/>
      <c r="F41" s="37">
        <v>1.1716709483</v>
      </c>
      <c r="G41" s="59">
        <v>42.9261715632</v>
      </c>
      <c r="H41" s="99"/>
      <c r="I41" s="37">
        <f>VLOOKUP($I$2,itlp_entidades,B41,FALSE)</f>
        <v>1.1649</v>
      </c>
      <c r="J41" s="100">
        <f>VLOOKUP($I$2,pob_lab_ent,B41,FALSE)</f>
        <v>55.74588107</v>
      </c>
      <c r="K41" s="16"/>
      <c r="L41" s="16"/>
      <c r="M41" s="16"/>
      <c r="N41" s="16"/>
      <c r="O41" s="16"/>
      <c r="P41" s="16"/>
      <c r="Q41" s="16"/>
      <c r="R41" s="16"/>
      <c r="S41" s="16"/>
      <c r="T41" s="16"/>
      <c r="U41" s="16"/>
      <c r="V41" s="16"/>
      <c r="W41" s="16"/>
      <c r="X41" s="16"/>
      <c r="Y41" s="16"/>
      <c r="Z41" s="16"/>
    </row>
    <row r="42" ht="11.25" customHeight="1">
      <c r="A42" s="73"/>
      <c r="B42" s="18">
        <v>37.0</v>
      </c>
      <c r="C42" s="47"/>
      <c r="D42" s="45" t="s">
        <v>57</v>
      </c>
      <c r="E42" s="36"/>
      <c r="F42" s="37">
        <v>1.1676894214</v>
      </c>
      <c r="G42" s="59">
        <v>42.7803015073</v>
      </c>
      <c r="H42" s="99"/>
      <c r="I42" s="37">
        <f>VLOOKUP($I$2,itlp_entidades,B42,FALSE)</f>
        <v>1.178</v>
      </c>
      <c r="J42" s="100">
        <f>VLOOKUP($I$2,pob_lab_ent,B42,FALSE)</f>
        <v>56.37524593</v>
      </c>
      <c r="K42" s="16"/>
      <c r="L42" s="16"/>
      <c r="M42" s="16"/>
      <c r="N42" s="16"/>
      <c r="O42" s="16"/>
      <c r="P42" s="16"/>
      <c r="Q42" s="16"/>
      <c r="R42" s="16"/>
      <c r="S42" s="16"/>
      <c r="T42" s="16"/>
      <c r="U42" s="16"/>
      <c r="V42" s="16"/>
      <c r="W42" s="16"/>
      <c r="X42" s="16"/>
      <c r="Y42" s="16"/>
      <c r="Z42" s="16"/>
    </row>
    <row r="43" ht="11.25" customHeight="1">
      <c r="A43" s="73"/>
      <c r="B43" s="18">
        <v>38.0</v>
      </c>
      <c r="C43" s="44">
        <v>2014.0</v>
      </c>
      <c r="D43" s="45" t="s">
        <v>54</v>
      </c>
      <c r="E43" s="36"/>
      <c r="F43" s="37">
        <v>1.1693115086</v>
      </c>
      <c r="G43" s="59">
        <v>42.8397294511</v>
      </c>
      <c r="H43" s="99"/>
      <c r="I43" s="37">
        <f>VLOOKUP($I$2,itlp_entidades,B43,FALSE)</f>
        <v>1.2234</v>
      </c>
      <c r="J43" s="100">
        <f>VLOOKUP($I$2,pob_lab_ent,B43,FALSE)</f>
        <v>58.54525496</v>
      </c>
      <c r="K43" s="16"/>
      <c r="L43" s="16"/>
      <c r="M43" s="16"/>
      <c r="N43" s="16"/>
      <c r="O43" s="16"/>
      <c r="P43" s="16"/>
      <c r="Q43" s="16"/>
      <c r="R43" s="16"/>
      <c r="S43" s="16"/>
      <c r="T43" s="16"/>
      <c r="U43" s="16"/>
      <c r="V43" s="16"/>
      <c r="W43" s="16"/>
      <c r="X43" s="16"/>
      <c r="Y43" s="16"/>
      <c r="Z43" s="16"/>
    </row>
    <row r="44" ht="11.25" customHeight="1">
      <c r="A44" s="73"/>
      <c r="B44" s="18">
        <v>39.0</v>
      </c>
      <c r="C44" s="46"/>
      <c r="D44" s="45" t="s">
        <v>55</v>
      </c>
      <c r="E44" s="36"/>
      <c r="F44" s="37">
        <v>1.1704717298</v>
      </c>
      <c r="G44" s="59">
        <v>42.8822361407</v>
      </c>
      <c r="H44" s="99"/>
      <c r="I44" s="37">
        <f>VLOOKUP($I$2,itlp_entidades,B44,FALSE)</f>
        <v>1.1814</v>
      </c>
      <c r="J44" s="100">
        <f>VLOOKUP($I$2,pob_lab_ent,B44,FALSE)</f>
        <v>56.53647565</v>
      </c>
      <c r="K44" s="16"/>
      <c r="L44" s="16"/>
      <c r="M44" s="16"/>
      <c r="N44" s="16"/>
      <c r="O44" s="16"/>
      <c r="P44" s="16"/>
      <c r="Q44" s="16"/>
      <c r="R44" s="16"/>
      <c r="S44" s="16"/>
      <c r="T44" s="16"/>
      <c r="U44" s="16"/>
      <c r="V44" s="16"/>
      <c r="W44" s="16"/>
      <c r="X44" s="16"/>
      <c r="Y44" s="16"/>
      <c r="Z44" s="16"/>
    </row>
    <row r="45" ht="11.25" customHeight="1">
      <c r="A45" s="73"/>
      <c r="B45" s="18">
        <v>40.0</v>
      </c>
      <c r="C45" s="46"/>
      <c r="D45" s="45" t="s">
        <v>56</v>
      </c>
      <c r="E45" s="36"/>
      <c r="F45" s="37">
        <v>1.1945992332</v>
      </c>
      <c r="G45" s="59">
        <v>43.766188543300004</v>
      </c>
      <c r="H45" s="99"/>
      <c r="I45" s="37">
        <f>VLOOKUP($I$2,itlp_entidades,B45,FALSE)</f>
        <v>1.226</v>
      </c>
      <c r="J45" s="100">
        <f>VLOOKUP($I$2,pob_lab_ent,B45,FALSE)</f>
        <v>58.67237687</v>
      </c>
      <c r="K45" s="16"/>
      <c r="L45" s="16"/>
      <c r="M45" s="16"/>
      <c r="N45" s="16"/>
      <c r="O45" s="16"/>
      <c r="P45" s="16"/>
      <c r="Q45" s="16"/>
      <c r="R45" s="16"/>
      <c r="S45" s="16"/>
      <c r="T45" s="16"/>
      <c r="U45" s="16"/>
      <c r="V45" s="16"/>
      <c r="W45" s="16"/>
      <c r="X45" s="16"/>
      <c r="Y45" s="16"/>
      <c r="Z45" s="16"/>
    </row>
    <row r="46" ht="11.25" customHeight="1">
      <c r="A46" s="73"/>
      <c r="B46" s="18">
        <v>41.0</v>
      </c>
      <c r="C46" s="47"/>
      <c r="D46" s="45" t="s">
        <v>57</v>
      </c>
      <c r="E46" s="36"/>
      <c r="F46" s="37">
        <v>1.2388711428</v>
      </c>
      <c r="G46" s="59">
        <v>45.3881657629</v>
      </c>
      <c r="H46" s="99"/>
      <c r="I46" s="37">
        <f>VLOOKUP($I$2,itlp_entidades,B46,FALSE)</f>
        <v>1.2685</v>
      </c>
      <c r="J46" s="100">
        <f>VLOOKUP($I$2,pob_lab_ent,B46,FALSE)</f>
        <v>60.70361999</v>
      </c>
      <c r="K46" s="16"/>
      <c r="L46" s="16"/>
      <c r="M46" s="16"/>
      <c r="N46" s="16"/>
      <c r="O46" s="16"/>
      <c r="P46" s="16"/>
      <c r="Q46" s="16"/>
      <c r="R46" s="16"/>
      <c r="S46" s="16"/>
      <c r="T46" s="16"/>
      <c r="U46" s="16"/>
      <c r="V46" s="16"/>
      <c r="W46" s="16"/>
      <c r="X46" s="16"/>
      <c r="Y46" s="16"/>
      <c r="Z46" s="16"/>
    </row>
    <row r="47" ht="11.25" customHeight="1">
      <c r="A47" s="73"/>
      <c r="B47" s="18">
        <v>42.0</v>
      </c>
      <c r="C47" s="44">
        <v>2015.0</v>
      </c>
      <c r="D47" s="45" t="s">
        <v>54</v>
      </c>
      <c r="E47" s="36"/>
      <c r="F47" s="37">
        <v>1.195381284</v>
      </c>
      <c r="G47" s="59">
        <v>43.794840314300004</v>
      </c>
      <c r="H47" s="99"/>
      <c r="I47" s="37">
        <f>VLOOKUP($I$2,itlp_entidades,B47,FALSE)</f>
        <v>1.2579</v>
      </c>
      <c r="J47" s="100">
        <f>VLOOKUP($I$2,pob_lab_ent,B47,FALSE)</f>
        <v>60.19537517</v>
      </c>
      <c r="K47" s="16"/>
      <c r="L47" s="16"/>
      <c r="M47" s="16"/>
      <c r="N47" s="16"/>
      <c r="O47" s="16"/>
      <c r="P47" s="16"/>
      <c r="Q47" s="16"/>
      <c r="R47" s="16"/>
      <c r="S47" s="16"/>
      <c r="T47" s="16"/>
      <c r="U47" s="16"/>
      <c r="V47" s="16"/>
      <c r="W47" s="16"/>
      <c r="X47" s="16"/>
      <c r="Y47" s="16"/>
      <c r="Z47" s="16"/>
    </row>
    <row r="48" ht="11.25" customHeight="1">
      <c r="A48" s="73"/>
      <c r="B48" s="18">
        <v>43.0</v>
      </c>
      <c r="C48" s="46"/>
      <c r="D48" s="45" t="s">
        <v>55</v>
      </c>
      <c r="E48" s="36"/>
      <c r="F48" s="37">
        <v>1.2010697707</v>
      </c>
      <c r="G48" s="62">
        <v>44.0032477667</v>
      </c>
      <c r="H48" s="99"/>
      <c r="I48" s="37">
        <f>VLOOKUP($I$2,itlp_entidades,B48,FALSE)</f>
        <v>1.2151</v>
      </c>
      <c r="J48" s="100">
        <f>VLOOKUP($I$2,pob_lab_ent,B48,FALSE)</f>
        <v>58.14702609</v>
      </c>
      <c r="K48" s="16"/>
      <c r="L48" s="16"/>
      <c r="M48" s="16"/>
      <c r="N48" s="16"/>
      <c r="O48" s="16"/>
      <c r="P48" s="16"/>
      <c r="Q48" s="16"/>
      <c r="R48" s="16"/>
      <c r="S48" s="16"/>
      <c r="T48" s="16"/>
      <c r="U48" s="16"/>
      <c r="V48" s="16"/>
      <c r="W48" s="16"/>
      <c r="X48" s="16"/>
      <c r="Y48" s="16"/>
      <c r="Z48" s="16"/>
    </row>
    <row r="49" ht="11.25" customHeight="1">
      <c r="A49" s="73"/>
      <c r="B49" s="18">
        <v>44.0</v>
      </c>
      <c r="C49" s="46"/>
      <c r="D49" s="45" t="s">
        <v>56</v>
      </c>
      <c r="E49" s="16"/>
      <c r="F49" s="37">
        <v>1.1860711636</v>
      </c>
      <c r="G49" s="62">
        <v>43.453748112</v>
      </c>
      <c r="H49" s="99"/>
      <c r="I49" s="37">
        <f>VLOOKUP($I$2,itlp_entidades,B49,FALSE)</f>
        <v>1.153</v>
      </c>
      <c r="J49" s="100">
        <f>VLOOKUP($I$2,pob_lab_ent,B49,FALSE)</f>
        <v>55.1751368</v>
      </c>
      <c r="K49" s="16"/>
      <c r="L49" s="16"/>
      <c r="M49" s="16"/>
      <c r="N49" s="16"/>
      <c r="O49" s="16"/>
      <c r="P49" s="16"/>
      <c r="Q49" s="16"/>
      <c r="R49" s="16"/>
      <c r="S49" s="16"/>
      <c r="T49" s="16"/>
      <c r="U49" s="16"/>
      <c r="V49" s="16"/>
      <c r="W49" s="16"/>
      <c r="X49" s="16"/>
      <c r="Y49" s="16"/>
      <c r="Z49" s="16"/>
    </row>
    <row r="50" ht="11.25" customHeight="1">
      <c r="A50" s="73"/>
      <c r="B50" s="18">
        <v>45.0</v>
      </c>
      <c r="C50" s="47"/>
      <c r="D50" s="45" t="s">
        <v>57</v>
      </c>
      <c r="E50" s="16"/>
      <c r="F50" s="37">
        <v>1.1827602407</v>
      </c>
      <c r="G50" s="62">
        <v>43.3324467793</v>
      </c>
      <c r="H50" s="99"/>
      <c r="I50" s="37">
        <f>VLOOKUP($I$2,itlp_entidades,B50,FALSE)</f>
        <v>1.1572</v>
      </c>
      <c r="J50" s="100">
        <f>VLOOKUP($I$2,pob_lab_ent,B50,FALSE)</f>
        <v>55.3768058</v>
      </c>
      <c r="K50" s="16"/>
      <c r="L50" s="16"/>
      <c r="M50" s="16"/>
      <c r="N50" s="16"/>
      <c r="O50" s="16"/>
      <c r="P50" s="16"/>
      <c r="Q50" s="16"/>
      <c r="R50" s="16"/>
      <c r="S50" s="16"/>
      <c r="T50" s="16"/>
      <c r="U50" s="16"/>
      <c r="V50" s="16"/>
      <c r="W50" s="16"/>
      <c r="X50" s="16"/>
      <c r="Y50" s="16"/>
      <c r="Z50" s="16"/>
    </row>
    <row r="51" ht="11.25" customHeight="1">
      <c r="A51" s="73"/>
      <c r="B51" s="18">
        <v>46.0</v>
      </c>
      <c r="C51" s="44">
        <v>2016.0</v>
      </c>
      <c r="D51" s="45" t="s">
        <v>54</v>
      </c>
      <c r="E51" s="16"/>
      <c r="F51" s="37">
        <v>1.1712639723</v>
      </c>
      <c r="G51" s="59">
        <v>42.9112612998</v>
      </c>
      <c r="H51" s="99"/>
      <c r="I51" s="37">
        <f>VLOOKUP($I$2,itlp_entidades,B51,FALSE)</f>
        <v>1.2101</v>
      </c>
      <c r="J51" s="100">
        <f>VLOOKUP($I$2,pob_lab_ent,B51,FALSE)</f>
        <v>57.90922052</v>
      </c>
      <c r="K51" s="16"/>
      <c r="L51" s="16"/>
      <c r="M51" s="16"/>
      <c r="N51" s="16"/>
      <c r="O51" s="16"/>
      <c r="P51" s="16"/>
      <c r="Q51" s="16"/>
      <c r="R51" s="16"/>
      <c r="S51" s="16"/>
      <c r="T51" s="16"/>
      <c r="U51" s="16"/>
      <c r="V51" s="16"/>
      <c r="W51" s="16"/>
      <c r="X51" s="16"/>
      <c r="Y51" s="16"/>
      <c r="Z51" s="16"/>
    </row>
    <row r="52" ht="11.25" customHeight="1">
      <c r="A52" s="73"/>
      <c r="B52" s="18">
        <v>47.0</v>
      </c>
      <c r="C52" s="46"/>
      <c r="D52" s="45" t="s">
        <v>55</v>
      </c>
      <c r="E52" s="16"/>
      <c r="F52" s="37">
        <v>1.1440979993</v>
      </c>
      <c r="G52" s="59">
        <v>41.915989362400005</v>
      </c>
      <c r="H52" s="99"/>
      <c r="I52" s="37">
        <f>VLOOKUP($I$2,itlp_entidades,B52,FALSE)</f>
        <v>1.0975</v>
      </c>
      <c r="J52" s="100">
        <f>VLOOKUP($I$2,pob_lab_ent,B52,FALSE)</f>
        <v>52.52126738</v>
      </c>
      <c r="K52" s="16"/>
      <c r="L52" s="16"/>
      <c r="M52" s="16"/>
      <c r="N52" s="16"/>
      <c r="O52" s="16"/>
      <c r="P52" s="16"/>
      <c r="Q52" s="16"/>
      <c r="R52" s="16"/>
      <c r="S52" s="16"/>
      <c r="T52" s="16"/>
      <c r="U52" s="16"/>
      <c r="V52" s="16"/>
      <c r="W52" s="16"/>
      <c r="X52" s="16"/>
      <c r="Y52" s="16"/>
      <c r="Z52" s="16"/>
    </row>
    <row r="53" ht="11.25" customHeight="1">
      <c r="A53" s="73"/>
      <c r="B53" s="18">
        <v>48.0</v>
      </c>
      <c r="C53" s="46"/>
      <c r="D53" s="45" t="s">
        <v>56</v>
      </c>
      <c r="E53" s="16"/>
      <c r="F53" s="37">
        <v>1.1209592621</v>
      </c>
      <c r="G53" s="59">
        <v>41.0682620998</v>
      </c>
      <c r="H53" s="99"/>
      <c r="I53" s="37">
        <f>VLOOKUP($I$2,itlp_entidades,B53,FALSE)</f>
        <v>1.0729</v>
      </c>
      <c r="J53" s="100">
        <f>VLOOKUP($I$2,pob_lab_ent,B53,FALSE)</f>
        <v>51.34479209</v>
      </c>
      <c r="K53" s="16"/>
      <c r="L53" s="16"/>
      <c r="M53" s="16"/>
      <c r="N53" s="16"/>
      <c r="O53" s="16"/>
      <c r="P53" s="16"/>
      <c r="Q53" s="16"/>
      <c r="R53" s="16"/>
      <c r="S53" s="16"/>
      <c r="T53" s="16"/>
      <c r="U53" s="16"/>
      <c r="V53" s="16"/>
      <c r="W53" s="16"/>
      <c r="X53" s="16"/>
      <c r="Y53" s="16"/>
      <c r="Z53" s="16"/>
    </row>
    <row r="54" ht="11.25" customHeight="1">
      <c r="A54" s="73"/>
      <c r="B54" s="18">
        <v>49.0</v>
      </c>
      <c r="C54" s="47"/>
      <c r="D54" s="45" t="s">
        <v>57</v>
      </c>
      <c r="E54" s="16"/>
      <c r="F54" s="37">
        <v>1.1306623854</v>
      </c>
      <c r="G54" s="59">
        <v>41.4237526384</v>
      </c>
      <c r="H54" s="99"/>
      <c r="I54" s="37">
        <f>VLOOKUP($I$2,itlp_entidades,B54,FALSE)</f>
        <v>1.1248</v>
      </c>
      <c r="J54" s="100">
        <f>VLOOKUP($I$2,pob_lab_ent,B54,FALSE)</f>
        <v>53.82865443</v>
      </c>
      <c r="K54" s="16"/>
      <c r="L54" s="16"/>
      <c r="M54" s="16"/>
      <c r="N54" s="16"/>
      <c r="O54" s="16"/>
      <c r="P54" s="16"/>
      <c r="Q54" s="16"/>
      <c r="R54" s="16"/>
      <c r="S54" s="16"/>
      <c r="T54" s="16"/>
      <c r="U54" s="16"/>
      <c r="V54" s="16"/>
      <c r="W54" s="16"/>
      <c r="X54" s="16"/>
      <c r="Y54" s="16"/>
      <c r="Z54" s="16"/>
    </row>
    <row r="55" ht="11.25" customHeight="1">
      <c r="A55" s="73"/>
      <c r="B55" s="18">
        <v>50.0</v>
      </c>
      <c r="C55" s="44">
        <v>2017.0</v>
      </c>
      <c r="D55" s="45" t="s">
        <v>54</v>
      </c>
      <c r="E55" s="16"/>
      <c r="F55" s="37">
        <v>1.0961983672</v>
      </c>
      <c r="G55" s="59">
        <v>40.1611043154</v>
      </c>
      <c r="H55" s="99"/>
      <c r="I55" s="37">
        <f>VLOOKUP($I$2,itlp_entidades,B55,FALSE)</f>
        <v>1.1614</v>
      </c>
      <c r="J55" s="100">
        <f>VLOOKUP($I$2,pob_lab_ent,B55,FALSE)</f>
        <v>55.57745603</v>
      </c>
      <c r="K55" s="16"/>
      <c r="L55" s="16"/>
      <c r="M55" s="16"/>
      <c r="N55" s="16"/>
      <c r="O55" s="16"/>
      <c r="P55" s="16"/>
      <c r="Q55" s="16"/>
      <c r="R55" s="16"/>
      <c r="S55" s="16"/>
      <c r="T55" s="16"/>
      <c r="U55" s="16"/>
      <c r="V55" s="16"/>
      <c r="W55" s="16"/>
      <c r="X55" s="16"/>
      <c r="Y55" s="16"/>
      <c r="Z55" s="16"/>
    </row>
    <row r="56" ht="11.25" customHeight="1">
      <c r="A56" s="73"/>
      <c r="B56" s="18">
        <v>51.0</v>
      </c>
      <c r="C56" s="46"/>
      <c r="D56" s="45" t="s">
        <v>55</v>
      </c>
      <c r="E56" s="16"/>
      <c r="F56" s="37">
        <v>1.1336612823</v>
      </c>
      <c r="G56" s="59">
        <v>41.5336223607</v>
      </c>
      <c r="H56" s="99"/>
      <c r="I56" s="37">
        <f>VLOOKUP($I$2,itlp_entidades,B56,FALSE)</f>
        <v>1.0325</v>
      </c>
      <c r="J56" s="100">
        <f>VLOOKUP($I$2,pob_lab_ent,B56,FALSE)</f>
        <v>49.40897746</v>
      </c>
      <c r="K56" s="16"/>
      <c r="L56" s="16"/>
      <c r="M56" s="16"/>
      <c r="N56" s="16"/>
      <c r="O56" s="16"/>
      <c r="P56" s="16"/>
      <c r="Q56" s="16"/>
      <c r="R56" s="16"/>
      <c r="S56" s="16"/>
      <c r="T56" s="16"/>
      <c r="U56" s="16"/>
      <c r="V56" s="16"/>
      <c r="W56" s="16"/>
      <c r="X56" s="16"/>
      <c r="Y56" s="16"/>
      <c r="Z56" s="16"/>
    </row>
    <row r="57" ht="11.25" customHeight="1">
      <c r="A57" s="73"/>
      <c r="B57" s="18">
        <v>52.0</v>
      </c>
      <c r="C57" s="46"/>
      <c r="D57" s="45" t="s">
        <v>56</v>
      </c>
      <c r="E57" s="16"/>
      <c r="F57" s="37">
        <v>1.162957156</v>
      </c>
      <c r="G57" s="59">
        <v>42.606926862</v>
      </c>
      <c r="H57" s="99"/>
      <c r="I57" s="37">
        <f>VLOOKUP($I$2,itlp_entidades,B57,FALSE)</f>
        <v>1.0986</v>
      </c>
      <c r="J57" s="100">
        <f>VLOOKUP($I$2,pob_lab_ent,B57,FALSE)</f>
        <v>52.57443497</v>
      </c>
      <c r="K57" s="16"/>
      <c r="L57" s="16"/>
      <c r="M57" s="16"/>
      <c r="N57" s="16"/>
      <c r="O57" s="16"/>
      <c r="P57" s="16"/>
      <c r="Q57" s="16"/>
      <c r="R57" s="16"/>
      <c r="S57" s="16"/>
      <c r="T57" s="16"/>
      <c r="U57" s="16"/>
      <c r="V57" s="16"/>
      <c r="W57" s="16"/>
      <c r="X57" s="16"/>
      <c r="Y57" s="16"/>
      <c r="Z57" s="16"/>
    </row>
    <row r="58" ht="11.25" customHeight="1">
      <c r="A58" s="73"/>
      <c r="B58" s="18">
        <v>53.0</v>
      </c>
      <c r="C58" s="47"/>
      <c r="D58" s="45" t="s">
        <v>57</v>
      </c>
      <c r="E58" s="16"/>
      <c r="F58" s="37">
        <v>1.1591055237</v>
      </c>
      <c r="G58" s="59">
        <v>42.4658157173</v>
      </c>
      <c r="H58" s="99"/>
      <c r="I58" s="37">
        <f>VLOOKUP($I$2,itlp_entidades,B58,FALSE)</f>
        <v>1.0484</v>
      </c>
      <c r="J58" s="100">
        <f>VLOOKUP($I$2,pob_lab_ent,B58,FALSE)</f>
        <v>50.17208114</v>
      </c>
      <c r="K58" s="16"/>
      <c r="L58" s="16"/>
      <c r="M58" s="16"/>
      <c r="N58" s="16"/>
      <c r="O58" s="16"/>
      <c r="P58" s="16"/>
      <c r="Q58" s="16"/>
      <c r="R58" s="16"/>
      <c r="S58" s="16"/>
      <c r="T58" s="16"/>
      <c r="U58" s="16"/>
      <c r="V58" s="16"/>
      <c r="W58" s="16"/>
      <c r="X58" s="16"/>
      <c r="Y58" s="16"/>
      <c r="Z58" s="16"/>
    </row>
    <row r="59" ht="11.25" customHeight="1">
      <c r="A59" s="73"/>
      <c r="B59" s="18">
        <v>54.0</v>
      </c>
      <c r="C59" s="44">
        <v>2018.0</v>
      </c>
      <c r="D59" s="45" t="s">
        <v>54</v>
      </c>
      <c r="E59" s="16"/>
      <c r="F59" s="37">
        <v>1.1102439450000001</v>
      </c>
      <c r="G59" s="59">
        <v>40.675688110900005</v>
      </c>
      <c r="H59" s="99"/>
      <c r="I59" s="37">
        <f>VLOOKUP($I$2,itlp_entidades,B59,FALSE)</f>
        <v>1.1199</v>
      </c>
      <c r="J59" s="100">
        <f>VLOOKUP($I$2,pob_lab_ent,B59,FALSE)</f>
        <v>53.5909697</v>
      </c>
      <c r="K59" s="16"/>
      <c r="L59" s="16"/>
      <c r="M59" s="16"/>
      <c r="N59" s="16"/>
      <c r="O59" s="16"/>
      <c r="P59" s="16"/>
      <c r="Q59" s="16"/>
      <c r="R59" s="16"/>
      <c r="S59" s="16"/>
      <c r="T59" s="16"/>
      <c r="U59" s="16"/>
      <c r="V59" s="16"/>
      <c r="W59" s="16"/>
      <c r="X59" s="16"/>
      <c r="Y59" s="16"/>
      <c r="Z59" s="16"/>
    </row>
    <row r="60" ht="11.25" customHeight="1">
      <c r="A60" s="73"/>
      <c r="B60" s="18">
        <v>55.0</v>
      </c>
      <c r="C60" s="46"/>
      <c r="D60" s="45" t="s">
        <v>55</v>
      </c>
      <c r="E60" s="16"/>
      <c r="F60" s="37">
        <v>1.0934592273000001</v>
      </c>
      <c r="G60" s="59">
        <v>40.0607512335</v>
      </c>
      <c r="H60" s="99"/>
      <c r="I60" s="37">
        <f>VLOOKUP($I$2,itlp_entidades,B60,FALSE)</f>
        <v>1.069</v>
      </c>
      <c r="J60" s="100">
        <f>VLOOKUP($I$2,pob_lab_ent,B60,FALSE)</f>
        <v>51.15819977</v>
      </c>
      <c r="K60" s="16"/>
      <c r="L60" s="16"/>
      <c r="M60" s="16"/>
      <c r="N60" s="16"/>
      <c r="O60" s="16"/>
      <c r="P60" s="16"/>
      <c r="Q60" s="16"/>
      <c r="R60" s="16"/>
      <c r="S60" s="16"/>
      <c r="T60" s="16"/>
      <c r="U60" s="16"/>
      <c r="V60" s="16"/>
      <c r="W60" s="16"/>
      <c r="X60" s="16"/>
      <c r="Y60" s="16"/>
      <c r="Z60" s="16"/>
    </row>
    <row r="61" ht="11.25" customHeight="1">
      <c r="A61" s="73"/>
      <c r="B61" s="18">
        <v>56.0</v>
      </c>
      <c r="C61" s="46"/>
      <c r="D61" s="45" t="s">
        <v>56</v>
      </c>
      <c r="E61" s="16"/>
      <c r="F61" s="37">
        <v>1.0975032337000001</v>
      </c>
      <c r="G61" s="59">
        <v>40.2089103343</v>
      </c>
      <c r="H61" s="99"/>
      <c r="I61" s="37">
        <f>VLOOKUP($I$2,itlp_entidades,B61,FALSE)</f>
        <v>1.0302</v>
      </c>
      <c r="J61" s="100">
        <f>VLOOKUP($I$2,pob_lab_ent,B61,FALSE)</f>
        <v>49.29962788</v>
      </c>
      <c r="K61" s="16"/>
      <c r="L61" s="16"/>
      <c r="M61" s="16"/>
      <c r="N61" s="16"/>
      <c r="O61" s="16"/>
      <c r="P61" s="16"/>
      <c r="Q61" s="16"/>
      <c r="R61" s="16"/>
      <c r="S61" s="16"/>
      <c r="T61" s="16"/>
      <c r="U61" s="16"/>
      <c r="V61" s="16"/>
      <c r="W61" s="16"/>
      <c r="X61" s="16"/>
      <c r="Y61" s="16"/>
      <c r="Z61" s="16"/>
    </row>
    <row r="62" ht="11.25" customHeight="1">
      <c r="A62" s="73"/>
      <c r="B62" s="18">
        <v>57.0</v>
      </c>
      <c r="C62" s="47"/>
      <c r="D62" s="45" t="s">
        <v>57</v>
      </c>
      <c r="E62" s="16"/>
      <c r="F62" s="37">
        <v>1.1106885918</v>
      </c>
      <c r="G62" s="59">
        <v>40.691978506</v>
      </c>
      <c r="H62" s="99"/>
      <c r="I62" s="37">
        <f>VLOOKUP($I$2,itlp_entidades,B62,FALSE)</f>
        <v>1.0838</v>
      </c>
      <c r="J62" s="100">
        <f>VLOOKUP($I$2,pob_lab_ent,B62,FALSE)</f>
        <v>51.86329483</v>
      </c>
      <c r="K62" s="16"/>
      <c r="L62" s="16"/>
      <c r="M62" s="16"/>
      <c r="N62" s="16"/>
      <c r="O62" s="16"/>
      <c r="P62" s="16"/>
      <c r="Q62" s="16"/>
      <c r="R62" s="16"/>
      <c r="S62" s="16"/>
      <c r="T62" s="16"/>
      <c r="U62" s="16"/>
      <c r="V62" s="16"/>
      <c r="W62" s="16"/>
      <c r="X62" s="16"/>
      <c r="Y62" s="16"/>
      <c r="Z62" s="16"/>
    </row>
    <row r="63" ht="11.25" customHeight="1">
      <c r="A63" s="73"/>
      <c r="B63" s="18">
        <v>58.0</v>
      </c>
      <c r="C63" s="44">
        <v>2019.0</v>
      </c>
      <c r="D63" s="45" t="s">
        <v>54</v>
      </c>
      <c r="E63" s="16"/>
      <c r="F63" s="37">
        <v>1.0800118406</v>
      </c>
      <c r="G63" s="59">
        <v>39.5680831961</v>
      </c>
      <c r="H63" s="99"/>
      <c r="I63" s="37">
        <f>VLOOKUP($I$2,itlp_entidades,B63,FALSE)</f>
        <v>1.0763</v>
      </c>
      <c r="J63" s="100">
        <f>VLOOKUP($I$2,pob_lab_ent,B63,FALSE)</f>
        <v>51.50664775</v>
      </c>
      <c r="K63" s="16"/>
      <c r="L63" s="16"/>
      <c r="M63" s="16"/>
      <c r="N63" s="16"/>
      <c r="O63" s="16"/>
      <c r="P63" s="16"/>
      <c r="Q63" s="16"/>
      <c r="R63" s="16"/>
      <c r="S63" s="16"/>
      <c r="T63" s="16"/>
      <c r="U63" s="16"/>
      <c r="V63" s="16"/>
      <c r="W63" s="16"/>
      <c r="X63" s="16"/>
      <c r="Y63" s="16"/>
      <c r="Z63" s="16"/>
    </row>
    <row r="64" ht="11.25" customHeight="1">
      <c r="A64" s="73"/>
      <c r="B64" s="18">
        <v>59.0</v>
      </c>
      <c r="C64" s="46"/>
      <c r="D64" s="45" t="s">
        <v>55</v>
      </c>
      <c r="E64" s="16"/>
      <c r="F64" s="37">
        <v>1.0646022642000001</v>
      </c>
      <c r="G64" s="59">
        <v>39.0035269752</v>
      </c>
      <c r="H64" s="99"/>
      <c r="I64" s="37">
        <f>VLOOKUP($I$2,itlp_entidades,B64,FALSE)</f>
        <v>1.0056</v>
      </c>
      <c r="J64" s="100">
        <f>VLOOKUP($I$2,pob_lab_ent,B64,FALSE)</f>
        <v>48.12151637</v>
      </c>
      <c r="K64" s="16"/>
      <c r="L64" s="16"/>
      <c r="M64" s="16"/>
      <c r="N64" s="16"/>
      <c r="O64" s="16"/>
      <c r="P64" s="16"/>
      <c r="Q64" s="16"/>
      <c r="R64" s="16"/>
      <c r="S64" s="16"/>
      <c r="T64" s="16"/>
      <c r="U64" s="16"/>
      <c r="V64" s="16"/>
      <c r="W64" s="16"/>
      <c r="X64" s="16"/>
      <c r="Y64" s="16"/>
      <c r="Z64" s="16"/>
    </row>
    <row r="65" ht="11.25" customHeight="1">
      <c r="A65" s="73"/>
      <c r="B65" s="18">
        <v>60.0</v>
      </c>
      <c r="C65" s="46"/>
      <c r="D65" s="45" t="s">
        <v>56</v>
      </c>
      <c r="E65" s="16"/>
      <c r="F65" s="37">
        <v>1.0807727622</v>
      </c>
      <c r="G65" s="59">
        <v>39.5959608605</v>
      </c>
      <c r="H65" s="99"/>
      <c r="I65" s="37">
        <f>VLOOKUP($I$2,itlp_entidades,B65,FALSE)</f>
        <v>1.0145</v>
      </c>
      <c r="J65" s="100">
        <f>VLOOKUP($I$2,pob_lab_ent,B65,FALSE)</f>
        <v>48.54960962</v>
      </c>
      <c r="K65" s="16"/>
      <c r="L65" s="16"/>
      <c r="M65" s="16"/>
      <c r="N65" s="16"/>
      <c r="O65" s="16"/>
      <c r="P65" s="16"/>
      <c r="Q65" s="16"/>
      <c r="R65" s="16"/>
      <c r="S65" s="16"/>
      <c r="T65" s="16"/>
      <c r="U65" s="16"/>
      <c r="V65" s="16"/>
      <c r="W65" s="16"/>
      <c r="X65" s="16"/>
      <c r="Y65" s="16"/>
      <c r="Z65" s="16"/>
    </row>
    <row r="66" ht="11.25" customHeight="1">
      <c r="A66" s="73"/>
      <c r="B66" s="18">
        <v>61.0</v>
      </c>
      <c r="C66" s="47"/>
      <c r="D66" s="45" t="s">
        <v>57</v>
      </c>
      <c r="E66" s="16"/>
      <c r="F66" s="37">
        <v>1.060957824</v>
      </c>
      <c r="G66" s="59">
        <v>38.870006669300004</v>
      </c>
      <c r="H66" s="99"/>
      <c r="I66" s="37">
        <f>VLOOKUP($I$2,itlp_entidades,B66,FALSE)</f>
        <v>0.9877</v>
      </c>
      <c r="J66" s="100">
        <f>VLOOKUP($I$2,pob_lab_ent,B66,FALSE)</f>
        <v>47.2667478</v>
      </c>
      <c r="K66" s="16"/>
      <c r="L66" s="16"/>
      <c r="M66" s="16"/>
      <c r="N66" s="16"/>
      <c r="O66" s="16"/>
      <c r="P66" s="16"/>
      <c r="Q66" s="16"/>
      <c r="R66" s="16"/>
      <c r="S66" s="16"/>
      <c r="T66" s="16"/>
      <c r="U66" s="16"/>
      <c r="V66" s="16"/>
      <c r="W66" s="16"/>
      <c r="X66" s="16"/>
      <c r="Y66" s="16"/>
      <c r="Z66" s="16"/>
    </row>
    <row r="67" ht="11.25" customHeight="1">
      <c r="A67" s="73"/>
      <c r="B67" s="18">
        <v>62.0</v>
      </c>
      <c r="C67" s="81">
        <v>2020.0</v>
      </c>
      <c r="D67" s="45" t="s">
        <v>54</v>
      </c>
      <c r="E67" s="16"/>
      <c r="F67" s="37">
        <v>1.0</v>
      </c>
      <c r="G67" s="59">
        <v>36.6367124029</v>
      </c>
      <c r="H67" s="99"/>
      <c r="I67" s="37">
        <f>VLOOKUP($I$2,itlp_entidades,B67,FALSE)</f>
        <v>1</v>
      </c>
      <c r="J67" s="100">
        <f>VLOOKUP($I$2,pob_lab_ent,B67,FALSE)</f>
        <v>47.85502997</v>
      </c>
      <c r="K67" s="16"/>
      <c r="L67" s="16"/>
      <c r="M67" s="16"/>
      <c r="N67" s="16"/>
      <c r="O67" s="16"/>
      <c r="P67" s="16"/>
      <c r="Q67" s="16"/>
      <c r="R67" s="16"/>
      <c r="S67" s="16"/>
      <c r="T67" s="16"/>
      <c r="U67" s="16"/>
      <c r="V67" s="16"/>
      <c r="W67" s="16"/>
      <c r="X67" s="16"/>
      <c r="Y67" s="16"/>
      <c r="Z67" s="16"/>
    </row>
    <row r="68" ht="11.25" customHeight="1">
      <c r="A68" s="73"/>
      <c r="B68" s="18">
        <v>63.0</v>
      </c>
      <c r="C68" s="46"/>
      <c r="D68" s="49" t="s">
        <v>59</v>
      </c>
      <c r="E68" s="16"/>
      <c r="F68" s="51" t="s">
        <v>58</v>
      </c>
      <c r="G68" s="51" t="s">
        <v>58</v>
      </c>
      <c r="H68" s="99"/>
      <c r="I68" s="51" t="s">
        <v>58</v>
      </c>
      <c r="J68" s="51" t="s">
        <v>58</v>
      </c>
      <c r="K68" s="16"/>
      <c r="L68" s="16"/>
      <c r="M68" s="16"/>
      <c r="N68" s="16"/>
      <c r="O68" s="16"/>
      <c r="P68" s="16"/>
      <c r="Q68" s="16"/>
      <c r="R68" s="16"/>
      <c r="S68" s="16"/>
      <c r="T68" s="16"/>
      <c r="U68" s="16"/>
      <c r="V68" s="16"/>
      <c r="W68" s="16"/>
      <c r="X68" s="16"/>
      <c r="Y68" s="16"/>
      <c r="Z68" s="16"/>
    </row>
    <row r="69" ht="11.25" customHeight="1">
      <c r="A69" s="73"/>
      <c r="B69" s="18">
        <v>64.0</v>
      </c>
      <c r="C69" s="46"/>
      <c r="D69" s="45" t="s">
        <v>56</v>
      </c>
      <c r="E69" s="16"/>
      <c r="F69" s="37">
        <v>1.2560327132</v>
      </c>
      <c r="G69" s="59">
        <v>46.0169092807</v>
      </c>
      <c r="H69" s="99"/>
      <c r="I69" s="37">
        <f>VLOOKUP($I$2,itlp_entidades,B69,FALSE)</f>
        <v>0.9961</v>
      </c>
      <c r="J69" s="100">
        <f>VLOOKUP($I$2,pob_lab_ent,B69,FALSE)</f>
        <v>47.6694846</v>
      </c>
      <c r="K69" s="16"/>
      <c r="L69" s="16"/>
      <c r="M69" s="16"/>
      <c r="N69" s="16"/>
      <c r="O69" s="16"/>
      <c r="P69" s="16"/>
      <c r="Q69" s="16"/>
      <c r="R69" s="16"/>
      <c r="S69" s="16"/>
      <c r="T69" s="16"/>
      <c r="U69" s="16"/>
      <c r="V69" s="16"/>
      <c r="W69" s="16"/>
      <c r="X69" s="16"/>
      <c r="Y69" s="16"/>
      <c r="Z69" s="16"/>
    </row>
    <row r="70" ht="11.25" customHeight="1">
      <c r="A70" s="73"/>
      <c r="B70" s="18">
        <v>65.0</v>
      </c>
      <c r="C70" s="47"/>
      <c r="D70" s="45" t="s">
        <v>57</v>
      </c>
      <c r="E70" s="16"/>
      <c r="F70" s="37">
        <v>1.1454620348</v>
      </c>
      <c r="G70" s="100">
        <v>41.9659631373</v>
      </c>
      <c r="H70" s="99"/>
      <c r="I70" s="37">
        <f>VLOOKUP($I$2,itlp_entidades,B70,FALSE)</f>
        <v>0.9559</v>
      </c>
      <c r="J70" s="100">
        <f>VLOOKUP($I$2,pob_lab_ent,B70,FALSE)</f>
        <v>45.74389987</v>
      </c>
      <c r="K70" s="16"/>
      <c r="L70" s="16"/>
      <c r="M70" s="16"/>
      <c r="N70" s="16"/>
      <c r="O70" s="16"/>
      <c r="P70" s="16"/>
      <c r="Q70" s="16"/>
      <c r="R70" s="16"/>
      <c r="S70" s="16"/>
      <c r="T70" s="16"/>
      <c r="U70" s="16"/>
      <c r="V70" s="16"/>
      <c r="W70" s="16"/>
      <c r="X70" s="16"/>
      <c r="Y70" s="16"/>
      <c r="Z70" s="16"/>
    </row>
    <row r="71" ht="11.25" customHeight="1">
      <c r="A71" s="73"/>
      <c r="B71" s="18">
        <v>66.0</v>
      </c>
      <c r="C71" s="44">
        <v>2021.0</v>
      </c>
      <c r="D71" s="45" t="s">
        <v>54</v>
      </c>
      <c r="E71" s="16"/>
      <c r="F71" s="37">
        <v>1.1468886600000001</v>
      </c>
      <c r="G71" s="100">
        <v>42.0182299948</v>
      </c>
      <c r="H71" s="99"/>
      <c r="I71" s="37">
        <f>VLOOKUP($I$2,itlp_entidades,B71,FALSE)</f>
        <v>0.9608</v>
      </c>
      <c r="J71" s="100">
        <f>VLOOKUP($I$2,pob_lab_ent,B71,FALSE)</f>
        <v>45.98039644</v>
      </c>
      <c r="K71" s="16"/>
      <c r="L71" s="16"/>
      <c r="M71" s="16"/>
      <c r="N71" s="16"/>
      <c r="O71" s="16"/>
      <c r="P71" s="16"/>
      <c r="Q71" s="16"/>
      <c r="R71" s="16"/>
      <c r="S71" s="16"/>
      <c r="T71" s="16"/>
      <c r="U71" s="16"/>
      <c r="V71" s="16"/>
      <c r="W71" s="16"/>
      <c r="X71" s="16"/>
      <c r="Y71" s="16"/>
      <c r="Z71" s="16"/>
    </row>
    <row r="72" ht="11.25" customHeight="1">
      <c r="A72" s="73"/>
      <c r="B72" s="18">
        <v>67.0</v>
      </c>
      <c r="C72" s="46"/>
      <c r="D72" s="45" t="s">
        <v>55</v>
      </c>
      <c r="E72" s="16"/>
      <c r="F72" s="37">
        <v>1.088165518</v>
      </c>
      <c r="G72" s="100">
        <v>39.8668071294</v>
      </c>
      <c r="H72" s="99"/>
      <c r="I72" s="37">
        <f>VLOOKUP($I$2,itlp_entidades,B72,FALSE)</f>
        <v>0.9624</v>
      </c>
      <c r="J72" s="100">
        <f>VLOOKUP($I$2,pob_lab_ent,B72,FALSE)</f>
        <v>46.05700926</v>
      </c>
      <c r="K72" s="16"/>
      <c r="L72" s="16"/>
      <c r="M72" s="16"/>
      <c r="N72" s="16"/>
      <c r="O72" s="16"/>
      <c r="P72" s="16"/>
      <c r="Q72" s="16"/>
      <c r="R72" s="16"/>
      <c r="S72" s="16"/>
      <c r="T72" s="16"/>
      <c r="U72" s="16"/>
      <c r="V72" s="16"/>
      <c r="W72" s="16"/>
      <c r="X72" s="16"/>
      <c r="Y72" s="16"/>
      <c r="Z72" s="16"/>
    </row>
    <row r="73" ht="11.25" customHeight="1">
      <c r="A73" s="73"/>
      <c r="B73" s="18">
        <v>68.0</v>
      </c>
      <c r="C73" s="46"/>
      <c r="D73" s="45" t="s">
        <v>56</v>
      </c>
      <c r="E73" s="16"/>
      <c r="F73" s="37">
        <v>1.1116131937</v>
      </c>
      <c r="G73" s="100">
        <v>40.7258528797</v>
      </c>
      <c r="H73" s="99"/>
      <c r="I73" s="37">
        <f>VLOOKUP($I$2,itlp_entidades,B73,FALSE)</f>
        <v>0.9516</v>
      </c>
      <c r="J73" s="100">
        <f>VLOOKUP($I$2,pob_lab_ent,B73,FALSE)</f>
        <v>45.5405392</v>
      </c>
      <c r="K73" s="16"/>
      <c r="L73" s="16"/>
      <c r="M73" s="16"/>
      <c r="N73" s="16"/>
      <c r="O73" s="16"/>
      <c r="P73" s="16"/>
      <c r="Q73" s="16"/>
      <c r="R73" s="16"/>
      <c r="S73" s="16"/>
      <c r="T73" s="16"/>
      <c r="U73" s="16"/>
      <c r="V73" s="16"/>
      <c r="W73" s="16"/>
      <c r="X73" s="16"/>
      <c r="Y73" s="16"/>
      <c r="Z73" s="16"/>
    </row>
    <row r="74" ht="11.25" customHeight="1">
      <c r="A74" s="73"/>
      <c r="B74" s="18">
        <v>69.0</v>
      </c>
      <c r="C74" s="47"/>
      <c r="D74" s="45" t="s">
        <v>57</v>
      </c>
      <c r="E74" s="16"/>
      <c r="F74" s="37">
        <v>1.1001920033</v>
      </c>
      <c r="G74" s="100">
        <v>40.3074180129</v>
      </c>
      <c r="H74" s="99"/>
      <c r="I74" s="37">
        <f>VLOOKUP($I$2,itlp_entidades,B74,FALSE)</f>
        <v>0.9191</v>
      </c>
      <c r="J74" s="100">
        <f>VLOOKUP($I$2,pob_lab_ent,B74,FALSE)</f>
        <v>43.98555317</v>
      </c>
      <c r="K74" s="16"/>
      <c r="L74" s="16"/>
      <c r="M74" s="16"/>
      <c r="N74" s="16"/>
      <c r="O74" s="16"/>
      <c r="P74" s="16"/>
      <c r="Q74" s="16"/>
      <c r="R74" s="16"/>
      <c r="S74" s="16"/>
      <c r="T74" s="16"/>
      <c r="U74" s="16"/>
      <c r="V74" s="16"/>
      <c r="W74" s="16"/>
      <c r="X74" s="16"/>
      <c r="Y74" s="16"/>
      <c r="Z74" s="16"/>
    </row>
    <row r="75" ht="11.25" customHeight="1">
      <c r="A75" s="73"/>
      <c r="B75" s="18">
        <v>70.0</v>
      </c>
      <c r="C75" s="44">
        <v>2022.0</v>
      </c>
      <c r="D75" s="45" t="s">
        <v>54</v>
      </c>
      <c r="E75" s="16"/>
      <c r="F75" s="37">
        <v>1.0600843407</v>
      </c>
      <c r="G75" s="100">
        <v>38.8380051119</v>
      </c>
      <c r="H75" s="99"/>
      <c r="I75" s="37">
        <f>VLOOKUP($I$2,itlp_entidades,B75,FALSE)</f>
        <v>1.0352</v>
      </c>
      <c r="J75" s="100">
        <f>VLOOKUP($I$2,pob_lab_ent,B75,FALSE)</f>
        <v>49.54022894</v>
      </c>
      <c r="K75" s="16"/>
      <c r="L75" s="16"/>
      <c r="M75" s="16"/>
      <c r="N75" s="16"/>
      <c r="O75" s="16"/>
      <c r="P75" s="16"/>
      <c r="Q75" s="16"/>
      <c r="R75" s="16"/>
      <c r="S75" s="16"/>
      <c r="T75" s="16"/>
      <c r="U75" s="16"/>
      <c r="V75" s="16"/>
      <c r="W75" s="16"/>
      <c r="X75" s="16"/>
      <c r="Y75" s="16"/>
      <c r="Z75" s="16"/>
    </row>
    <row r="76" ht="11.25" customHeight="1">
      <c r="A76" s="73"/>
      <c r="B76" s="18">
        <v>71.0</v>
      </c>
      <c r="C76" s="46"/>
      <c r="D76" s="45" t="s">
        <v>55</v>
      </c>
      <c r="E76" s="16"/>
      <c r="F76" s="37">
        <v>1.0456515389</v>
      </c>
      <c r="G76" s="100">
        <v>38.3092347044</v>
      </c>
      <c r="H76" s="99"/>
      <c r="I76" s="37">
        <f>VLOOKUP($I$2,itlp_entidades,B76,FALSE)</f>
        <v>0.949</v>
      </c>
      <c r="J76" s="100">
        <f>VLOOKUP($I$2,pob_lab_ent,B76,FALSE)</f>
        <v>45.41574955</v>
      </c>
      <c r="K76" s="16"/>
      <c r="L76" s="16"/>
      <c r="M76" s="16"/>
      <c r="N76" s="16"/>
      <c r="O76" s="16"/>
      <c r="P76" s="16"/>
      <c r="Q76" s="16"/>
      <c r="R76" s="16"/>
      <c r="S76" s="16"/>
      <c r="T76" s="16"/>
      <c r="U76" s="16"/>
      <c r="V76" s="16"/>
      <c r="W76" s="16"/>
      <c r="X76" s="16"/>
      <c r="Y76" s="16"/>
      <c r="Z76" s="16"/>
    </row>
    <row r="77" ht="11.25" customHeight="1">
      <c r="A77" s="73"/>
      <c r="B77" s="18">
        <v>72.0</v>
      </c>
      <c r="C77" s="46"/>
      <c r="D77" s="45" t="s">
        <v>56</v>
      </c>
      <c r="E77" s="16"/>
      <c r="F77" s="37">
        <v>1.0949209123</v>
      </c>
      <c r="G77" s="100">
        <v>40.1143025676</v>
      </c>
      <c r="H77" s="99"/>
      <c r="I77" s="37">
        <f>VLOOKUP($I$2,itlp_entidades,B77,FALSE)</f>
        <v>0.9988</v>
      </c>
      <c r="J77" s="100">
        <f>VLOOKUP($I$2,pob_lab_ent,B77,FALSE)</f>
        <v>47.79747062</v>
      </c>
      <c r="K77" s="16"/>
      <c r="L77" s="16"/>
      <c r="M77" s="16"/>
      <c r="N77" s="16"/>
      <c r="O77" s="16"/>
      <c r="P77" s="16"/>
      <c r="Q77" s="16"/>
      <c r="R77" s="16"/>
      <c r="S77" s="16"/>
      <c r="T77" s="16"/>
      <c r="U77" s="16"/>
      <c r="V77" s="16"/>
      <c r="W77" s="16"/>
      <c r="X77" s="16"/>
      <c r="Y77" s="16"/>
      <c r="Z77" s="16"/>
    </row>
    <row r="78" ht="11.25" customHeight="1">
      <c r="A78" s="73"/>
      <c r="B78" s="18">
        <v>73.0</v>
      </c>
      <c r="C78" s="47"/>
      <c r="D78" s="45" t="s">
        <v>57</v>
      </c>
      <c r="E78" s="16"/>
      <c r="F78" s="37">
        <v>1.0504928614</v>
      </c>
      <c r="G78" s="100">
        <v>38.4866048442</v>
      </c>
      <c r="H78" s="99"/>
      <c r="I78" s="37">
        <f>VLOOKUP($I$2,itlp_entidades,B78,FALSE)</f>
        <v>1.1092</v>
      </c>
      <c r="J78" s="100">
        <f>VLOOKUP($I$2,pob_lab_ent,B78,FALSE)</f>
        <v>53.08220719</v>
      </c>
      <c r="K78" s="16"/>
      <c r="L78" s="16"/>
      <c r="M78" s="16"/>
      <c r="N78" s="16"/>
      <c r="O78" s="16"/>
      <c r="P78" s="16"/>
      <c r="Q78" s="16"/>
      <c r="R78" s="16"/>
      <c r="S78" s="16"/>
      <c r="T78" s="16"/>
      <c r="U78" s="16"/>
      <c r="V78" s="16"/>
      <c r="W78" s="16"/>
      <c r="X78" s="16"/>
      <c r="Y78" s="16"/>
      <c r="Z78" s="16"/>
    </row>
    <row r="79" ht="11.25" customHeight="1">
      <c r="A79" s="73"/>
      <c r="B79" s="18">
        <v>74.0</v>
      </c>
      <c r="C79" s="44">
        <v>2023.0</v>
      </c>
      <c r="D79" s="45" t="s">
        <v>54</v>
      </c>
      <c r="E79" s="16"/>
      <c r="F79" s="37">
        <v>1.0298615244</v>
      </c>
      <c r="G79" s="100">
        <v>37.7307404836</v>
      </c>
      <c r="H79" s="99"/>
      <c r="I79" s="37">
        <f>VLOOKUP($I$2,itlp_entidades,B79,FALSE)</f>
        <v>1.0546</v>
      </c>
      <c r="J79" s="100">
        <f>VLOOKUP($I$2,pob_lab_ent,B79,FALSE)</f>
        <v>50.46580356</v>
      </c>
      <c r="K79" s="16"/>
      <c r="L79" s="16"/>
      <c r="M79" s="16"/>
      <c r="N79" s="16"/>
      <c r="O79" s="16"/>
      <c r="P79" s="16"/>
      <c r="Q79" s="16"/>
      <c r="R79" s="16"/>
      <c r="S79" s="16"/>
      <c r="T79" s="16"/>
      <c r="U79" s="16"/>
      <c r="V79" s="16"/>
      <c r="W79" s="16"/>
      <c r="X79" s="16"/>
      <c r="Y79" s="16"/>
      <c r="Z79" s="16"/>
    </row>
    <row r="80" ht="11.25" customHeight="1">
      <c r="A80" s="73"/>
      <c r="B80" s="18">
        <v>75.0</v>
      </c>
      <c r="C80" s="46"/>
      <c r="D80" s="45" t="s">
        <v>55</v>
      </c>
      <c r="E80" s="16"/>
      <c r="F80" s="37">
        <v>1.0323901291</v>
      </c>
      <c r="G80" s="100">
        <v>37.8233802468</v>
      </c>
      <c r="H80" s="99"/>
      <c r="I80" s="37">
        <f>VLOOKUP($I$2,itlp_entidades,B80,FALSE)</f>
        <v>1.0156</v>
      </c>
      <c r="J80" s="100">
        <f>VLOOKUP($I$2,pob_lab_ent,B80,FALSE)</f>
        <v>48.60299412</v>
      </c>
      <c r="K80" s="16"/>
      <c r="L80" s="16"/>
      <c r="M80" s="16"/>
      <c r="N80" s="16"/>
      <c r="O80" s="16"/>
      <c r="P80" s="16"/>
      <c r="Q80" s="16"/>
      <c r="R80" s="16"/>
      <c r="S80" s="16"/>
      <c r="T80" s="16"/>
      <c r="U80" s="16"/>
      <c r="V80" s="16"/>
      <c r="W80" s="16"/>
      <c r="X80" s="16"/>
      <c r="Y80" s="16"/>
      <c r="Z80" s="16"/>
    </row>
    <row r="81" ht="11.25" customHeight="1">
      <c r="A81" s="73"/>
      <c r="B81" s="18">
        <v>76.0</v>
      </c>
      <c r="C81" s="46"/>
      <c r="D81" s="45" t="s">
        <v>56</v>
      </c>
      <c r="E81" s="16"/>
      <c r="F81" s="37">
        <v>1.0188990423</v>
      </c>
      <c r="G81" s="100">
        <v>37.3291111791</v>
      </c>
      <c r="H81" s="99"/>
      <c r="I81" s="37">
        <f>VLOOKUP($I$2,itlp_entidades,B81,FALSE)</f>
        <v>0.975</v>
      </c>
      <c r="J81" s="100">
        <f>VLOOKUP($I$2,pob_lab_ent,B81,FALSE)</f>
        <v>46.65928951</v>
      </c>
      <c r="K81" s="16"/>
      <c r="L81" s="16"/>
      <c r="M81" s="16"/>
      <c r="N81" s="16"/>
      <c r="O81" s="16"/>
      <c r="P81" s="16"/>
      <c r="Q81" s="16"/>
      <c r="R81" s="16"/>
      <c r="S81" s="16"/>
      <c r="T81" s="16"/>
      <c r="U81" s="16"/>
      <c r="V81" s="16"/>
      <c r="W81" s="16"/>
      <c r="X81" s="16"/>
      <c r="Y81" s="16"/>
      <c r="Z81" s="16"/>
    </row>
    <row r="82" ht="11.25" customHeight="1">
      <c r="A82" s="73"/>
      <c r="B82" s="18">
        <v>77.0</v>
      </c>
      <c r="C82" s="47"/>
      <c r="D82" s="49" t="s">
        <v>60</v>
      </c>
      <c r="E82" s="16"/>
      <c r="F82" s="37">
        <v>1.0107061815</v>
      </c>
      <c r="G82" s="100">
        <v>37.0289516967</v>
      </c>
      <c r="H82" s="99"/>
      <c r="I82" s="37">
        <f>VLOOKUP($I$2,itlp_entidades,B82,FALSE)</f>
        <v>1.0651</v>
      </c>
      <c r="J82" s="100">
        <f>VLOOKUP($I$2,pob_lab_ent,B82,FALSE)</f>
        <v>50.97124622</v>
      </c>
      <c r="K82" s="16"/>
      <c r="L82" s="16"/>
      <c r="M82" s="16"/>
      <c r="N82" s="16"/>
      <c r="O82" s="16"/>
      <c r="P82" s="16"/>
      <c r="Q82" s="16"/>
      <c r="R82" s="16"/>
      <c r="S82" s="16"/>
      <c r="T82" s="16"/>
      <c r="U82" s="16"/>
      <c r="V82" s="16"/>
      <c r="W82" s="16"/>
      <c r="X82" s="16"/>
      <c r="Y82" s="16"/>
      <c r="Z82" s="16"/>
    </row>
    <row r="83" ht="37.5" customHeight="1">
      <c r="A83" s="4"/>
      <c r="B83" s="15"/>
      <c r="C83" s="53" t="s">
        <v>86</v>
      </c>
      <c r="D83" s="6"/>
      <c r="E83" s="6"/>
      <c r="F83" s="6"/>
      <c r="G83" s="6"/>
      <c r="H83" s="6"/>
      <c r="I83" s="6"/>
      <c r="J83" s="7"/>
      <c r="K83" s="82"/>
      <c r="L83" s="82"/>
      <c r="M83" s="16"/>
      <c r="N83" s="16"/>
      <c r="O83" s="16"/>
      <c r="P83" s="16"/>
      <c r="Q83" s="16"/>
      <c r="R83" s="16"/>
      <c r="S83" s="16"/>
      <c r="T83" s="16"/>
      <c r="U83" s="16"/>
      <c r="V83" s="16"/>
      <c r="W83" s="16"/>
      <c r="X83" s="16"/>
      <c r="Y83" s="16"/>
      <c r="Z83" s="16"/>
    </row>
    <row r="84" ht="27.0" customHeight="1">
      <c r="A84" s="4"/>
      <c r="B84" s="15"/>
      <c r="C84" s="53" t="s">
        <v>87</v>
      </c>
      <c r="D84" s="6"/>
      <c r="E84" s="6"/>
      <c r="F84" s="6"/>
      <c r="G84" s="6"/>
      <c r="H84" s="6"/>
      <c r="I84" s="6"/>
      <c r="J84" s="7"/>
      <c r="K84" s="82"/>
      <c r="L84" s="82"/>
      <c r="M84" s="16"/>
      <c r="N84" s="16"/>
      <c r="O84" s="16"/>
      <c r="P84" s="16"/>
      <c r="Q84" s="16"/>
      <c r="R84" s="16"/>
      <c r="S84" s="16"/>
      <c r="T84" s="16"/>
      <c r="U84" s="16"/>
      <c r="V84" s="16"/>
      <c r="W84" s="16"/>
      <c r="X84" s="16"/>
      <c r="Y84" s="16"/>
      <c r="Z84" s="16"/>
    </row>
    <row r="85" ht="48.0" customHeight="1">
      <c r="A85" s="4"/>
      <c r="B85" s="15"/>
      <c r="C85" s="53" t="s">
        <v>63</v>
      </c>
      <c r="D85" s="6"/>
      <c r="E85" s="6"/>
      <c r="F85" s="6"/>
      <c r="G85" s="6"/>
      <c r="H85" s="6"/>
      <c r="I85" s="6"/>
      <c r="J85" s="7"/>
      <c r="K85" s="82"/>
      <c r="L85" s="82"/>
      <c r="M85" s="16"/>
      <c r="N85" s="16"/>
      <c r="O85" s="16"/>
      <c r="P85" s="16"/>
      <c r="Q85" s="16"/>
      <c r="R85" s="16"/>
      <c r="S85" s="16"/>
      <c r="T85" s="16"/>
      <c r="U85" s="16"/>
      <c r="V85" s="16"/>
      <c r="W85" s="16"/>
      <c r="X85" s="16"/>
      <c r="Y85" s="16"/>
      <c r="Z85" s="16"/>
    </row>
    <row r="86" ht="62.25" customHeight="1">
      <c r="A86" s="4"/>
      <c r="B86" s="15"/>
      <c r="C86" s="53" t="s">
        <v>64</v>
      </c>
      <c r="D86" s="6"/>
      <c r="E86" s="6"/>
      <c r="F86" s="6"/>
      <c r="G86" s="6"/>
      <c r="H86" s="6"/>
      <c r="I86" s="6"/>
      <c r="J86" s="7"/>
      <c r="K86" s="82"/>
      <c r="L86" s="82"/>
      <c r="M86" s="16"/>
      <c r="N86" s="16"/>
      <c r="O86" s="16"/>
      <c r="P86" s="16"/>
      <c r="Q86" s="16"/>
      <c r="R86" s="16"/>
      <c r="S86" s="16"/>
      <c r="T86" s="16"/>
      <c r="U86" s="16"/>
      <c r="V86" s="16"/>
      <c r="W86" s="16"/>
      <c r="X86" s="16"/>
      <c r="Y86" s="16"/>
      <c r="Z86" s="16"/>
    </row>
    <row r="87" ht="48.0" customHeight="1">
      <c r="A87" s="4"/>
      <c r="B87" s="66"/>
      <c r="C87" s="55" t="s">
        <v>65</v>
      </c>
      <c r="D87" s="6"/>
      <c r="E87" s="6"/>
      <c r="F87" s="6"/>
      <c r="G87" s="6"/>
      <c r="H87" s="6"/>
      <c r="I87" s="6"/>
      <c r="J87" s="7"/>
      <c r="K87" s="85"/>
      <c r="L87" s="85"/>
      <c r="M87" s="16"/>
      <c r="N87" s="16"/>
      <c r="O87" s="16"/>
      <c r="P87" s="16"/>
      <c r="Q87" s="16"/>
      <c r="R87" s="16"/>
      <c r="S87" s="16"/>
      <c r="T87" s="16"/>
      <c r="U87" s="16"/>
      <c r="V87" s="16"/>
      <c r="W87" s="16"/>
      <c r="X87" s="16"/>
      <c r="Y87" s="16"/>
      <c r="Z87" s="16"/>
    </row>
    <row r="88" ht="15.0" customHeight="1">
      <c r="A88" s="4"/>
      <c r="B88" s="16"/>
      <c r="C88" s="53" t="s">
        <v>66</v>
      </c>
      <c r="D88" s="6"/>
      <c r="E88" s="6"/>
      <c r="F88" s="6"/>
      <c r="G88" s="6"/>
      <c r="H88" s="6"/>
      <c r="I88" s="6"/>
      <c r="J88" s="7"/>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9.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4.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4.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3">
    <mergeCell ref="D2:D5"/>
    <mergeCell ref="F2:F5"/>
    <mergeCell ref="G2:G5"/>
    <mergeCell ref="I2:J2"/>
    <mergeCell ref="M2:O2"/>
    <mergeCell ref="I4:I5"/>
    <mergeCell ref="J4:J5"/>
    <mergeCell ref="C2:C5"/>
    <mergeCell ref="C7:C10"/>
    <mergeCell ref="C11:C14"/>
    <mergeCell ref="C15:C18"/>
    <mergeCell ref="C19:C22"/>
    <mergeCell ref="C23:C26"/>
    <mergeCell ref="C27:C30"/>
    <mergeCell ref="C31:C34"/>
    <mergeCell ref="C35:C38"/>
    <mergeCell ref="C39:C42"/>
    <mergeCell ref="C43:C46"/>
    <mergeCell ref="C47:C50"/>
    <mergeCell ref="C51:C54"/>
    <mergeCell ref="C55:C58"/>
    <mergeCell ref="C84:J84"/>
    <mergeCell ref="C85:J85"/>
    <mergeCell ref="C86:J86"/>
    <mergeCell ref="C87:J87"/>
    <mergeCell ref="C88:J88"/>
    <mergeCell ref="C59:C62"/>
    <mergeCell ref="C63:C66"/>
    <mergeCell ref="C67:C70"/>
    <mergeCell ref="C71:C74"/>
    <mergeCell ref="C75:C78"/>
    <mergeCell ref="C79:C82"/>
    <mergeCell ref="C83:J83"/>
  </mergeCells>
  <dataValidations>
    <dataValidation type="list" allowBlank="1" showErrorMessage="1" sqref="I2">
      <formula1>entidades_1</formula1>
    </dataValidation>
  </dataValidation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4.43" defaultRowHeight="15.75"/>
  <cols>
    <col customWidth="1" min="1" max="2" width="2.71"/>
    <col customWidth="1" min="3" max="4" width="11.43"/>
    <col customWidth="1" min="5" max="5" width="0.86"/>
    <col customWidth="1" min="6" max="8" width="13.71"/>
    <col customWidth="1" min="9" max="9" width="0.86"/>
    <col customWidth="1" min="10" max="12" width="13.71"/>
    <col customWidth="1" min="13" max="14" width="10.71"/>
    <col customWidth="1" min="15" max="15" width="11.86"/>
    <col customWidth="1" min="16" max="19" width="10.71"/>
    <col customWidth="1" min="20" max="26" width="11.43"/>
  </cols>
  <sheetData>
    <row r="1" ht="84.0" customHeight="1">
      <c r="A1" s="16"/>
      <c r="B1" s="16"/>
      <c r="C1" s="16"/>
      <c r="D1" s="16"/>
      <c r="E1" s="16"/>
      <c r="F1" s="16"/>
      <c r="G1" s="16"/>
      <c r="H1" s="16"/>
      <c r="I1" s="16"/>
      <c r="J1" s="16"/>
      <c r="K1" s="16"/>
      <c r="L1" s="16"/>
      <c r="M1" s="16"/>
      <c r="N1" s="16"/>
      <c r="O1" s="18" t="str">
        <f>"I" &amp; J2</f>
        <v>IAguascalientes</v>
      </c>
      <c r="P1" s="18" t="str">
        <f>"II" &amp; J2</f>
        <v>IIAguascalientes</v>
      </c>
      <c r="Q1" s="18" t="str">
        <f>"III" &amp; J2</f>
        <v>IIIAguascalientes</v>
      </c>
      <c r="R1" s="16"/>
      <c r="S1" s="16"/>
      <c r="T1" s="16"/>
      <c r="U1" s="16"/>
      <c r="V1" s="16"/>
      <c r="W1" s="16"/>
      <c r="X1" s="16"/>
      <c r="Y1" s="16"/>
      <c r="Z1" s="16"/>
    </row>
    <row r="2" ht="30.0" customHeight="1">
      <c r="A2" s="73"/>
      <c r="B2" s="16"/>
      <c r="C2" s="101" t="s">
        <v>44</v>
      </c>
      <c r="D2" s="102" t="s">
        <v>45</v>
      </c>
      <c r="E2" s="86"/>
      <c r="F2" s="103" t="s">
        <v>88</v>
      </c>
      <c r="G2" s="104"/>
      <c r="H2" s="105"/>
      <c r="I2" s="31"/>
      <c r="J2" s="106" t="s">
        <v>89</v>
      </c>
      <c r="K2" s="6"/>
      <c r="L2" s="7"/>
      <c r="M2" s="16"/>
      <c r="N2" s="16"/>
      <c r="O2" s="89" t="s">
        <v>83</v>
      </c>
      <c r="P2" s="90"/>
      <c r="Q2" s="91"/>
      <c r="R2" s="16"/>
      <c r="S2" s="16"/>
      <c r="T2" s="16"/>
      <c r="U2" s="16"/>
      <c r="V2" s="16"/>
      <c r="W2" s="16"/>
      <c r="X2" s="16"/>
      <c r="Y2" s="16"/>
      <c r="Z2" s="16"/>
    </row>
    <row r="3" ht="4.5" customHeight="1">
      <c r="A3" s="73"/>
      <c r="B3" s="16"/>
      <c r="C3" s="107"/>
      <c r="D3" s="41"/>
      <c r="E3" s="32"/>
      <c r="F3" s="108"/>
      <c r="H3" s="109"/>
      <c r="I3" s="31"/>
      <c r="J3" s="32"/>
      <c r="K3" s="32"/>
      <c r="L3" s="32"/>
      <c r="M3" s="16"/>
      <c r="N3" s="16"/>
      <c r="O3" s="92"/>
      <c r="P3" s="92"/>
      <c r="Q3" s="92"/>
      <c r="R3" s="16"/>
      <c r="S3" s="16"/>
      <c r="T3" s="16"/>
      <c r="U3" s="16"/>
      <c r="V3" s="16"/>
      <c r="W3" s="16"/>
      <c r="X3" s="16"/>
      <c r="Y3" s="16"/>
      <c r="Z3" s="16"/>
    </row>
    <row r="4" ht="30.0" customHeight="1">
      <c r="A4" s="73"/>
      <c r="B4" s="16"/>
      <c r="C4" s="107"/>
      <c r="D4" s="41"/>
      <c r="E4" s="31"/>
      <c r="F4" s="110"/>
      <c r="G4" s="111"/>
      <c r="H4" s="112"/>
      <c r="I4" s="31"/>
      <c r="J4" s="113" t="s">
        <v>90</v>
      </c>
      <c r="K4" s="114"/>
      <c r="L4" s="115"/>
      <c r="M4" s="16"/>
      <c r="N4" s="16"/>
      <c r="O4" s="16"/>
      <c r="P4" s="16"/>
      <c r="Q4" s="16"/>
      <c r="R4" s="16"/>
      <c r="S4" s="16"/>
      <c r="T4" s="16"/>
      <c r="U4" s="16"/>
      <c r="V4" s="16"/>
      <c r="W4" s="16"/>
      <c r="X4" s="16"/>
      <c r="Y4" s="16"/>
      <c r="Z4" s="16"/>
    </row>
    <row r="5" ht="90.0" customHeight="1">
      <c r="A5" s="73"/>
      <c r="B5" s="16"/>
      <c r="C5" s="116"/>
      <c r="D5" s="96"/>
      <c r="E5" s="31"/>
      <c r="F5" s="117" t="s">
        <v>72</v>
      </c>
      <c r="G5" s="117" t="s">
        <v>91</v>
      </c>
      <c r="H5" s="118" t="s">
        <v>92</v>
      </c>
      <c r="I5" s="32"/>
      <c r="J5" s="119" t="s">
        <v>72</v>
      </c>
      <c r="K5" s="117" t="s">
        <v>93</v>
      </c>
      <c r="L5" s="117" t="s">
        <v>92</v>
      </c>
      <c r="M5" s="16"/>
      <c r="N5" s="16"/>
      <c r="O5" s="16"/>
      <c r="P5" s="16"/>
      <c r="Q5" s="16"/>
      <c r="R5" s="16"/>
      <c r="S5" s="16"/>
      <c r="T5" s="16"/>
      <c r="U5" s="16"/>
      <c r="V5" s="16"/>
      <c r="W5" s="16"/>
      <c r="X5" s="16"/>
      <c r="Y5" s="16"/>
      <c r="Z5" s="16"/>
    </row>
    <row r="6" ht="4.5" customHeight="1">
      <c r="A6" s="73"/>
      <c r="B6" s="16"/>
      <c r="C6" s="32"/>
      <c r="D6" s="120"/>
      <c r="E6" s="31"/>
      <c r="F6" s="32"/>
      <c r="G6" s="32"/>
      <c r="H6" s="32"/>
      <c r="I6" s="32"/>
      <c r="J6" s="32"/>
      <c r="K6" s="32"/>
      <c r="L6" s="32"/>
      <c r="M6" s="16"/>
      <c r="N6" s="16"/>
      <c r="O6" s="16"/>
      <c r="P6" s="16"/>
      <c r="Q6" s="16"/>
      <c r="R6" s="16"/>
      <c r="S6" s="16"/>
      <c r="T6" s="16"/>
      <c r="U6" s="16"/>
      <c r="V6" s="16"/>
      <c r="W6" s="16"/>
      <c r="X6" s="16"/>
      <c r="Y6" s="16"/>
      <c r="Z6" s="16"/>
    </row>
    <row r="7" ht="11.25" customHeight="1">
      <c r="A7" s="73"/>
      <c r="B7" s="18">
        <v>4.0</v>
      </c>
      <c r="C7" s="121">
        <v>2005.0</v>
      </c>
      <c r="D7" s="35" t="s">
        <v>54</v>
      </c>
      <c r="E7" s="36"/>
      <c r="F7" s="80">
        <v>1429.0540828882001</v>
      </c>
      <c r="G7" s="80">
        <v>2605.9158876218003</v>
      </c>
      <c r="H7" s="80">
        <v>3163.961669963</v>
      </c>
      <c r="I7" s="122"/>
      <c r="J7" s="80">
        <f>VLOOKUP($O$1,ing_lab_ent2,B7,FALSE)</f>
        <v>1374.900353</v>
      </c>
      <c r="K7" s="80">
        <f>VLOOKUP($P$1,ing_lab_ent2,B7,FALSE)</f>
        <v>2507.165206</v>
      </c>
      <c r="L7" s="80">
        <f>VLOOKUP($Q$1,ing_lab_ent2,B7,FALSE)</f>
        <v>3046.968506</v>
      </c>
      <c r="M7" s="16"/>
      <c r="N7" s="16"/>
      <c r="O7" s="16"/>
      <c r="P7" s="16"/>
      <c r="Q7" s="16"/>
      <c r="R7" s="16"/>
      <c r="S7" s="16"/>
      <c r="T7" s="16"/>
      <c r="U7" s="16"/>
      <c r="V7" s="16"/>
      <c r="W7" s="16"/>
      <c r="X7" s="16"/>
      <c r="Y7" s="16"/>
      <c r="Z7" s="16"/>
    </row>
    <row r="8" ht="11.25" customHeight="1">
      <c r="A8" s="73"/>
      <c r="B8" s="18">
        <v>5.0</v>
      </c>
      <c r="C8" s="67"/>
      <c r="D8" s="35" t="s">
        <v>55</v>
      </c>
      <c r="E8" s="36"/>
      <c r="F8" s="80">
        <v>1438.6423115865</v>
      </c>
      <c r="G8" s="80">
        <v>2608.5917071175</v>
      </c>
      <c r="H8" s="80">
        <v>3081.0516092342</v>
      </c>
      <c r="I8" s="122"/>
      <c r="J8" s="80">
        <f>VLOOKUP($O$1,ing_lab_ent2,B8,FALSE)</f>
        <v>1452.73458</v>
      </c>
      <c r="K8" s="80">
        <f>VLOOKUP($P$1,ing_lab_ent2,B8,FALSE)</f>
        <v>2634.144254</v>
      </c>
      <c r="L8" s="80">
        <f>VLOOKUP($Q$1,ing_lab_ent2,B8,FALSE)</f>
        <v>3113.237595</v>
      </c>
      <c r="M8" s="16"/>
      <c r="N8" s="16"/>
      <c r="O8" s="16"/>
      <c r="P8" s="16"/>
      <c r="Q8" s="16"/>
      <c r="R8" s="16"/>
      <c r="S8" s="16"/>
      <c r="T8" s="16"/>
      <c r="U8" s="16"/>
      <c r="V8" s="16"/>
      <c r="W8" s="16"/>
      <c r="X8" s="16"/>
      <c r="Y8" s="16"/>
      <c r="Z8" s="16"/>
    </row>
    <row r="9" ht="11.25" customHeight="1">
      <c r="A9" s="73"/>
      <c r="B9" s="18">
        <v>6.0</v>
      </c>
      <c r="C9" s="67"/>
      <c r="D9" s="35" t="s">
        <v>56</v>
      </c>
      <c r="E9" s="36"/>
      <c r="F9" s="80">
        <v>1463.2410530143</v>
      </c>
      <c r="G9" s="80">
        <v>2641.1300849946</v>
      </c>
      <c r="H9" s="80">
        <v>3131.4096285936002</v>
      </c>
      <c r="I9" s="122"/>
      <c r="J9" s="80">
        <f>VLOOKUP($O$1,ing_lab_ent2,B9,FALSE)</f>
        <v>1510.499541</v>
      </c>
      <c r="K9" s="80">
        <f>VLOOKUP($P$1,ing_lab_ent2,B9,FALSE)</f>
        <v>2726.431009</v>
      </c>
      <c r="L9" s="80">
        <f>VLOOKUP($Q$1,ing_lab_ent2,B9,FALSE)</f>
        <v>3233.748444</v>
      </c>
      <c r="M9" s="16"/>
      <c r="N9" s="16"/>
      <c r="O9" s="16"/>
      <c r="P9" s="16"/>
      <c r="Q9" s="16"/>
      <c r="R9" s="16"/>
      <c r="S9" s="16"/>
      <c r="T9" s="16"/>
      <c r="U9" s="16"/>
      <c r="V9" s="16"/>
      <c r="W9" s="16"/>
      <c r="X9" s="16"/>
      <c r="Y9" s="16"/>
      <c r="Z9" s="16"/>
    </row>
    <row r="10" ht="11.25" customHeight="1">
      <c r="A10" s="73"/>
      <c r="B10" s="18">
        <v>7.0</v>
      </c>
      <c r="C10" s="25"/>
      <c r="D10" s="35" t="s">
        <v>57</v>
      </c>
      <c r="E10" s="36"/>
      <c r="F10" s="80">
        <v>1530.7204308776002</v>
      </c>
      <c r="G10" s="80">
        <v>2729.0161911279</v>
      </c>
      <c r="H10" s="80">
        <v>3288.1654875427002</v>
      </c>
      <c r="I10" s="122"/>
      <c r="J10" s="80">
        <f>VLOOKUP($O$1,ing_lab_ent2,B10,FALSE)</f>
        <v>1506.656435</v>
      </c>
      <c r="K10" s="80">
        <f>VLOOKUP($P$1,ing_lab_ent2,B10,FALSE)</f>
        <v>2686.114148</v>
      </c>
      <c r="L10" s="80">
        <f>VLOOKUP($Q$1,ing_lab_ent2,B10,FALSE)</f>
        <v>3239.780786</v>
      </c>
      <c r="M10" s="16"/>
      <c r="N10" s="16"/>
      <c r="O10" s="16"/>
      <c r="P10" s="16"/>
      <c r="Q10" s="16"/>
      <c r="R10" s="16"/>
      <c r="S10" s="16"/>
      <c r="T10" s="16"/>
      <c r="U10" s="16"/>
      <c r="V10" s="16"/>
      <c r="W10" s="16"/>
      <c r="X10" s="16"/>
      <c r="Y10" s="16"/>
      <c r="Z10" s="16"/>
    </row>
    <row r="11" ht="11.25" customHeight="1">
      <c r="A11" s="73"/>
      <c r="B11" s="18">
        <v>8.0</v>
      </c>
      <c r="C11" s="34">
        <v>2006.0</v>
      </c>
      <c r="D11" s="35" t="s">
        <v>54</v>
      </c>
      <c r="E11" s="36"/>
      <c r="F11" s="80">
        <v>1552.9419390723</v>
      </c>
      <c r="G11" s="80">
        <v>2730.8442785136</v>
      </c>
      <c r="H11" s="80">
        <v>3264.3514707363</v>
      </c>
      <c r="I11" s="122"/>
      <c r="J11" s="80">
        <f>VLOOKUP($O$1,ing_lab_ent2,B11,FALSE)</f>
        <v>1477.172855</v>
      </c>
      <c r="K11" s="80">
        <f>VLOOKUP($P$1,ing_lab_ent2,B11,FALSE)</f>
        <v>2597.604546</v>
      </c>
      <c r="L11" s="80">
        <f>VLOOKUP($Q$1,ing_lab_ent2,B11,FALSE)</f>
        <v>3106.84365</v>
      </c>
      <c r="M11" s="16"/>
      <c r="N11" s="16"/>
      <c r="O11" s="16"/>
      <c r="P11" s="16"/>
      <c r="Q11" s="16"/>
      <c r="R11" s="16"/>
      <c r="S11" s="16"/>
      <c r="T11" s="16"/>
      <c r="U11" s="16"/>
      <c r="V11" s="16"/>
      <c r="W11" s="16"/>
      <c r="X11" s="16"/>
      <c r="Y11" s="16"/>
      <c r="Z11" s="16"/>
    </row>
    <row r="12" ht="11.25" customHeight="1">
      <c r="A12" s="73"/>
      <c r="B12" s="18">
        <v>9.0</v>
      </c>
      <c r="C12" s="41"/>
      <c r="D12" s="35" t="s">
        <v>55</v>
      </c>
      <c r="E12" s="36"/>
      <c r="F12" s="80">
        <v>1588.1943475084001</v>
      </c>
      <c r="G12" s="80">
        <v>2792.4859421674</v>
      </c>
      <c r="H12" s="80">
        <v>3362.0858017112</v>
      </c>
      <c r="I12" s="122"/>
      <c r="J12" s="80">
        <f>VLOOKUP($O$1,ing_lab_ent2,B12,FALSE)</f>
        <v>1566.04646</v>
      </c>
      <c r="K12" s="80">
        <f>VLOOKUP($P$1,ing_lab_ent2,B12,FALSE)</f>
        <v>2753.543815</v>
      </c>
      <c r="L12" s="80">
        <f>VLOOKUP($Q$1,ing_lab_ent2,B12,FALSE)</f>
        <v>3316.787246</v>
      </c>
      <c r="M12" s="16"/>
      <c r="N12" s="16"/>
      <c r="O12" s="16"/>
      <c r="P12" s="16"/>
      <c r="Q12" s="16"/>
      <c r="R12" s="16"/>
      <c r="S12" s="16"/>
      <c r="T12" s="16"/>
      <c r="U12" s="16"/>
      <c r="V12" s="16"/>
      <c r="W12" s="16"/>
      <c r="X12" s="16"/>
      <c r="Y12" s="16"/>
      <c r="Z12" s="16"/>
    </row>
    <row r="13" ht="11.25" customHeight="1">
      <c r="A13" s="73"/>
      <c r="B13" s="18">
        <v>10.0</v>
      </c>
      <c r="C13" s="41"/>
      <c r="D13" s="35" t="s">
        <v>56</v>
      </c>
      <c r="E13" s="36"/>
      <c r="F13" s="80">
        <v>1627.0068014868</v>
      </c>
      <c r="G13" s="80">
        <v>2836.2715619409</v>
      </c>
      <c r="H13" s="80">
        <v>3371.5540538905</v>
      </c>
      <c r="I13" s="122"/>
      <c r="J13" s="80">
        <f>VLOOKUP($O$1,ing_lab_ent2,B13,FALSE)</f>
        <v>1591.904972</v>
      </c>
      <c r="K13" s="80">
        <f>VLOOKUP($P$1,ing_lab_ent2,B13,FALSE)</f>
        <v>2775.080471</v>
      </c>
      <c r="L13" s="80">
        <f>VLOOKUP($Q$1,ing_lab_ent2,B13,FALSE)</f>
        <v>3300.85393</v>
      </c>
      <c r="M13" s="16"/>
      <c r="N13" s="16"/>
      <c r="O13" s="16"/>
      <c r="P13" s="16"/>
      <c r="Q13" s="16"/>
      <c r="R13" s="16"/>
      <c r="S13" s="16"/>
      <c r="T13" s="16"/>
      <c r="U13" s="16"/>
      <c r="V13" s="16"/>
      <c r="W13" s="16"/>
      <c r="X13" s="16"/>
      <c r="Y13" s="16"/>
      <c r="Z13" s="16"/>
    </row>
    <row r="14" ht="11.25" customHeight="1">
      <c r="A14" s="73"/>
      <c r="B14" s="18">
        <v>11.0</v>
      </c>
      <c r="C14" s="42"/>
      <c r="D14" s="35" t="s">
        <v>57</v>
      </c>
      <c r="E14" s="36"/>
      <c r="F14" s="80">
        <v>1623.2000531465</v>
      </c>
      <c r="G14" s="80">
        <v>2778.7212308857</v>
      </c>
      <c r="H14" s="80">
        <v>3242.4823472028</v>
      </c>
      <c r="I14" s="122"/>
      <c r="J14" s="80">
        <f>VLOOKUP($O$1,ing_lab_ent2,B14,FALSE)</f>
        <v>1585.144647</v>
      </c>
      <c r="K14" s="80">
        <f>VLOOKUP($P$1,ing_lab_ent2,B14,FALSE)</f>
        <v>2713.575</v>
      </c>
      <c r="L14" s="80">
        <f>VLOOKUP($Q$1,ing_lab_ent2,B14,FALSE)</f>
        <v>3167.161318</v>
      </c>
      <c r="M14" s="16"/>
      <c r="N14" s="16"/>
      <c r="O14" s="16"/>
      <c r="P14" s="16"/>
      <c r="Q14" s="16"/>
      <c r="R14" s="16"/>
      <c r="S14" s="16"/>
      <c r="T14" s="16"/>
      <c r="U14" s="16"/>
      <c r="V14" s="16"/>
      <c r="W14" s="16"/>
      <c r="X14" s="16"/>
      <c r="Y14" s="16"/>
      <c r="Z14" s="16"/>
    </row>
    <row r="15" ht="11.25" customHeight="1">
      <c r="A15" s="73"/>
      <c r="B15" s="18">
        <v>12.0</v>
      </c>
      <c r="C15" s="34">
        <v>2007.0</v>
      </c>
      <c r="D15" s="35" t="s">
        <v>54</v>
      </c>
      <c r="E15" s="36"/>
      <c r="F15" s="80">
        <v>1641.4988130394001</v>
      </c>
      <c r="G15" s="80">
        <v>2772.8801737993</v>
      </c>
      <c r="H15" s="80">
        <v>3213.2890559932002</v>
      </c>
      <c r="I15" s="122"/>
      <c r="J15" s="80">
        <f>VLOOKUP($O$1,ing_lab_ent2,B15,FALSE)</f>
        <v>1600.485349</v>
      </c>
      <c r="K15" s="80">
        <f>VLOOKUP($P$1,ing_lab_ent2,B15,FALSE)</f>
        <v>2703.598721</v>
      </c>
      <c r="L15" s="80">
        <f>VLOOKUP($Q$1,ing_lab_ent2,B15,FALSE)</f>
        <v>3133.502638</v>
      </c>
      <c r="M15" s="16"/>
      <c r="N15" s="16"/>
      <c r="O15" s="16"/>
      <c r="P15" s="16"/>
      <c r="Q15" s="16"/>
      <c r="R15" s="16"/>
      <c r="S15" s="16"/>
      <c r="T15" s="16"/>
      <c r="U15" s="16"/>
      <c r="V15" s="16"/>
      <c r="W15" s="16"/>
      <c r="X15" s="16"/>
      <c r="Y15" s="16"/>
      <c r="Z15" s="16"/>
    </row>
    <row r="16" ht="11.25" customHeight="1">
      <c r="A16" s="73"/>
      <c r="B16" s="18">
        <v>13.0</v>
      </c>
      <c r="C16" s="41"/>
      <c r="D16" s="35" t="s">
        <v>55</v>
      </c>
      <c r="E16" s="36"/>
      <c r="F16" s="80">
        <v>1678.3269407565</v>
      </c>
      <c r="G16" s="80">
        <v>2838.1713090182</v>
      </c>
      <c r="H16" s="80">
        <v>3329.4408280802</v>
      </c>
      <c r="I16" s="122"/>
      <c r="J16" s="80">
        <f>VLOOKUP($O$1,ing_lab_ent2,B16,FALSE)</f>
        <v>1648.006742</v>
      </c>
      <c r="K16" s="80">
        <f>VLOOKUP($P$1,ing_lab_ent2,B16,FALSE)</f>
        <v>2786.897677</v>
      </c>
      <c r="L16" s="80">
        <f>VLOOKUP($Q$1,ing_lab_ent2,B16,FALSE)</f>
        <v>3270.838247</v>
      </c>
      <c r="M16" s="16"/>
      <c r="N16" s="16"/>
      <c r="O16" s="16"/>
      <c r="P16" s="16"/>
      <c r="Q16" s="16"/>
      <c r="R16" s="16"/>
      <c r="S16" s="16"/>
      <c r="T16" s="16"/>
      <c r="U16" s="16"/>
      <c r="V16" s="16"/>
      <c r="W16" s="16"/>
      <c r="X16" s="16"/>
      <c r="Y16" s="16"/>
      <c r="Z16" s="16"/>
    </row>
    <row r="17" ht="11.25" customHeight="1">
      <c r="A17" s="73"/>
      <c r="B17" s="18">
        <v>14.0</v>
      </c>
      <c r="C17" s="41"/>
      <c r="D17" s="35" t="s">
        <v>56</v>
      </c>
      <c r="E17" s="36"/>
      <c r="F17" s="80">
        <v>1670.4415213683</v>
      </c>
      <c r="G17" s="80">
        <v>2800.3475280795</v>
      </c>
      <c r="H17" s="80">
        <v>3288.8832036983</v>
      </c>
      <c r="I17" s="122"/>
      <c r="J17" s="80">
        <f>VLOOKUP($O$1,ing_lab_ent2,B17,FALSE)</f>
        <v>1601.657032</v>
      </c>
      <c r="K17" s="80">
        <f>VLOOKUP($P$1,ing_lab_ent2,B17,FALSE)</f>
        <v>2685.036412</v>
      </c>
      <c r="L17" s="80">
        <f>VLOOKUP($Q$1,ing_lab_ent2,B17,FALSE)</f>
        <v>3154.827511</v>
      </c>
      <c r="M17" s="16"/>
      <c r="N17" s="16"/>
      <c r="O17" s="16"/>
      <c r="P17" s="16"/>
      <c r="Q17" s="16"/>
      <c r="R17" s="16"/>
      <c r="S17" s="16"/>
      <c r="T17" s="16"/>
      <c r="U17" s="16"/>
      <c r="V17" s="16"/>
      <c r="W17" s="16"/>
      <c r="X17" s="16"/>
      <c r="Y17" s="16"/>
      <c r="Z17" s="16"/>
    </row>
    <row r="18" ht="11.25" customHeight="1">
      <c r="A18" s="73"/>
      <c r="B18" s="18">
        <v>15.0</v>
      </c>
      <c r="C18" s="42"/>
      <c r="D18" s="35" t="s">
        <v>57</v>
      </c>
      <c r="E18" s="36"/>
      <c r="F18" s="80">
        <v>1694.2705045792</v>
      </c>
      <c r="G18" s="80">
        <v>2793.9217179867</v>
      </c>
      <c r="H18" s="80">
        <v>3258.5656234577</v>
      </c>
      <c r="I18" s="122"/>
      <c r="J18" s="80">
        <f>VLOOKUP($O$1,ing_lab_ent2,B18,FALSE)</f>
        <v>1691.688874</v>
      </c>
      <c r="K18" s="80">
        <f>VLOOKUP($P$1,ing_lab_ent2,B18,FALSE)</f>
        <v>2789.664504</v>
      </c>
      <c r="L18" s="80">
        <f>VLOOKUP($Q$1,ing_lab_ent2,B18,FALSE)</f>
        <v>3254.67011</v>
      </c>
      <c r="M18" s="16"/>
      <c r="N18" s="16"/>
      <c r="O18" s="16"/>
      <c r="P18" s="16"/>
      <c r="Q18" s="16"/>
      <c r="R18" s="16"/>
      <c r="S18" s="16"/>
      <c r="T18" s="16"/>
      <c r="U18" s="16"/>
      <c r="V18" s="16"/>
      <c r="W18" s="16"/>
      <c r="X18" s="16"/>
      <c r="Y18" s="16"/>
      <c r="Z18" s="16"/>
    </row>
    <row r="19" ht="11.25" customHeight="1">
      <c r="A19" s="73"/>
      <c r="B19" s="18">
        <v>16.0</v>
      </c>
      <c r="C19" s="34">
        <v>2008.0</v>
      </c>
      <c r="D19" s="35" t="s">
        <v>54</v>
      </c>
      <c r="E19" s="36"/>
      <c r="F19" s="80">
        <v>1714.7279992892002</v>
      </c>
      <c r="G19" s="80">
        <v>2788.0583883806003</v>
      </c>
      <c r="H19" s="80">
        <v>3265.1168446852002</v>
      </c>
      <c r="I19" s="122"/>
      <c r="J19" s="80">
        <f>VLOOKUP($O$1,ing_lab_ent2,B19,FALSE)</f>
        <v>1769.833383</v>
      </c>
      <c r="K19" s="80">
        <f>VLOOKUP($P$1,ing_lab_ent2,B19,FALSE)</f>
        <v>2877.656872</v>
      </c>
      <c r="L19" s="80">
        <f>VLOOKUP($Q$1,ing_lab_ent2,B19,FALSE)</f>
        <v>3371.756001</v>
      </c>
      <c r="M19" s="16"/>
      <c r="N19" s="16"/>
      <c r="O19" s="16"/>
      <c r="P19" s="16"/>
      <c r="Q19" s="16"/>
      <c r="R19" s="16"/>
      <c r="S19" s="16"/>
      <c r="T19" s="16"/>
      <c r="U19" s="16"/>
      <c r="V19" s="16"/>
      <c r="W19" s="16"/>
      <c r="X19" s="16"/>
      <c r="Y19" s="16"/>
      <c r="Z19" s="16"/>
    </row>
    <row r="20" ht="11.25" customHeight="1">
      <c r="A20" s="73"/>
      <c r="B20" s="18">
        <v>17.0</v>
      </c>
      <c r="C20" s="41"/>
      <c r="D20" s="35" t="s">
        <v>55</v>
      </c>
      <c r="E20" s="36"/>
      <c r="F20" s="80">
        <v>1729.6208292284</v>
      </c>
      <c r="G20" s="80">
        <v>2787.8424644469</v>
      </c>
      <c r="H20" s="80">
        <v>3225.4177809093003</v>
      </c>
      <c r="I20" s="122"/>
      <c r="J20" s="80">
        <f>VLOOKUP($O$1,ing_lab_ent2,B20,FALSE)</f>
        <v>1673.182825</v>
      </c>
      <c r="K20" s="80">
        <f>VLOOKUP($P$1,ing_lab_ent2,B20,FALSE)</f>
        <v>2696.874397</v>
      </c>
      <c r="L20" s="80">
        <f>VLOOKUP($Q$1,ing_lab_ent2,B20,FALSE)</f>
        <v>3120.990798</v>
      </c>
      <c r="M20" s="16"/>
      <c r="N20" s="16"/>
      <c r="O20" s="16"/>
      <c r="P20" s="16"/>
      <c r="Q20" s="16"/>
      <c r="R20" s="16"/>
      <c r="S20" s="16"/>
      <c r="T20" s="16"/>
      <c r="U20" s="16"/>
      <c r="V20" s="16"/>
      <c r="W20" s="16"/>
      <c r="X20" s="16"/>
      <c r="Y20" s="16"/>
      <c r="Z20" s="16"/>
    </row>
    <row r="21" ht="11.25" customHeight="1">
      <c r="A21" s="73"/>
      <c r="B21" s="18">
        <v>18.0</v>
      </c>
      <c r="C21" s="41"/>
      <c r="D21" s="35" t="s">
        <v>56</v>
      </c>
      <c r="E21" s="36"/>
      <c r="F21" s="80">
        <v>1713.8869446361</v>
      </c>
      <c r="G21" s="80">
        <v>2723.9008090918</v>
      </c>
      <c r="H21" s="80">
        <v>3119.1281634528</v>
      </c>
      <c r="I21" s="122"/>
      <c r="J21" s="80">
        <f>VLOOKUP($O$1,ing_lab_ent2,B21,FALSE)</f>
        <v>1699.046175</v>
      </c>
      <c r="K21" s="80">
        <f>VLOOKUP($P$1,ing_lab_ent2,B21,FALSE)</f>
        <v>2700.314198</v>
      </c>
      <c r="L21" s="80">
        <f>VLOOKUP($Q$1,ing_lab_ent2,B21,FALSE)</f>
        <v>3093.177475</v>
      </c>
      <c r="M21" s="16"/>
      <c r="N21" s="16"/>
      <c r="O21" s="16"/>
      <c r="P21" s="16"/>
      <c r="Q21" s="16"/>
      <c r="R21" s="16"/>
      <c r="S21" s="16"/>
      <c r="T21" s="16"/>
      <c r="U21" s="16"/>
      <c r="V21" s="16"/>
      <c r="W21" s="16"/>
      <c r="X21" s="16"/>
      <c r="Y21" s="16"/>
      <c r="Z21" s="16"/>
    </row>
    <row r="22" ht="11.25" customHeight="1">
      <c r="A22" s="73"/>
      <c r="B22" s="18">
        <v>19.0</v>
      </c>
      <c r="C22" s="42"/>
      <c r="D22" s="35" t="s">
        <v>57</v>
      </c>
      <c r="E22" s="36"/>
      <c r="F22" s="80">
        <v>1666.2708479677</v>
      </c>
      <c r="G22" s="80">
        <v>2587.7796597547</v>
      </c>
      <c r="H22" s="80">
        <v>2934.9170098122</v>
      </c>
      <c r="I22" s="122"/>
      <c r="J22" s="80">
        <f>VLOOKUP($O$1,ing_lab_ent2,B22,FALSE)</f>
        <v>1674.462141</v>
      </c>
      <c r="K22" s="80">
        <f>VLOOKUP($P$1,ing_lab_ent2,B22,FALSE)</f>
        <v>2600.501038</v>
      </c>
      <c r="L22" s="80">
        <f>VLOOKUP($Q$1,ing_lab_ent2,B22,FALSE)</f>
        <v>2949.823206</v>
      </c>
      <c r="M22" s="16"/>
      <c r="N22" s="16"/>
      <c r="O22" s="16"/>
      <c r="P22" s="16"/>
      <c r="Q22" s="16"/>
      <c r="R22" s="16"/>
      <c r="S22" s="16"/>
      <c r="T22" s="16"/>
      <c r="U22" s="16"/>
      <c r="V22" s="16"/>
      <c r="W22" s="16"/>
      <c r="X22" s="16"/>
      <c r="Y22" s="16"/>
      <c r="Z22" s="16"/>
    </row>
    <row r="23" ht="11.25" customHeight="1">
      <c r="A23" s="73"/>
      <c r="B23" s="18">
        <v>20.0</v>
      </c>
      <c r="C23" s="34">
        <v>2009.0</v>
      </c>
      <c r="D23" s="35" t="s">
        <v>54</v>
      </c>
      <c r="E23" s="36"/>
      <c r="F23" s="80">
        <v>1696.2095498674</v>
      </c>
      <c r="G23" s="80">
        <v>2597.5399037263</v>
      </c>
      <c r="H23" s="80">
        <v>2944.4822904214</v>
      </c>
      <c r="I23" s="122"/>
      <c r="J23" s="80">
        <f>VLOOKUP($O$1,ing_lab_ent2,B23,FALSE)</f>
        <v>1576.456263</v>
      </c>
      <c r="K23" s="80">
        <f>VLOOKUP($P$1,ing_lab_ent2,B23,FALSE)</f>
        <v>2414.15222</v>
      </c>
      <c r="L23" s="80">
        <f>VLOOKUP($Q$1,ing_lab_ent2,B23,FALSE)</f>
        <v>2737.136289</v>
      </c>
      <c r="M23" s="16"/>
      <c r="N23" s="16"/>
      <c r="O23" s="16"/>
      <c r="P23" s="16"/>
      <c r="Q23" s="16"/>
      <c r="R23" s="16"/>
      <c r="S23" s="16"/>
      <c r="T23" s="16"/>
      <c r="U23" s="16"/>
      <c r="V23" s="16"/>
      <c r="W23" s="16"/>
      <c r="X23" s="16"/>
      <c r="Y23" s="16"/>
      <c r="Z23" s="16"/>
    </row>
    <row r="24" ht="11.25" customHeight="1">
      <c r="A24" s="73"/>
      <c r="B24" s="18">
        <v>21.0</v>
      </c>
      <c r="C24" s="41"/>
      <c r="D24" s="35" t="s">
        <v>55</v>
      </c>
      <c r="E24" s="36"/>
      <c r="F24" s="80">
        <v>1704.8561715517</v>
      </c>
      <c r="G24" s="80">
        <v>2593.3030408093</v>
      </c>
      <c r="H24" s="80">
        <v>2887.6112072468</v>
      </c>
      <c r="I24" s="122"/>
      <c r="J24" s="80">
        <f>VLOOKUP($O$1,ing_lab_ent2,B24,FALSE)</f>
        <v>1606.150837</v>
      </c>
      <c r="K24" s="80">
        <f>VLOOKUP($P$1,ing_lab_ent2,B24,FALSE)</f>
        <v>2443.159675</v>
      </c>
      <c r="L24" s="80">
        <f>VLOOKUP($Q$1,ing_lab_ent2,B24,FALSE)</f>
        <v>2720.436978</v>
      </c>
      <c r="M24" s="16"/>
      <c r="N24" s="16"/>
      <c r="O24" s="16"/>
      <c r="P24" s="16"/>
      <c r="Q24" s="16"/>
      <c r="R24" s="16"/>
      <c r="S24" s="16"/>
      <c r="T24" s="16"/>
      <c r="U24" s="16"/>
      <c r="V24" s="16"/>
      <c r="W24" s="16"/>
      <c r="X24" s="16"/>
      <c r="Y24" s="16"/>
      <c r="Z24" s="16"/>
    </row>
    <row r="25" ht="11.25" customHeight="1">
      <c r="A25" s="73"/>
      <c r="B25" s="18">
        <v>22.0</v>
      </c>
      <c r="C25" s="41"/>
      <c r="D25" s="35" t="s">
        <v>56</v>
      </c>
      <c r="E25" s="36"/>
      <c r="F25" s="80">
        <v>1671.0039544002</v>
      </c>
      <c r="G25" s="80">
        <v>2525.9994025846</v>
      </c>
      <c r="H25" s="80">
        <v>2791.1973999293</v>
      </c>
      <c r="I25" s="122"/>
      <c r="J25" s="80">
        <f>VLOOKUP($O$1,ing_lab_ent2,B25,FALSE)</f>
        <v>1591.478591</v>
      </c>
      <c r="K25" s="80">
        <f>VLOOKUP($P$1,ing_lab_ent2,B25,FALSE)</f>
        <v>2405.783637</v>
      </c>
      <c r="L25" s="80">
        <f>VLOOKUP($Q$1,ing_lab_ent2,B25,FALSE)</f>
        <v>2658.344674</v>
      </c>
      <c r="M25" s="16"/>
      <c r="N25" s="16"/>
      <c r="O25" s="16"/>
      <c r="P25" s="16"/>
      <c r="Q25" s="16"/>
      <c r="R25" s="16"/>
      <c r="S25" s="16"/>
      <c r="T25" s="16"/>
      <c r="U25" s="16"/>
      <c r="V25" s="16"/>
      <c r="W25" s="16"/>
      <c r="X25" s="16"/>
      <c r="Y25" s="16"/>
      <c r="Z25" s="16"/>
    </row>
    <row r="26" ht="11.25" customHeight="1">
      <c r="A26" s="73"/>
      <c r="B26" s="18">
        <v>23.0</v>
      </c>
      <c r="C26" s="42"/>
      <c r="D26" s="35" t="s">
        <v>57</v>
      </c>
      <c r="E26" s="36"/>
      <c r="F26" s="80">
        <v>1656.5630217377</v>
      </c>
      <c r="G26" s="80">
        <v>2474.3448125943</v>
      </c>
      <c r="H26" s="80">
        <v>2760.9885139856</v>
      </c>
      <c r="I26" s="122"/>
      <c r="J26" s="80">
        <f>VLOOKUP($O$1,ing_lab_ent2,B26,FALSE)</f>
        <v>1610.364375</v>
      </c>
      <c r="K26" s="80">
        <f>VLOOKUP($P$1,ing_lab_ent2,B26,FALSE)</f>
        <v>2405.339661</v>
      </c>
      <c r="L26" s="80">
        <f>VLOOKUP($Q$1,ing_lab_ent2,B26,FALSE)</f>
        <v>2684.022785</v>
      </c>
      <c r="M26" s="16"/>
      <c r="N26" s="16"/>
      <c r="O26" s="16"/>
      <c r="P26" s="16"/>
      <c r="Q26" s="16"/>
      <c r="R26" s="16"/>
      <c r="S26" s="16"/>
      <c r="T26" s="16"/>
      <c r="U26" s="16"/>
      <c r="V26" s="16"/>
      <c r="W26" s="16"/>
      <c r="X26" s="16"/>
      <c r="Y26" s="16"/>
      <c r="Z26" s="16"/>
    </row>
    <row r="27" ht="11.25" customHeight="1">
      <c r="A27" s="73"/>
      <c r="B27" s="18">
        <v>24.0</v>
      </c>
      <c r="C27" s="44">
        <v>2010.0</v>
      </c>
      <c r="D27" s="45" t="s">
        <v>54</v>
      </c>
      <c r="E27" s="36"/>
      <c r="F27" s="80">
        <v>1698.9317741657</v>
      </c>
      <c r="G27" s="80">
        <v>2483.6547791085</v>
      </c>
      <c r="H27" s="80">
        <v>2755.05049976</v>
      </c>
      <c r="I27" s="122"/>
      <c r="J27" s="80">
        <f>VLOOKUP($O$1,ing_lab_ent2,B27,FALSE)</f>
        <v>1696.340134</v>
      </c>
      <c r="K27" s="80">
        <f>VLOOKUP($P$1,ing_lab_ent2,B27,FALSE)</f>
        <v>2479.866082</v>
      </c>
      <c r="L27" s="80">
        <f>VLOOKUP($Q$1,ing_lab_ent2,B27,FALSE)</f>
        <v>2750.849417</v>
      </c>
      <c r="M27" s="16"/>
      <c r="N27" s="16"/>
      <c r="O27" s="16"/>
      <c r="P27" s="16"/>
      <c r="Q27" s="16"/>
      <c r="R27" s="16"/>
      <c r="S27" s="16"/>
      <c r="T27" s="16"/>
      <c r="U27" s="16"/>
      <c r="V27" s="16"/>
      <c r="W27" s="16"/>
      <c r="X27" s="16"/>
      <c r="Y27" s="16"/>
      <c r="Z27" s="16"/>
    </row>
    <row r="28" ht="11.25" customHeight="1">
      <c r="A28" s="73"/>
      <c r="B28" s="18">
        <v>25.0</v>
      </c>
      <c r="C28" s="46"/>
      <c r="D28" s="45" t="s">
        <v>55</v>
      </c>
      <c r="E28" s="36"/>
      <c r="F28" s="80">
        <v>1728.1291167661</v>
      </c>
      <c r="G28" s="80">
        <v>2528.5630988564003</v>
      </c>
      <c r="H28" s="80">
        <v>2829.2915979844</v>
      </c>
      <c r="I28" s="122"/>
      <c r="J28" s="80">
        <f>VLOOKUP($O$1,ing_lab_ent2,B28,FALSE)</f>
        <v>1663.276958</v>
      </c>
      <c r="K28" s="80">
        <f>VLOOKUP($P$1,ing_lab_ent2,B28,FALSE)</f>
        <v>2433.67275</v>
      </c>
      <c r="L28" s="80">
        <f>VLOOKUP($Q$1,ing_lab_ent2,B28,FALSE)</f>
        <v>2723.307327</v>
      </c>
      <c r="M28" s="16"/>
      <c r="N28" s="16"/>
      <c r="O28" s="16"/>
      <c r="P28" s="16"/>
      <c r="Q28" s="16"/>
      <c r="R28" s="16"/>
      <c r="S28" s="16"/>
      <c r="T28" s="16"/>
      <c r="U28" s="16"/>
      <c r="V28" s="16"/>
      <c r="W28" s="16"/>
      <c r="X28" s="16"/>
      <c r="Y28" s="16"/>
      <c r="Z28" s="16"/>
    </row>
    <row r="29" ht="11.25" customHeight="1">
      <c r="A29" s="73"/>
      <c r="B29" s="18">
        <v>26.0</v>
      </c>
      <c r="C29" s="46"/>
      <c r="D29" s="45" t="s">
        <v>56</v>
      </c>
      <c r="E29" s="36"/>
      <c r="F29" s="80">
        <v>1716.7627026094</v>
      </c>
      <c r="G29" s="80">
        <v>2503.2911482046</v>
      </c>
      <c r="H29" s="80">
        <v>2837.937755991</v>
      </c>
      <c r="I29" s="122"/>
      <c r="J29" s="80">
        <f>VLOOKUP($O$1,ing_lab_ent2,B29,FALSE)</f>
        <v>1683.113216</v>
      </c>
      <c r="K29" s="80">
        <f>VLOOKUP($P$1,ing_lab_ent2,B29,FALSE)</f>
        <v>2454.225275</v>
      </c>
      <c r="L29" s="80">
        <f>VLOOKUP($Q$1,ing_lab_ent2,B29,FALSE)</f>
        <v>2783.496878</v>
      </c>
      <c r="M29" s="16"/>
      <c r="N29" s="16"/>
      <c r="O29" s="16"/>
      <c r="P29" s="16"/>
      <c r="Q29" s="16"/>
      <c r="R29" s="16"/>
      <c r="S29" s="16"/>
      <c r="T29" s="16"/>
      <c r="U29" s="16"/>
      <c r="V29" s="16"/>
      <c r="W29" s="16"/>
      <c r="X29" s="16"/>
      <c r="Y29" s="16"/>
      <c r="Z29" s="16"/>
    </row>
    <row r="30" ht="11.25" customHeight="1">
      <c r="A30" s="73"/>
      <c r="B30" s="18">
        <v>27.0</v>
      </c>
      <c r="C30" s="47"/>
      <c r="D30" s="45" t="s">
        <v>57</v>
      </c>
      <c r="E30" s="36"/>
      <c r="F30" s="80">
        <v>1687.6883961351</v>
      </c>
      <c r="G30" s="80">
        <v>2418.1079797283</v>
      </c>
      <c r="H30" s="80">
        <v>2722.7037593757</v>
      </c>
      <c r="I30" s="122"/>
      <c r="J30" s="80">
        <f>VLOOKUP($O$1,ing_lab_ent2,B30,FALSE)</f>
        <v>1628.439215</v>
      </c>
      <c r="K30" s="80">
        <f>VLOOKUP($P$1,ing_lab_ent2,B30,FALSE)</f>
        <v>2333.216172</v>
      </c>
      <c r="L30" s="80">
        <f>VLOOKUP($Q$1,ing_lab_ent2,B30,FALSE)</f>
        <v>2627.412422</v>
      </c>
      <c r="M30" s="16"/>
      <c r="N30" s="16"/>
      <c r="O30" s="16"/>
      <c r="P30" s="16"/>
      <c r="Q30" s="16"/>
      <c r="R30" s="16"/>
      <c r="S30" s="16"/>
      <c r="T30" s="16"/>
      <c r="U30" s="16"/>
      <c r="V30" s="16"/>
      <c r="W30" s="16"/>
      <c r="X30" s="16"/>
      <c r="Y30" s="16"/>
      <c r="Z30" s="16"/>
    </row>
    <row r="31" ht="11.25" customHeight="1">
      <c r="A31" s="73"/>
      <c r="B31" s="18">
        <v>28.0</v>
      </c>
      <c r="C31" s="44">
        <v>2011.0</v>
      </c>
      <c r="D31" s="45" t="s">
        <v>54</v>
      </c>
      <c r="E31" s="36"/>
      <c r="F31" s="80">
        <v>1750.7800010938001</v>
      </c>
      <c r="G31" s="80">
        <v>2473.7838693156</v>
      </c>
      <c r="H31" s="80">
        <v>2781.0268978999</v>
      </c>
      <c r="I31" s="122"/>
      <c r="J31" s="80">
        <f>VLOOKUP($O$1,ing_lab_ent2,B31,FALSE)</f>
        <v>1672.460754</v>
      </c>
      <c r="K31" s="80">
        <f>VLOOKUP($P$1,ing_lab_ent2,B31,FALSE)</f>
        <v>2363.121827</v>
      </c>
      <c r="L31" s="80">
        <f>VLOOKUP($Q$1,ing_lab_ent2,B31,FALSE)</f>
        <v>2656.70822</v>
      </c>
      <c r="M31" s="16"/>
      <c r="N31" s="16"/>
      <c r="O31" s="16"/>
      <c r="P31" s="16"/>
      <c r="Q31" s="16"/>
      <c r="R31" s="16"/>
      <c r="S31" s="16"/>
      <c r="T31" s="16"/>
      <c r="U31" s="16"/>
      <c r="V31" s="16"/>
      <c r="W31" s="16"/>
      <c r="X31" s="16"/>
      <c r="Y31" s="16"/>
      <c r="Z31" s="16"/>
    </row>
    <row r="32" ht="11.25" customHeight="1">
      <c r="A32" s="73"/>
      <c r="B32" s="18">
        <v>29.0</v>
      </c>
      <c r="C32" s="46"/>
      <c r="D32" s="45" t="s">
        <v>55</v>
      </c>
      <c r="E32" s="36"/>
      <c r="F32" s="80">
        <v>1762.6623269673</v>
      </c>
      <c r="G32" s="80">
        <v>2496.8062702197003</v>
      </c>
      <c r="H32" s="80">
        <v>2797.5918325591</v>
      </c>
      <c r="I32" s="122"/>
      <c r="J32" s="80">
        <f>VLOOKUP($O$1,ing_lab_ent2,B32,FALSE)</f>
        <v>1647.093012</v>
      </c>
      <c r="K32" s="80">
        <f>VLOOKUP($P$1,ing_lab_ent2,B32,FALSE)</f>
        <v>2333.102657</v>
      </c>
      <c r="L32" s="80">
        <f>VLOOKUP($Q$1,ing_lab_ent2,B32,FALSE)</f>
        <v>2614.631567</v>
      </c>
      <c r="M32" s="16"/>
      <c r="N32" s="16"/>
      <c r="O32" s="16"/>
      <c r="P32" s="16"/>
      <c r="Q32" s="16"/>
      <c r="R32" s="16"/>
      <c r="S32" s="16"/>
      <c r="T32" s="16"/>
      <c r="U32" s="16"/>
      <c r="V32" s="16"/>
      <c r="W32" s="16"/>
      <c r="X32" s="16"/>
      <c r="Y32" s="16"/>
      <c r="Z32" s="16"/>
    </row>
    <row r="33" ht="11.25" customHeight="1">
      <c r="A33" s="73"/>
      <c r="B33" s="18">
        <v>30.0</v>
      </c>
      <c r="C33" s="46"/>
      <c r="D33" s="45" t="s">
        <v>56</v>
      </c>
      <c r="E33" s="36"/>
      <c r="F33" s="80">
        <v>1763.1022882585</v>
      </c>
      <c r="G33" s="80">
        <v>2487.0802787820003</v>
      </c>
      <c r="H33" s="80">
        <v>2793.5705146446003</v>
      </c>
      <c r="I33" s="122"/>
      <c r="J33" s="80">
        <f>VLOOKUP($O$1,ing_lab_ent2,B33,FALSE)</f>
        <v>1653.493128</v>
      </c>
      <c r="K33" s="80">
        <f>VLOOKUP($P$1,ing_lab_ent2,B33,FALSE)</f>
        <v>2332.462602</v>
      </c>
      <c r="L33" s="80">
        <f>VLOOKUP($Q$1,ing_lab_ent2,B33,FALSE)</f>
        <v>2620.186109</v>
      </c>
      <c r="M33" s="16"/>
      <c r="N33" s="16"/>
      <c r="O33" s="16"/>
      <c r="P33" s="16"/>
      <c r="Q33" s="16"/>
      <c r="R33" s="16"/>
      <c r="S33" s="16"/>
      <c r="T33" s="16"/>
      <c r="U33" s="16"/>
      <c r="V33" s="16"/>
      <c r="W33" s="16"/>
      <c r="X33" s="16"/>
      <c r="Y33" s="16"/>
      <c r="Z33" s="16"/>
    </row>
    <row r="34" ht="11.25" customHeight="1">
      <c r="A34" s="73"/>
      <c r="B34" s="18">
        <v>31.0</v>
      </c>
      <c r="C34" s="47"/>
      <c r="D34" s="45" t="s">
        <v>57</v>
      </c>
      <c r="E34" s="36"/>
      <c r="F34" s="80">
        <v>1765.5307332002</v>
      </c>
      <c r="G34" s="80">
        <v>2444.0879130975</v>
      </c>
      <c r="H34" s="80">
        <v>2730.9185471475002</v>
      </c>
      <c r="I34" s="122"/>
      <c r="J34" s="80">
        <f>VLOOKUP($O$1,ing_lab_ent2,B34,FALSE)</f>
        <v>1602.729389</v>
      </c>
      <c r="K34" s="80">
        <f>VLOOKUP($P$1,ing_lab_ent2,B34,FALSE)</f>
        <v>2218.716136</v>
      </c>
      <c r="L34" s="80">
        <f>VLOOKUP($Q$1,ing_lab_ent2,B34,FALSE)</f>
        <v>2479.269644</v>
      </c>
      <c r="M34" s="16"/>
      <c r="N34" s="16"/>
      <c r="O34" s="16"/>
      <c r="P34" s="16"/>
      <c r="Q34" s="16"/>
      <c r="R34" s="16"/>
      <c r="S34" s="16"/>
      <c r="T34" s="16"/>
      <c r="U34" s="16"/>
      <c r="V34" s="16"/>
      <c r="W34" s="16"/>
      <c r="X34" s="16"/>
      <c r="Y34" s="16"/>
      <c r="Z34" s="16"/>
    </row>
    <row r="35" ht="11.25" customHeight="1">
      <c r="A35" s="73"/>
      <c r="B35" s="18">
        <v>32.0</v>
      </c>
      <c r="C35" s="44">
        <v>2012.0</v>
      </c>
      <c r="D35" s="45" t="s">
        <v>54</v>
      </c>
      <c r="E35" s="36"/>
      <c r="F35" s="80">
        <v>1820.0090014426</v>
      </c>
      <c r="G35" s="80">
        <v>2475.5204106983</v>
      </c>
      <c r="H35" s="80">
        <v>2737.6537480838</v>
      </c>
      <c r="I35" s="122"/>
      <c r="J35" s="80">
        <f>VLOOKUP($O$1,ing_lab_ent2,B35,FALSE)</f>
        <v>1712.631246</v>
      </c>
      <c r="K35" s="80">
        <f>VLOOKUP($P$1,ing_lab_ent2,B35,FALSE)</f>
        <v>2329.468481</v>
      </c>
      <c r="L35" s="80">
        <f>VLOOKUP($Q$1,ing_lab_ent2,B35,FALSE)</f>
        <v>2576.155992</v>
      </c>
      <c r="M35" s="16"/>
      <c r="N35" s="16"/>
      <c r="O35" s="16"/>
      <c r="P35" s="16"/>
      <c r="Q35" s="16"/>
      <c r="R35" s="16"/>
      <c r="S35" s="16"/>
      <c r="T35" s="16"/>
      <c r="U35" s="16"/>
      <c r="V35" s="16"/>
      <c r="W35" s="16"/>
      <c r="X35" s="16"/>
      <c r="Y35" s="16"/>
      <c r="Z35" s="16"/>
    </row>
    <row r="36" ht="11.25" customHeight="1">
      <c r="A36" s="73"/>
      <c r="B36" s="18">
        <v>33.0</v>
      </c>
      <c r="C36" s="46"/>
      <c r="D36" s="45" t="s">
        <v>55</v>
      </c>
      <c r="E36" s="36"/>
      <c r="F36" s="80">
        <v>1856.5716216676</v>
      </c>
      <c r="G36" s="80">
        <v>2531.9668071368</v>
      </c>
      <c r="H36" s="80">
        <v>2776.204507715</v>
      </c>
      <c r="I36" s="122"/>
      <c r="J36" s="80">
        <f>VLOOKUP($O$1,ing_lab_ent2,B36,FALSE)</f>
        <v>1766.974481</v>
      </c>
      <c r="K36" s="80">
        <f>VLOOKUP($P$1,ing_lab_ent2,B36,FALSE)</f>
        <v>2409.775461</v>
      </c>
      <c r="L36" s="80">
        <f>VLOOKUP($Q$1,ing_lab_ent2,B36,FALSE)</f>
        <v>2642.200143</v>
      </c>
      <c r="M36" s="16"/>
      <c r="N36" s="16"/>
      <c r="O36" s="16"/>
      <c r="P36" s="16"/>
      <c r="Q36" s="16"/>
      <c r="R36" s="16"/>
      <c r="S36" s="16"/>
      <c r="T36" s="16"/>
      <c r="U36" s="16"/>
      <c r="V36" s="16"/>
      <c r="W36" s="16"/>
      <c r="X36" s="16"/>
      <c r="Y36" s="16"/>
      <c r="Z36" s="16"/>
    </row>
    <row r="37" ht="11.25" customHeight="1">
      <c r="A37" s="73"/>
      <c r="B37" s="18">
        <v>34.0</v>
      </c>
      <c r="C37" s="46"/>
      <c r="D37" s="45" t="s">
        <v>56</v>
      </c>
      <c r="E37" s="36"/>
      <c r="F37" s="80">
        <v>1859.2105743128</v>
      </c>
      <c r="G37" s="80">
        <v>2507.6331936587003</v>
      </c>
      <c r="H37" s="80">
        <v>2683.242453158</v>
      </c>
      <c r="I37" s="122"/>
      <c r="J37" s="80">
        <f>VLOOKUP($O$1,ing_lab_ent2,B37,FALSE)</f>
        <v>1759.878754</v>
      </c>
      <c r="K37" s="80">
        <f>VLOOKUP($P$1,ing_lab_ent2,B37,FALSE)</f>
        <v>2373.658176</v>
      </c>
      <c r="L37" s="80">
        <f>VLOOKUP($Q$1,ing_lab_ent2,B37,FALSE)</f>
        <v>2539.686122</v>
      </c>
      <c r="M37" s="16"/>
      <c r="N37" s="16"/>
      <c r="O37" s="16"/>
      <c r="P37" s="16"/>
      <c r="Q37" s="16"/>
      <c r="R37" s="16"/>
      <c r="S37" s="16"/>
      <c r="T37" s="16"/>
      <c r="U37" s="16"/>
      <c r="V37" s="16"/>
      <c r="W37" s="16"/>
      <c r="X37" s="16"/>
      <c r="Y37" s="16"/>
      <c r="Z37" s="16"/>
    </row>
    <row r="38" ht="11.25" customHeight="1">
      <c r="A38" s="73"/>
      <c r="B38" s="18">
        <v>35.0</v>
      </c>
      <c r="C38" s="47"/>
      <c r="D38" s="45" t="s">
        <v>57</v>
      </c>
      <c r="E38" s="36"/>
      <c r="F38" s="80">
        <v>1852.7698872071</v>
      </c>
      <c r="G38" s="80">
        <v>2463.565991308</v>
      </c>
      <c r="H38" s="80">
        <v>2626.5312711701</v>
      </c>
      <c r="I38" s="122"/>
      <c r="J38" s="80">
        <f>VLOOKUP($O$1,ing_lab_ent2,B38,FALSE)</f>
        <v>1852.442692</v>
      </c>
      <c r="K38" s="80">
        <f>VLOOKUP($P$1,ing_lab_ent2,B38,FALSE)</f>
        <v>2463.130931</v>
      </c>
      <c r="L38" s="80">
        <f>VLOOKUP($Q$1,ing_lab_ent2,B38,FALSE)</f>
        <v>2625.913154</v>
      </c>
      <c r="M38" s="16"/>
      <c r="N38" s="16"/>
      <c r="O38" s="16"/>
      <c r="P38" s="16"/>
      <c r="Q38" s="16"/>
      <c r="R38" s="16"/>
      <c r="S38" s="16"/>
      <c r="T38" s="16"/>
      <c r="U38" s="16"/>
      <c r="V38" s="16"/>
      <c r="W38" s="16"/>
      <c r="X38" s="16"/>
      <c r="Y38" s="16"/>
      <c r="Z38" s="16"/>
    </row>
    <row r="39" ht="11.25" customHeight="1">
      <c r="A39" s="73"/>
      <c r="B39" s="18">
        <v>36.0</v>
      </c>
      <c r="C39" s="44">
        <v>2013.0</v>
      </c>
      <c r="D39" s="45" t="s">
        <v>54</v>
      </c>
      <c r="E39" s="36"/>
      <c r="F39" s="80">
        <v>1900.3344057670001</v>
      </c>
      <c r="G39" s="80">
        <v>2492.8700003411</v>
      </c>
      <c r="H39" s="80">
        <v>2665.7775901189</v>
      </c>
      <c r="I39" s="122"/>
      <c r="J39" s="80">
        <f>VLOOKUP($O$1,ing_lab_ent2,B39,FALSE)</f>
        <v>1820.763784</v>
      </c>
      <c r="K39" s="80">
        <f>VLOOKUP($P$1,ing_lab_ent2,B39,FALSE)</f>
        <v>2388.488784</v>
      </c>
      <c r="L39" s="80">
        <f>VLOOKUP($Q$1,ing_lab_ent2,B39,FALSE)</f>
        <v>2553.61639</v>
      </c>
      <c r="M39" s="16"/>
      <c r="N39" s="16"/>
      <c r="O39" s="16"/>
      <c r="P39" s="16"/>
      <c r="Q39" s="16"/>
      <c r="R39" s="16"/>
      <c r="S39" s="16"/>
      <c r="T39" s="16"/>
      <c r="U39" s="16"/>
      <c r="V39" s="16"/>
      <c r="W39" s="16"/>
      <c r="X39" s="16"/>
      <c r="Y39" s="16"/>
      <c r="Z39" s="16"/>
    </row>
    <row r="40" ht="11.25" customHeight="1">
      <c r="A40" s="73"/>
      <c r="B40" s="18">
        <v>37.0</v>
      </c>
      <c r="C40" s="46"/>
      <c r="D40" s="45" t="s">
        <v>55</v>
      </c>
      <c r="E40" s="36"/>
      <c r="F40" s="80">
        <v>1888.749290491</v>
      </c>
      <c r="G40" s="80">
        <v>2465.9684717059</v>
      </c>
      <c r="H40" s="80">
        <v>2622.0439222676</v>
      </c>
      <c r="I40" s="122"/>
      <c r="J40" s="80">
        <f>VLOOKUP($O$1,ing_lab_ent2,B40,FALSE)</f>
        <v>1865.232364</v>
      </c>
      <c r="K40" s="80">
        <f>VLOOKUP($P$1,ing_lab_ent2,B40,FALSE)</f>
        <v>2435.264556</v>
      </c>
      <c r="L40" s="80">
        <f>VLOOKUP($Q$1,ing_lab_ent2,B40,FALSE)</f>
        <v>2588.735346</v>
      </c>
      <c r="M40" s="16"/>
      <c r="N40" s="16"/>
      <c r="O40" s="16"/>
      <c r="P40" s="16"/>
      <c r="Q40" s="16"/>
      <c r="R40" s="16"/>
      <c r="S40" s="16"/>
      <c r="T40" s="16"/>
      <c r="U40" s="16"/>
      <c r="V40" s="16"/>
      <c r="W40" s="16"/>
      <c r="X40" s="16"/>
      <c r="Y40" s="16"/>
      <c r="Z40" s="16"/>
    </row>
    <row r="41" ht="11.25" customHeight="1">
      <c r="A41" s="73"/>
      <c r="B41" s="18">
        <v>38.0</v>
      </c>
      <c r="C41" s="46"/>
      <c r="D41" s="45" t="s">
        <v>56</v>
      </c>
      <c r="E41" s="36"/>
      <c r="F41" s="80">
        <v>1872.6533770515</v>
      </c>
      <c r="G41" s="80">
        <v>2441.7743973035</v>
      </c>
      <c r="H41" s="80">
        <v>2602.7815915168003</v>
      </c>
      <c r="I41" s="122"/>
      <c r="J41" s="80">
        <f>VLOOKUP($O$1,ing_lab_ent2,B41,FALSE)</f>
        <v>1716.443704</v>
      </c>
      <c r="K41" s="80">
        <f>VLOOKUP($P$1,ing_lab_ent2,B41,FALSE)</f>
        <v>2238.090798</v>
      </c>
      <c r="L41" s="80">
        <f>VLOOKUP($Q$1,ing_lab_ent2,B41,FALSE)</f>
        <v>2385.405009</v>
      </c>
      <c r="M41" s="16"/>
      <c r="N41" s="16"/>
      <c r="O41" s="16"/>
      <c r="P41" s="16"/>
      <c r="Q41" s="16"/>
      <c r="R41" s="16"/>
      <c r="S41" s="16"/>
      <c r="T41" s="16"/>
      <c r="U41" s="16"/>
      <c r="V41" s="16"/>
      <c r="W41" s="16"/>
      <c r="X41" s="16"/>
      <c r="Y41" s="16"/>
      <c r="Z41" s="16"/>
    </row>
    <row r="42" ht="11.25" customHeight="1">
      <c r="A42" s="73"/>
      <c r="B42" s="18">
        <v>39.0</v>
      </c>
      <c r="C42" s="47"/>
      <c r="D42" s="45" t="s">
        <v>57</v>
      </c>
      <c r="E42" s="36"/>
      <c r="F42" s="80">
        <v>1907.8112671551</v>
      </c>
      <c r="G42" s="80">
        <v>2447.3858685513</v>
      </c>
      <c r="H42" s="80">
        <v>2600.1599516242</v>
      </c>
      <c r="I42" s="122"/>
      <c r="J42" s="80">
        <f>VLOOKUP($O$1,ing_lab_ent2,B42,FALSE)</f>
        <v>1912.00701</v>
      </c>
      <c r="K42" s="80">
        <f>VLOOKUP($P$1,ing_lab_ent2,B42,FALSE)</f>
        <v>2452.768268</v>
      </c>
      <c r="L42" s="80">
        <f>VLOOKUP($Q$1,ing_lab_ent2,B42,FALSE)</f>
        <v>2605.540155</v>
      </c>
      <c r="M42" s="16"/>
      <c r="N42" s="16"/>
      <c r="O42" s="16"/>
      <c r="P42" s="16"/>
      <c r="Q42" s="16"/>
      <c r="R42" s="16"/>
      <c r="S42" s="16"/>
      <c r="T42" s="16"/>
      <c r="U42" s="16"/>
      <c r="V42" s="16"/>
      <c r="W42" s="16"/>
      <c r="X42" s="16"/>
      <c r="Y42" s="16"/>
      <c r="Z42" s="16"/>
    </row>
    <row r="43" ht="11.25" customHeight="1">
      <c r="A43" s="73"/>
      <c r="B43" s="18">
        <v>40.0</v>
      </c>
      <c r="C43" s="44">
        <v>2014.0</v>
      </c>
      <c r="D43" s="45" t="s">
        <v>54</v>
      </c>
      <c r="E43" s="36"/>
      <c r="F43" s="80">
        <v>1901.5497359869</v>
      </c>
      <c r="G43" s="80">
        <v>2394.9050818729</v>
      </c>
      <c r="H43" s="80">
        <v>2527.2326205784</v>
      </c>
      <c r="I43" s="122"/>
      <c r="J43" s="80">
        <f>VLOOKUP($O$1,ing_lab_ent2,B43,FALSE)</f>
        <v>1829.970144</v>
      </c>
      <c r="K43" s="80">
        <f>VLOOKUP($P$1,ing_lab_ent2,B43,FALSE)</f>
        <v>2304.75423</v>
      </c>
      <c r="L43" s="80">
        <f>VLOOKUP($Q$1,ing_lab_ent2,B43,FALSE)</f>
        <v>2432.099987</v>
      </c>
      <c r="M43" s="16"/>
      <c r="N43" s="16"/>
      <c r="O43" s="16"/>
      <c r="P43" s="16"/>
      <c r="Q43" s="16"/>
      <c r="R43" s="16"/>
      <c r="S43" s="16"/>
      <c r="T43" s="16"/>
      <c r="U43" s="16"/>
      <c r="V43" s="16"/>
      <c r="W43" s="16"/>
      <c r="X43" s="16"/>
      <c r="Y43" s="16"/>
      <c r="Z43" s="16"/>
    </row>
    <row r="44" ht="11.25" customHeight="1">
      <c r="A44" s="73"/>
      <c r="B44" s="18">
        <v>41.0</v>
      </c>
      <c r="C44" s="46"/>
      <c r="D44" s="45" t="s">
        <v>55</v>
      </c>
      <c r="E44" s="36"/>
      <c r="F44" s="80">
        <v>1871.0367934993</v>
      </c>
      <c r="G44" s="80">
        <v>2358.2666163789</v>
      </c>
      <c r="H44" s="80">
        <v>2506.2486916112002</v>
      </c>
      <c r="I44" s="122"/>
      <c r="J44" s="80">
        <f>VLOOKUP($O$1,ing_lab_ent2,B44,FALSE)</f>
        <v>1898.101443</v>
      </c>
      <c r="K44" s="80">
        <f>VLOOKUP($P$1,ing_lab_ent2,B44,FALSE)</f>
        <v>2392.379072</v>
      </c>
      <c r="L44" s="80">
        <f>VLOOKUP($Q$1,ing_lab_ent2,B44,FALSE)</f>
        <v>2542.872623</v>
      </c>
      <c r="M44" s="16"/>
      <c r="N44" s="16"/>
      <c r="O44" s="16"/>
      <c r="P44" s="16"/>
      <c r="Q44" s="16"/>
      <c r="R44" s="16"/>
      <c r="S44" s="16"/>
      <c r="T44" s="16"/>
      <c r="U44" s="16"/>
      <c r="V44" s="16"/>
      <c r="W44" s="16"/>
      <c r="X44" s="16"/>
      <c r="Y44" s="16"/>
      <c r="Z44" s="16"/>
    </row>
    <row r="45" ht="11.25" customHeight="1">
      <c r="A45" s="73"/>
      <c r="B45" s="18">
        <v>42.0</v>
      </c>
      <c r="C45" s="46"/>
      <c r="D45" s="45" t="s">
        <v>56</v>
      </c>
      <c r="E45" s="36"/>
      <c r="F45" s="80">
        <v>1875.4630697386</v>
      </c>
      <c r="G45" s="80">
        <v>2348.0684517706</v>
      </c>
      <c r="H45" s="80">
        <v>2470.8606518249003</v>
      </c>
      <c r="I45" s="122"/>
      <c r="J45" s="80">
        <f>VLOOKUP($O$1,ing_lab_ent2,B45,FALSE)</f>
        <v>1884.917764</v>
      </c>
      <c r="K45" s="80">
        <f>VLOOKUP($P$1,ing_lab_ent2,B45,FALSE)</f>
        <v>2359.905672</v>
      </c>
      <c r="L45" s="80">
        <f>VLOOKUP($Q$1,ing_lab_ent2,B45,FALSE)</f>
        <v>2484.053983</v>
      </c>
      <c r="M45" s="16"/>
      <c r="N45" s="16"/>
      <c r="O45" s="16"/>
      <c r="P45" s="16"/>
      <c r="Q45" s="16"/>
      <c r="R45" s="16"/>
      <c r="S45" s="16"/>
      <c r="T45" s="16"/>
      <c r="U45" s="16"/>
      <c r="V45" s="16"/>
      <c r="W45" s="16"/>
      <c r="X45" s="16"/>
      <c r="Y45" s="16"/>
      <c r="Z45" s="16"/>
    </row>
    <row r="46" ht="11.25" customHeight="1">
      <c r="A46" s="73"/>
      <c r="B46" s="18">
        <v>43.0</v>
      </c>
      <c r="C46" s="47"/>
      <c r="D46" s="45" t="s">
        <v>57</v>
      </c>
      <c r="E46" s="36"/>
      <c r="F46" s="80">
        <v>1876.9785502157001</v>
      </c>
      <c r="G46" s="80">
        <v>2311.1845748911</v>
      </c>
      <c r="H46" s="80">
        <v>2413.5229406615</v>
      </c>
      <c r="I46" s="122"/>
      <c r="J46" s="80">
        <f>VLOOKUP($O$1,ing_lab_ent2,B46,FALSE)</f>
        <v>1824.84561</v>
      </c>
      <c r="K46" s="80">
        <f>VLOOKUP($P$1,ing_lab_ent2,B46,FALSE)</f>
        <v>2246.991594</v>
      </c>
      <c r="L46" s="80">
        <f>VLOOKUP($Q$1,ing_lab_ent2,B46,FALSE)</f>
        <v>2346.679385</v>
      </c>
      <c r="M46" s="16"/>
      <c r="N46" s="16"/>
      <c r="O46" s="16"/>
      <c r="P46" s="16"/>
      <c r="Q46" s="16"/>
      <c r="R46" s="16"/>
      <c r="S46" s="16"/>
      <c r="T46" s="16"/>
      <c r="U46" s="16"/>
      <c r="V46" s="16"/>
      <c r="W46" s="16"/>
      <c r="X46" s="16"/>
      <c r="Y46" s="16"/>
      <c r="Z46" s="16"/>
    </row>
    <row r="47" ht="11.25" customHeight="1">
      <c r="A47" s="73"/>
      <c r="B47" s="18">
        <v>44.0</v>
      </c>
      <c r="C47" s="44">
        <v>2015.0</v>
      </c>
      <c r="D47" s="45" t="s">
        <v>54</v>
      </c>
      <c r="E47" s="36"/>
      <c r="F47" s="80">
        <v>1937.0847318892002</v>
      </c>
      <c r="G47" s="80">
        <v>2367.0451457463</v>
      </c>
      <c r="H47" s="80">
        <v>2489.3903164534</v>
      </c>
      <c r="I47" s="122"/>
      <c r="J47" s="80">
        <f>VLOOKUP($O$1,ing_lab_ent2,B47,FALSE)</f>
        <v>1889.891704</v>
      </c>
      <c r="K47" s="80">
        <f>VLOOKUP($P$1,ing_lab_ent2,B47,FALSE)</f>
        <v>2309.377029</v>
      </c>
      <c r="L47" s="80">
        <f>VLOOKUP($Q$1,ing_lab_ent2,B47,FALSE)</f>
        <v>2429.264743</v>
      </c>
      <c r="M47" s="16"/>
      <c r="N47" s="16"/>
      <c r="O47" s="16"/>
      <c r="P47" s="16"/>
      <c r="Q47" s="16"/>
      <c r="R47" s="16"/>
      <c r="S47" s="16"/>
      <c r="T47" s="16"/>
      <c r="U47" s="16"/>
      <c r="V47" s="16"/>
      <c r="W47" s="16"/>
      <c r="X47" s="16"/>
      <c r="Y47" s="16"/>
      <c r="Z47" s="16"/>
    </row>
    <row r="48" ht="11.25" customHeight="1">
      <c r="A48" s="73"/>
      <c r="B48" s="18">
        <v>45.0</v>
      </c>
      <c r="C48" s="46"/>
      <c r="D48" s="45" t="s">
        <v>55</v>
      </c>
      <c r="E48" s="36"/>
      <c r="F48" s="80">
        <v>1955.425731586</v>
      </c>
      <c r="G48" s="80">
        <v>2394.3175355359</v>
      </c>
      <c r="H48" s="80">
        <v>2504.4055875634</v>
      </c>
      <c r="I48" s="122"/>
      <c r="J48" s="80">
        <f>VLOOKUP($O$1,ing_lab_ent2,B48,FALSE)</f>
        <v>1925.306092</v>
      </c>
      <c r="K48" s="80">
        <f>VLOOKUP($P$1,ing_lab_ent2,B48,FALSE)</f>
        <v>2357.437596</v>
      </c>
      <c r="L48" s="80">
        <f>VLOOKUP($Q$1,ing_lab_ent2,B48,FALSE)</f>
        <v>2466.152453</v>
      </c>
      <c r="M48" s="16"/>
      <c r="N48" s="16"/>
      <c r="O48" s="16"/>
      <c r="P48" s="16"/>
      <c r="Q48" s="16"/>
      <c r="R48" s="16"/>
      <c r="S48" s="16"/>
      <c r="T48" s="16"/>
      <c r="U48" s="16"/>
      <c r="V48" s="16"/>
      <c r="W48" s="16"/>
      <c r="X48" s="16"/>
      <c r="Y48" s="16"/>
      <c r="Z48" s="16"/>
    </row>
    <row r="49" ht="11.25" customHeight="1">
      <c r="A49" s="73"/>
      <c r="B49" s="18">
        <v>46.0</v>
      </c>
      <c r="C49" s="46"/>
      <c r="D49" s="45" t="s">
        <v>56</v>
      </c>
      <c r="E49" s="16"/>
      <c r="F49" s="80">
        <v>2008.7565258266002</v>
      </c>
      <c r="G49" s="80">
        <v>2450.8659174725003</v>
      </c>
      <c r="H49" s="80">
        <v>2550.1597594409</v>
      </c>
      <c r="I49" s="122"/>
      <c r="J49" s="80">
        <f>VLOOKUP($O$1,ing_lab_ent2,B49,FALSE)</f>
        <v>2010.10548</v>
      </c>
      <c r="K49" s="80">
        <f>VLOOKUP($P$1,ing_lab_ent2,B49,FALSE)</f>
        <v>2452.511764</v>
      </c>
      <c r="L49" s="80">
        <f>VLOOKUP($Q$1,ing_lab_ent2,B49,FALSE)</f>
        <v>2552.237891</v>
      </c>
      <c r="M49" s="16"/>
      <c r="N49" s="16"/>
      <c r="O49" s="16"/>
      <c r="P49" s="16"/>
      <c r="Q49" s="16"/>
      <c r="R49" s="16"/>
      <c r="S49" s="16"/>
      <c r="T49" s="16"/>
      <c r="U49" s="16"/>
      <c r="V49" s="16"/>
      <c r="W49" s="16"/>
      <c r="X49" s="16"/>
      <c r="Y49" s="16"/>
      <c r="Z49" s="16"/>
    </row>
    <row r="50" ht="11.25" customHeight="1">
      <c r="A50" s="73"/>
      <c r="B50" s="18">
        <v>47.0</v>
      </c>
      <c r="C50" s="47"/>
      <c r="D50" s="45" t="s">
        <v>57</v>
      </c>
      <c r="E50" s="16"/>
      <c r="F50" s="80">
        <v>2026.4840282183002</v>
      </c>
      <c r="G50" s="80">
        <v>2439.786261707</v>
      </c>
      <c r="H50" s="80">
        <v>2538.5978751903</v>
      </c>
      <c r="I50" s="122"/>
      <c r="J50" s="80">
        <f>VLOOKUP($O$1,ing_lab_ent2,B50,FALSE)</f>
        <v>2088.539521</v>
      </c>
      <c r="K50" s="80">
        <f>VLOOKUP($P$1,ing_lab_ent2,B50,FALSE)</f>
        <v>2514.497997</v>
      </c>
      <c r="L50" s="80">
        <f>VLOOKUP($Q$1,ing_lab_ent2,B50,FALSE)</f>
        <v>2616.4941</v>
      </c>
      <c r="M50" s="16"/>
      <c r="N50" s="16"/>
      <c r="O50" s="16"/>
      <c r="P50" s="16"/>
      <c r="Q50" s="16"/>
      <c r="R50" s="16"/>
      <c r="S50" s="16"/>
      <c r="T50" s="16"/>
      <c r="U50" s="16"/>
      <c r="V50" s="16"/>
      <c r="W50" s="16"/>
      <c r="X50" s="16"/>
      <c r="Y50" s="16"/>
      <c r="Z50" s="16"/>
    </row>
    <row r="51" ht="11.25" customHeight="1">
      <c r="A51" s="73"/>
      <c r="B51" s="18">
        <v>48.0</v>
      </c>
      <c r="C51" s="44">
        <v>2016.0</v>
      </c>
      <c r="D51" s="45" t="s">
        <v>54</v>
      </c>
      <c r="E51" s="16"/>
      <c r="F51" s="80">
        <v>2054.3795237540003</v>
      </c>
      <c r="G51" s="80">
        <v>2444.5264533542</v>
      </c>
      <c r="H51" s="80">
        <v>2501.8183619250003</v>
      </c>
      <c r="I51" s="122"/>
      <c r="J51" s="80">
        <f>VLOOKUP($O$1,ing_lab_ent2,B51,FALSE)</f>
        <v>2109.295754</v>
      </c>
      <c r="K51" s="80">
        <f>VLOOKUP($P$1,ing_lab_ent2,B51,FALSE)</f>
        <v>2509.871817</v>
      </c>
      <c r="L51" s="80">
        <f>VLOOKUP($Q$1,ing_lab_ent2,B51,FALSE)</f>
        <v>2568.674167</v>
      </c>
      <c r="M51" s="16"/>
      <c r="N51" s="16"/>
      <c r="O51" s="16"/>
      <c r="P51" s="16"/>
      <c r="Q51" s="16"/>
      <c r="R51" s="16"/>
      <c r="S51" s="16"/>
      <c r="T51" s="16"/>
      <c r="U51" s="16"/>
      <c r="V51" s="16"/>
      <c r="W51" s="16"/>
      <c r="X51" s="16"/>
      <c r="Y51" s="16"/>
      <c r="Z51" s="16"/>
    </row>
    <row r="52" ht="11.25" customHeight="1">
      <c r="A52" s="73"/>
      <c r="B52" s="18">
        <v>49.0</v>
      </c>
      <c r="C52" s="46"/>
      <c r="D52" s="45" t="s">
        <v>55</v>
      </c>
      <c r="E52" s="16"/>
      <c r="F52" s="80">
        <v>2076.8134477152003</v>
      </c>
      <c r="G52" s="80">
        <v>2479.5072853822003</v>
      </c>
      <c r="H52" s="80">
        <v>2545.5425754145</v>
      </c>
      <c r="I52" s="122"/>
      <c r="J52" s="80">
        <f>VLOOKUP($O$1,ing_lab_ent2,B52,FALSE)</f>
        <v>2201.515395</v>
      </c>
      <c r="K52" s="80">
        <f>VLOOKUP($P$1,ing_lab_ent2,B52,FALSE)</f>
        <v>2628.388923</v>
      </c>
      <c r="L52" s="80">
        <f>VLOOKUP($Q$1,ing_lab_ent2,B52,FALSE)</f>
        <v>2698.839357</v>
      </c>
      <c r="M52" s="16"/>
      <c r="N52" s="16"/>
      <c r="O52" s="16"/>
      <c r="P52" s="16"/>
      <c r="Q52" s="16"/>
      <c r="R52" s="16"/>
      <c r="S52" s="16"/>
      <c r="T52" s="16"/>
      <c r="U52" s="16"/>
      <c r="V52" s="16"/>
      <c r="W52" s="16"/>
      <c r="X52" s="16"/>
      <c r="Y52" s="16"/>
      <c r="Z52" s="16"/>
    </row>
    <row r="53" ht="11.25" customHeight="1">
      <c r="A53" s="73"/>
      <c r="B53" s="18">
        <v>50.0</v>
      </c>
      <c r="C53" s="46"/>
      <c r="D53" s="45" t="s">
        <v>56</v>
      </c>
      <c r="E53" s="16"/>
      <c r="F53" s="80">
        <v>2138.8261307416</v>
      </c>
      <c r="G53" s="80">
        <v>2538.8787736196</v>
      </c>
      <c r="H53" s="80">
        <v>2623.2422754551003</v>
      </c>
      <c r="I53" s="122"/>
      <c r="J53" s="80">
        <f>VLOOKUP($O$1,ing_lab_ent2,B53,FALSE)</f>
        <v>2193.010403</v>
      </c>
      <c r="K53" s="80">
        <f>VLOOKUP($P$1,ing_lab_ent2,B53,FALSE)</f>
        <v>2603.197839</v>
      </c>
      <c r="L53" s="80">
        <f>VLOOKUP($Q$1,ing_lab_ent2,B53,FALSE)</f>
        <v>2689.903594</v>
      </c>
      <c r="M53" s="16"/>
      <c r="N53" s="16"/>
      <c r="O53" s="16"/>
      <c r="P53" s="16"/>
      <c r="Q53" s="16"/>
      <c r="R53" s="16"/>
      <c r="S53" s="16"/>
      <c r="T53" s="16"/>
      <c r="U53" s="16"/>
      <c r="V53" s="16"/>
      <c r="W53" s="16"/>
      <c r="X53" s="16"/>
      <c r="Y53" s="16"/>
      <c r="Z53" s="16"/>
    </row>
    <row r="54" ht="11.25" customHeight="1">
      <c r="A54" s="73"/>
      <c r="B54" s="18">
        <v>51.0</v>
      </c>
      <c r="C54" s="47"/>
      <c r="D54" s="45" t="s">
        <v>57</v>
      </c>
      <c r="E54" s="16"/>
      <c r="F54" s="80">
        <v>2154.8806614289</v>
      </c>
      <c r="G54" s="80">
        <v>2512.8630444189002</v>
      </c>
      <c r="H54" s="80">
        <v>2584.4635649311</v>
      </c>
      <c r="I54" s="122"/>
      <c r="J54" s="80">
        <f>VLOOKUP($O$1,ing_lab_ent2,B54,FALSE)</f>
        <v>2204.958896</v>
      </c>
      <c r="K54" s="80">
        <f>VLOOKUP($P$1,ing_lab_ent2,B54,FALSE)</f>
        <v>2571.260591</v>
      </c>
      <c r="L54" s="80">
        <f>VLOOKUP($Q$1,ing_lab_ent2,B54,FALSE)</f>
        <v>2644.705355</v>
      </c>
      <c r="M54" s="16"/>
      <c r="N54" s="16"/>
      <c r="O54" s="16"/>
      <c r="P54" s="16"/>
      <c r="Q54" s="16"/>
      <c r="R54" s="16"/>
      <c r="S54" s="16"/>
      <c r="T54" s="16"/>
      <c r="U54" s="16"/>
      <c r="V54" s="16"/>
      <c r="W54" s="16"/>
      <c r="X54" s="16"/>
      <c r="Y54" s="16"/>
      <c r="Z54" s="16"/>
    </row>
    <row r="55" ht="11.25" customHeight="1">
      <c r="A55" s="73"/>
      <c r="B55" s="18">
        <v>52.0</v>
      </c>
      <c r="C55" s="44">
        <v>2017.0</v>
      </c>
      <c r="D55" s="45" t="s">
        <v>54</v>
      </c>
      <c r="E55" s="16"/>
      <c r="F55" s="80">
        <v>2222.2491197553</v>
      </c>
      <c r="G55" s="80">
        <v>2518.8639064464</v>
      </c>
      <c r="H55" s="80">
        <v>2632.1122275829002</v>
      </c>
      <c r="I55" s="122"/>
      <c r="J55" s="80">
        <f>VLOOKUP($O$1,ing_lab_ent2,B55,FALSE)</f>
        <v>2255.088609</v>
      </c>
      <c r="K55" s="80">
        <f>VLOOKUP($P$1,ing_lab_ent2,B55,FALSE)</f>
        <v>2556.086648</v>
      </c>
      <c r="L55" s="80">
        <f>VLOOKUP($Q$1,ing_lab_ent2,B55,FALSE)</f>
        <v>2671.477708</v>
      </c>
      <c r="M55" s="16"/>
      <c r="N55" s="16"/>
      <c r="O55" s="16"/>
      <c r="P55" s="16"/>
      <c r="Q55" s="16"/>
      <c r="R55" s="16"/>
      <c r="S55" s="16"/>
      <c r="T55" s="16"/>
      <c r="U55" s="16"/>
      <c r="V55" s="16"/>
      <c r="W55" s="16"/>
      <c r="X55" s="16"/>
      <c r="Y55" s="16"/>
      <c r="Z55" s="16"/>
    </row>
    <row r="56" ht="11.25" customHeight="1">
      <c r="A56" s="73"/>
      <c r="B56" s="18">
        <v>53.0</v>
      </c>
      <c r="C56" s="46"/>
      <c r="D56" s="45" t="s">
        <v>55</v>
      </c>
      <c r="E56" s="16"/>
      <c r="F56" s="80">
        <v>2227.3599158788</v>
      </c>
      <c r="G56" s="80">
        <v>2506.4055797801</v>
      </c>
      <c r="H56" s="80">
        <v>2577.7428801878</v>
      </c>
      <c r="I56" s="122"/>
      <c r="J56" s="80">
        <f>VLOOKUP($O$1,ing_lab_ent2,B56,FALSE)</f>
        <v>2270.002442</v>
      </c>
      <c r="K56" s="80">
        <f>VLOOKUP($P$1,ing_lab_ent2,B56,FALSE)</f>
        <v>2554.390401</v>
      </c>
      <c r="L56" s="80">
        <f>VLOOKUP($Q$1,ing_lab_ent2,B56,FALSE)</f>
        <v>2627.081348</v>
      </c>
      <c r="M56" s="16"/>
      <c r="N56" s="16"/>
      <c r="O56" s="16"/>
      <c r="P56" s="16"/>
      <c r="Q56" s="16"/>
      <c r="R56" s="16"/>
      <c r="S56" s="16"/>
      <c r="T56" s="16"/>
      <c r="U56" s="16"/>
      <c r="V56" s="16"/>
      <c r="W56" s="16"/>
      <c r="X56" s="16"/>
      <c r="Y56" s="16"/>
      <c r="Z56" s="16"/>
    </row>
    <row r="57" ht="11.25" customHeight="1">
      <c r="A57" s="73"/>
      <c r="B57" s="18">
        <v>54.0</v>
      </c>
      <c r="C57" s="46"/>
      <c r="D57" s="45" t="s">
        <v>56</v>
      </c>
      <c r="E57" s="16"/>
      <c r="F57" s="80">
        <v>2232.0948840419</v>
      </c>
      <c r="G57" s="80">
        <v>2488.2793114595</v>
      </c>
      <c r="H57" s="80">
        <v>2491.7678291128</v>
      </c>
      <c r="I57" s="122"/>
      <c r="J57" s="80">
        <f>VLOOKUP($O$1,ing_lab_ent2,B57,FALSE)</f>
        <v>2136.891538</v>
      </c>
      <c r="K57" s="80">
        <f>VLOOKUP($P$1,ing_lab_ent2,B57,FALSE)</f>
        <v>2382.149184</v>
      </c>
      <c r="L57" s="80">
        <f>VLOOKUP($Q$1,ing_lab_ent2,B57,FALSE)</f>
        <v>2385.286031</v>
      </c>
      <c r="M57" s="16"/>
      <c r="N57" s="16"/>
      <c r="O57" s="16"/>
      <c r="P57" s="16"/>
      <c r="Q57" s="16"/>
      <c r="R57" s="16"/>
      <c r="S57" s="16"/>
      <c r="T57" s="16"/>
      <c r="U57" s="16"/>
      <c r="V57" s="16"/>
      <c r="W57" s="16"/>
      <c r="X57" s="16"/>
      <c r="Y57" s="16"/>
      <c r="Z57" s="16"/>
    </row>
    <row r="58" ht="11.25" customHeight="1">
      <c r="A58" s="73"/>
      <c r="B58" s="18">
        <v>55.0</v>
      </c>
      <c r="C58" s="47"/>
      <c r="D58" s="45" t="s">
        <v>57</v>
      </c>
      <c r="E58" s="16"/>
      <c r="F58" s="80">
        <v>2241.6071442032003</v>
      </c>
      <c r="G58" s="80">
        <v>2452.2955385706</v>
      </c>
      <c r="H58" s="80">
        <v>2485.9235773428</v>
      </c>
      <c r="I58" s="122"/>
      <c r="J58" s="80">
        <f>VLOOKUP($O$1,ing_lab_ent2,B58,FALSE)</f>
        <v>2176.082642</v>
      </c>
      <c r="K58" s="80">
        <f>VLOOKUP($P$1,ing_lab_ent2,B58,FALSE)</f>
        <v>2380.612396</v>
      </c>
      <c r="L58" s="80">
        <f>VLOOKUP($Q$1,ing_lab_ent2,B58,FALSE)</f>
        <v>2413.326462</v>
      </c>
      <c r="M58" s="16"/>
      <c r="N58" s="16"/>
      <c r="O58" s="16"/>
      <c r="P58" s="16"/>
      <c r="Q58" s="16"/>
      <c r="R58" s="16"/>
      <c r="S58" s="16"/>
      <c r="T58" s="16"/>
      <c r="U58" s="16"/>
      <c r="V58" s="16"/>
      <c r="W58" s="16"/>
      <c r="X58" s="16"/>
      <c r="Y58" s="16"/>
      <c r="Z58" s="16"/>
    </row>
    <row r="59" ht="11.25" customHeight="1">
      <c r="A59" s="73"/>
      <c r="B59" s="18">
        <v>56.0</v>
      </c>
      <c r="C59" s="44">
        <v>2018.0</v>
      </c>
      <c r="D59" s="45" t="s">
        <v>54</v>
      </c>
      <c r="E59" s="16"/>
      <c r="F59" s="80">
        <v>2359.6552072851</v>
      </c>
      <c r="G59" s="80">
        <v>2539.8506588016003</v>
      </c>
      <c r="H59" s="80">
        <v>2602.5915619866</v>
      </c>
      <c r="I59" s="122"/>
      <c r="J59" s="80">
        <f>VLOOKUP($O$1,ing_lab_ent2,B59,FALSE)</f>
        <v>2280.414303</v>
      </c>
      <c r="K59" s="80">
        <f>VLOOKUP($P$1,ing_lab_ent2,B59,FALSE)</f>
        <v>2454.55851</v>
      </c>
      <c r="L59" s="80">
        <f>VLOOKUP($Q$1,ing_lab_ent2,B59,FALSE)</f>
        <v>2515.628078</v>
      </c>
      <c r="M59" s="16"/>
      <c r="N59" s="16"/>
      <c r="O59" s="16"/>
      <c r="P59" s="16"/>
      <c r="Q59" s="16"/>
      <c r="R59" s="16"/>
      <c r="S59" s="16"/>
      <c r="T59" s="16"/>
      <c r="U59" s="16"/>
      <c r="V59" s="16"/>
      <c r="W59" s="16"/>
      <c r="X59" s="16"/>
      <c r="Y59" s="16"/>
      <c r="Z59" s="16"/>
    </row>
    <row r="60" ht="11.25" customHeight="1">
      <c r="A60" s="73"/>
      <c r="B60" s="18">
        <v>57.0</v>
      </c>
      <c r="C60" s="46"/>
      <c r="D60" s="45" t="s">
        <v>55</v>
      </c>
      <c r="E60" s="16"/>
      <c r="F60" s="80">
        <v>2401.5870061232</v>
      </c>
      <c r="G60" s="80">
        <v>2584.4036790927003</v>
      </c>
      <c r="H60" s="80">
        <v>2652.9841392655003</v>
      </c>
      <c r="I60" s="122"/>
      <c r="J60" s="80">
        <f>VLOOKUP($O$1,ing_lab_ent2,B60,FALSE)</f>
        <v>2379.00787</v>
      </c>
      <c r="K60" s="80">
        <f>VLOOKUP($P$1,ing_lab_ent2,B60,FALSE)</f>
        <v>2560.105745</v>
      </c>
      <c r="L60" s="80">
        <f>VLOOKUP($Q$1,ing_lab_ent2,B60,FALSE)</f>
        <v>2628.415357</v>
      </c>
      <c r="M60" s="16"/>
      <c r="N60" s="16"/>
      <c r="O60" s="16"/>
      <c r="P60" s="16"/>
      <c r="Q60" s="16"/>
      <c r="R60" s="16"/>
      <c r="S60" s="16"/>
      <c r="T60" s="16"/>
      <c r="U60" s="16"/>
      <c r="V60" s="16"/>
      <c r="W60" s="16"/>
      <c r="X60" s="16"/>
      <c r="Y60" s="16"/>
      <c r="Z60" s="16"/>
    </row>
    <row r="61" ht="11.25" customHeight="1">
      <c r="A61" s="73"/>
      <c r="B61" s="18">
        <v>58.0</v>
      </c>
      <c r="C61" s="46"/>
      <c r="D61" s="45" t="s">
        <v>56</v>
      </c>
      <c r="E61" s="16"/>
      <c r="F61" s="80">
        <v>2403.1050313169003</v>
      </c>
      <c r="G61" s="80">
        <v>2553.4866726674</v>
      </c>
      <c r="H61" s="80">
        <v>2604.6814437521</v>
      </c>
      <c r="I61" s="122"/>
      <c r="J61" s="80">
        <f>VLOOKUP($O$1,ing_lab_ent2,B61,FALSE)</f>
        <v>2319.549746</v>
      </c>
      <c r="K61" s="80">
        <f>VLOOKUP($P$1,ing_lab_ent2,B61,FALSE)</f>
        <v>2464.70266</v>
      </c>
      <c r="L61" s="80">
        <f>VLOOKUP($Q$1,ing_lab_ent2,B61,FALSE)</f>
        <v>2515.114473</v>
      </c>
      <c r="M61" s="16"/>
      <c r="N61" s="16"/>
      <c r="O61" s="16"/>
      <c r="P61" s="16"/>
      <c r="Q61" s="16"/>
      <c r="R61" s="16"/>
      <c r="S61" s="16"/>
      <c r="T61" s="16"/>
      <c r="U61" s="16"/>
      <c r="V61" s="16"/>
      <c r="W61" s="16"/>
      <c r="X61" s="16"/>
      <c r="Y61" s="16"/>
      <c r="Z61" s="16"/>
    </row>
    <row r="62" ht="11.25" customHeight="1">
      <c r="A62" s="73"/>
      <c r="B62" s="18">
        <v>59.0</v>
      </c>
      <c r="C62" s="47"/>
      <c r="D62" s="45" t="s">
        <v>57</v>
      </c>
      <c r="E62" s="16"/>
      <c r="F62" s="80">
        <v>2419.1964696253</v>
      </c>
      <c r="G62" s="80">
        <v>2524.95838959</v>
      </c>
      <c r="H62" s="80">
        <v>2575.5077851105</v>
      </c>
      <c r="I62" s="122"/>
      <c r="J62" s="80">
        <f>VLOOKUP($O$1,ing_lab_ent2,B62,FALSE)</f>
        <v>2367.750581</v>
      </c>
      <c r="K62" s="80">
        <f>VLOOKUP($P$1,ing_lab_ent2,B62,FALSE)</f>
        <v>2471.2634</v>
      </c>
      <c r="L62" s="80">
        <f>VLOOKUP($Q$1,ing_lab_ent2,B62,FALSE)</f>
        <v>2520.975525</v>
      </c>
      <c r="M62" s="16"/>
      <c r="N62" s="16"/>
      <c r="O62" s="16"/>
      <c r="P62" s="16"/>
      <c r="Q62" s="16"/>
      <c r="R62" s="16"/>
      <c r="S62" s="16"/>
      <c r="T62" s="16"/>
      <c r="U62" s="16"/>
      <c r="V62" s="16"/>
      <c r="W62" s="16"/>
      <c r="X62" s="16"/>
      <c r="Y62" s="16"/>
      <c r="Z62" s="16"/>
    </row>
    <row r="63" ht="11.25" customHeight="1">
      <c r="A63" s="73"/>
      <c r="B63" s="18">
        <v>60.0</v>
      </c>
      <c r="C63" s="44">
        <v>2019.0</v>
      </c>
      <c r="D63" s="45" t="s">
        <v>54</v>
      </c>
      <c r="E63" s="16"/>
      <c r="F63" s="80">
        <v>2521.4243280203</v>
      </c>
      <c r="G63" s="80">
        <v>2607.0099198147</v>
      </c>
      <c r="H63" s="80">
        <v>2633.0244762595003</v>
      </c>
      <c r="I63" s="122"/>
      <c r="J63" s="80">
        <f>VLOOKUP($O$1,ing_lab_ent2,B63,FALSE)</f>
        <v>2429.799432</v>
      </c>
      <c r="K63" s="80">
        <f>VLOOKUP($P$1,ing_lab_ent2,B63,FALSE)</f>
        <v>2512.274968</v>
      </c>
      <c r="L63" s="80">
        <f>VLOOKUP($Q$1,ing_lab_ent2,B63,FALSE)</f>
        <v>2537.649874</v>
      </c>
      <c r="M63" s="16"/>
      <c r="N63" s="16"/>
      <c r="O63" s="16"/>
      <c r="P63" s="16"/>
      <c r="Q63" s="16"/>
      <c r="R63" s="16"/>
      <c r="S63" s="16"/>
      <c r="T63" s="16"/>
      <c r="U63" s="16"/>
      <c r="V63" s="16"/>
      <c r="W63" s="16"/>
      <c r="X63" s="16"/>
      <c r="Y63" s="16"/>
      <c r="Z63" s="16"/>
    </row>
    <row r="64" ht="11.25" customHeight="1">
      <c r="A64" s="73"/>
      <c r="B64" s="18">
        <v>61.0</v>
      </c>
      <c r="C64" s="46"/>
      <c r="D64" s="45" t="s">
        <v>55</v>
      </c>
      <c r="E64" s="16"/>
      <c r="F64" s="80">
        <v>2559.2785659408</v>
      </c>
      <c r="G64" s="80">
        <v>2642.7353653017003</v>
      </c>
      <c r="H64" s="80">
        <v>2668.5258246871</v>
      </c>
      <c r="I64" s="122"/>
      <c r="J64" s="80">
        <f>VLOOKUP($O$1,ing_lab_ent2,B64,FALSE)</f>
        <v>2379.94872</v>
      </c>
      <c r="K64" s="80">
        <f>VLOOKUP($P$1,ing_lab_ent2,B64,FALSE)</f>
        <v>2457.557663</v>
      </c>
      <c r="L64" s="80">
        <f>VLOOKUP($Q$1,ing_lab_ent2,B64,FALSE)</f>
        <v>2481.99724</v>
      </c>
      <c r="M64" s="16"/>
      <c r="N64" s="16"/>
      <c r="O64" s="16"/>
      <c r="P64" s="16"/>
      <c r="Q64" s="16"/>
      <c r="R64" s="16"/>
      <c r="S64" s="16"/>
      <c r="T64" s="16"/>
      <c r="U64" s="16"/>
      <c r="V64" s="16"/>
      <c r="W64" s="16"/>
      <c r="X64" s="16"/>
      <c r="Y64" s="16"/>
      <c r="Z64" s="16"/>
    </row>
    <row r="65" ht="11.25" customHeight="1">
      <c r="A65" s="73"/>
      <c r="B65" s="18">
        <v>62.0</v>
      </c>
      <c r="C65" s="46"/>
      <c r="D65" s="45" t="s">
        <v>56</v>
      </c>
      <c r="E65" s="16"/>
      <c r="F65" s="80">
        <v>2564.4134340022</v>
      </c>
      <c r="G65" s="80">
        <v>2637.5237531063003</v>
      </c>
      <c r="H65" s="80">
        <v>2663.2787887638</v>
      </c>
      <c r="I65" s="122"/>
      <c r="J65" s="80">
        <f>VLOOKUP($O$1,ing_lab_ent2,B65,FALSE)</f>
        <v>2551.917675</v>
      </c>
      <c r="K65" s="80">
        <f>VLOOKUP($P$1,ing_lab_ent2,B65,FALSE)</f>
        <v>2624.671746</v>
      </c>
      <c r="L65" s="80">
        <f>VLOOKUP($Q$1,ing_lab_ent2,B65,FALSE)</f>
        <v>2650.725368</v>
      </c>
      <c r="M65" s="16"/>
      <c r="N65" s="16"/>
      <c r="O65" s="16"/>
      <c r="P65" s="16"/>
      <c r="Q65" s="16"/>
      <c r="R65" s="16"/>
      <c r="S65" s="16"/>
      <c r="T65" s="16"/>
      <c r="U65" s="16"/>
      <c r="V65" s="16"/>
      <c r="W65" s="16"/>
      <c r="X65" s="16"/>
      <c r="Y65" s="16"/>
      <c r="Z65" s="16"/>
    </row>
    <row r="66" ht="11.25" customHeight="1">
      <c r="A66" s="73"/>
      <c r="B66" s="18">
        <v>63.0</v>
      </c>
      <c r="C66" s="47"/>
      <c r="D66" s="45" t="s">
        <v>57</v>
      </c>
      <c r="E66" s="16"/>
      <c r="F66" s="80">
        <v>2634.8533704713</v>
      </c>
      <c r="G66" s="80">
        <v>2671.4913185234</v>
      </c>
      <c r="H66" s="80">
        <v>2709.8627146129</v>
      </c>
      <c r="I66" s="122"/>
      <c r="J66" s="80">
        <f>VLOOKUP($O$1,ing_lab_ent2,B66,FALSE)</f>
        <v>2650.240579</v>
      </c>
      <c r="K66" s="80">
        <f>VLOOKUP($P$1,ing_lab_ent2,B66,FALSE)</f>
        <v>2687.092488</v>
      </c>
      <c r="L66" s="80">
        <f>VLOOKUP($Q$1,ing_lab_ent2,B66,FALSE)</f>
        <v>2726.188666</v>
      </c>
      <c r="M66" s="16"/>
      <c r="N66" s="16"/>
      <c r="O66" s="16"/>
      <c r="P66" s="16"/>
      <c r="Q66" s="16"/>
      <c r="R66" s="16"/>
      <c r="S66" s="16"/>
      <c r="T66" s="16"/>
      <c r="U66" s="16"/>
      <c r="V66" s="16"/>
      <c r="W66" s="16"/>
      <c r="X66" s="16"/>
      <c r="Y66" s="16"/>
      <c r="Z66" s="16"/>
    </row>
    <row r="67" ht="11.25" customHeight="1">
      <c r="A67" s="73"/>
      <c r="B67" s="18">
        <v>64.0</v>
      </c>
      <c r="C67" s="81">
        <v>2020.0</v>
      </c>
      <c r="D67" s="45" t="s">
        <v>54</v>
      </c>
      <c r="E67" s="16"/>
      <c r="F67" s="80">
        <v>2806.6059544879</v>
      </c>
      <c r="G67" s="80">
        <v>2806.6059544879</v>
      </c>
      <c r="H67" s="80">
        <v>2806.6059544879</v>
      </c>
      <c r="I67" s="122"/>
      <c r="J67" s="80">
        <f>VLOOKUP($O$1,ing_lab_ent2,B67,FALSE)</f>
        <v>2936.694427</v>
      </c>
      <c r="K67" s="80">
        <f>VLOOKUP($P$1,ing_lab_ent2,B67,FALSE)</f>
        <v>2936.694427</v>
      </c>
      <c r="L67" s="80">
        <f>VLOOKUP($Q$1,ing_lab_ent2,B67,FALSE)</f>
        <v>2936.694427</v>
      </c>
      <c r="M67" s="16"/>
      <c r="N67" s="16"/>
      <c r="O67" s="16"/>
      <c r="P67" s="16"/>
      <c r="Q67" s="16"/>
      <c r="R67" s="16"/>
      <c r="S67" s="16"/>
      <c r="T67" s="16"/>
      <c r="U67" s="16"/>
      <c r="V67" s="16"/>
      <c r="W67" s="16"/>
      <c r="X67" s="16"/>
      <c r="Y67" s="16"/>
      <c r="Z67" s="16"/>
    </row>
    <row r="68" ht="11.25" customHeight="1">
      <c r="A68" s="73"/>
      <c r="B68" s="18">
        <v>65.0</v>
      </c>
      <c r="C68" s="46"/>
      <c r="D68" s="49" t="s">
        <v>59</v>
      </c>
      <c r="E68" s="123"/>
      <c r="F68" s="51" t="s">
        <v>58</v>
      </c>
      <c r="G68" s="51" t="s">
        <v>58</v>
      </c>
      <c r="H68" s="51" t="s">
        <v>58</v>
      </c>
      <c r="I68" s="124"/>
      <c r="J68" s="80" t="s">
        <v>58</v>
      </c>
      <c r="K68" s="80" t="s">
        <v>58</v>
      </c>
      <c r="L68" s="80" t="s">
        <v>58</v>
      </c>
      <c r="M68" s="16"/>
      <c r="N68" s="16"/>
      <c r="O68" s="16"/>
      <c r="P68" s="16"/>
      <c r="Q68" s="16"/>
      <c r="R68" s="16"/>
      <c r="S68" s="16"/>
      <c r="T68" s="16"/>
      <c r="U68" s="16"/>
      <c r="V68" s="16"/>
      <c r="W68" s="16"/>
      <c r="X68" s="16"/>
      <c r="Y68" s="16"/>
      <c r="Z68" s="16"/>
    </row>
    <row r="69" ht="11.25" customHeight="1">
      <c r="A69" s="73"/>
      <c r="B69" s="18">
        <v>66.0</v>
      </c>
      <c r="C69" s="46"/>
      <c r="D69" s="45" t="s">
        <v>56</v>
      </c>
      <c r="E69" s="16"/>
      <c r="F69" s="80">
        <v>2485.4810942458003</v>
      </c>
      <c r="G69" s="80">
        <v>2460.4975616265</v>
      </c>
      <c r="H69" s="80">
        <v>2430.6476321904</v>
      </c>
      <c r="I69" s="122"/>
      <c r="J69" s="80">
        <f>VLOOKUP($O$1,ing_lab_ent2,B69,FALSE)</f>
        <v>2762.099089</v>
      </c>
      <c r="K69" s="80">
        <f>VLOOKUP($P$1,ing_lab_ent2,B69,FALSE)</f>
        <v>2734.335051</v>
      </c>
      <c r="L69" s="80">
        <f>VLOOKUP($Q$1,ing_lab_ent2,B69,FALSE)</f>
        <v>2700.92791</v>
      </c>
      <c r="M69" s="16"/>
      <c r="N69" s="16"/>
      <c r="O69" s="16"/>
      <c r="P69" s="16"/>
      <c r="Q69" s="16"/>
      <c r="R69" s="16"/>
      <c r="S69" s="16"/>
      <c r="T69" s="16"/>
      <c r="U69" s="16"/>
      <c r="V69" s="16"/>
      <c r="W69" s="16"/>
      <c r="X69" s="16"/>
      <c r="Y69" s="16"/>
      <c r="Z69" s="16"/>
    </row>
    <row r="70" ht="11.25" customHeight="1">
      <c r="A70" s="73"/>
      <c r="B70" s="18">
        <v>67.0</v>
      </c>
      <c r="C70" s="47"/>
      <c r="D70" s="45" t="s">
        <v>57</v>
      </c>
      <c r="E70" s="16"/>
      <c r="F70" s="80">
        <v>2658.5364918660002</v>
      </c>
      <c r="G70" s="80">
        <v>2603.8288740222</v>
      </c>
      <c r="H70" s="80">
        <v>2571.7132740365</v>
      </c>
      <c r="I70" s="122"/>
      <c r="J70" s="80">
        <f>VLOOKUP($O$1,ing_lab_ent2,B70,FALSE)</f>
        <v>2827.158081</v>
      </c>
      <c r="K70" s="80">
        <f>VLOOKUP($P$1,ing_lab_ent2,B70,FALSE)</f>
        <v>2768.980552</v>
      </c>
      <c r="L70" s="80">
        <f>VLOOKUP($Q$1,ing_lab_ent2,B70,FALSE)</f>
        <v>2734.562379</v>
      </c>
      <c r="M70" s="16"/>
      <c r="N70" s="16"/>
      <c r="O70" s="16"/>
      <c r="P70" s="16"/>
      <c r="Q70" s="16"/>
      <c r="R70" s="16"/>
      <c r="S70" s="16"/>
      <c r="T70" s="16"/>
      <c r="U70" s="16"/>
      <c r="V70" s="16"/>
      <c r="W70" s="16"/>
      <c r="X70" s="16"/>
      <c r="Y70" s="16"/>
      <c r="Z70" s="16"/>
    </row>
    <row r="71" ht="11.25" customHeight="1">
      <c r="A71" s="73"/>
      <c r="B71" s="18">
        <v>68.0</v>
      </c>
      <c r="C71" s="44">
        <v>2021.0</v>
      </c>
      <c r="D71" s="45" t="s">
        <v>54</v>
      </c>
      <c r="E71" s="16"/>
      <c r="F71" s="80">
        <v>2777.9647788308002</v>
      </c>
      <c r="G71" s="80">
        <v>2671.440570844</v>
      </c>
      <c r="H71" s="80">
        <v>2669.7109761223</v>
      </c>
      <c r="I71" s="122"/>
      <c r="J71" s="80">
        <f>VLOOKUP($O$1,ing_lab_ent2,B71,FALSE)</f>
        <v>2869.542729</v>
      </c>
      <c r="K71" s="80">
        <f>VLOOKUP($P$1,ing_lab_ent2,B71,FALSE)</f>
        <v>2759.506861</v>
      </c>
      <c r="L71" s="80">
        <f>VLOOKUP($Q$1,ing_lab_ent2,B71,FALSE)</f>
        <v>2757.715584</v>
      </c>
      <c r="M71" s="16"/>
      <c r="N71" s="16"/>
      <c r="O71" s="16"/>
      <c r="P71" s="16"/>
      <c r="Q71" s="16"/>
      <c r="R71" s="16"/>
      <c r="S71" s="16"/>
      <c r="T71" s="16"/>
      <c r="U71" s="16"/>
      <c r="V71" s="16"/>
      <c r="W71" s="16"/>
      <c r="X71" s="16"/>
      <c r="Y71" s="16"/>
      <c r="Z71" s="16"/>
    </row>
    <row r="72" ht="11.25" customHeight="1">
      <c r="A72" s="73"/>
      <c r="B72" s="18">
        <v>69.0</v>
      </c>
      <c r="C72" s="46"/>
      <c r="D72" s="45" t="s">
        <v>55</v>
      </c>
      <c r="E72" s="16"/>
      <c r="F72" s="80">
        <v>2897.4545268724</v>
      </c>
      <c r="G72" s="80">
        <v>2747.6760024727</v>
      </c>
      <c r="H72" s="80">
        <v>2711.9115905536</v>
      </c>
      <c r="I72" s="122"/>
      <c r="J72" s="80">
        <f>VLOOKUP($O$1,ing_lab_ent2,B72,FALSE)</f>
        <v>2860.914901</v>
      </c>
      <c r="K72" s="80">
        <f>VLOOKUP($P$1,ing_lab_ent2,B72,FALSE)</f>
        <v>2713.025225</v>
      </c>
      <c r="L72" s="80">
        <f>VLOOKUP($Q$1,ing_lab_ent2,B72,FALSE)</f>
        <v>2677.281999</v>
      </c>
      <c r="M72" s="16"/>
      <c r="N72" s="16"/>
      <c r="O72" s="16"/>
      <c r="P72" s="16"/>
      <c r="Q72" s="16"/>
      <c r="R72" s="16"/>
      <c r="S72" s="16"/>
      <c r="T72" s="16"/>
      <c r="U72" s="16"/>
      <c r="V72" s="16"/>
      <c r="W72" s="16"/>
      <c r="X72" s="16"/>
      <c r="Y72" s="16"/>
      <c r="Z72" s="16"/>
    </row>
    <row r="73" ht="11.25" customHeight="1">
      <c r="A73" s="73"/>
      <c r="B73" s="18">
        <v>70.0</v>
      </c>
      <c r="C73" s="46"/>
      <c r="D73" s="45" t="s">
        <v>56</v>
      </c>
      <c r="E73" s="16"/>
      <c r="F73" s="80">
        <v>2959.5789485284</v>
      </c>
      <c r="G73" s="80">
        <v>2769.2287445457</v>
      </c>
      <c r="H73" s="80">
        <v>2691.7416989449002</v>
      </c>
      <c r="I73" s="122"/>
      <c r="J73" s="80">
        <f>VLOOKUP($O$1,ing_lab_ent2,B73,FALSE)</f>
        <v>3163.69509</v>
      </c>
      <c r="K73" s="80">
        <f>VLOOKUP($P$1,ing_lab_ent2,B73,FALSE)</f>
        <v>2960.21682</v>
      </c>
      <c r="L73" s="80">
        <f>VLOOKUP($Q$1,ing_lab_ent2,B73,FALSE)</f>
        <v>2877.487934</v>
      </c>
      <c r="M73" s="16"/>
      <c r="N73" s="16"/>
      <c r="O73" s="16"/>
      <c r="P73" s="16"/>
      <c r="Q73" s="16"/>
      <c r="R73" s="16"/>
      <c r="S73" s="16"/>
      <c r="T73" s="16"/>
      <c r="U73" s="16"/>
      <c r="V73" s="16"/>
      <c r="W73" s="16"/>
      <c r="X73" s="16"/>
      <c r="Y73" s="16"/>
      <c r="Z73" s="16"/>
    </row>
    <row r="74" ht="11.25" customHeight="1">
      <c r="A74" s="73"/>
      <c r="B74" s="18">
        <v>71.0</v>
      </c>
      <c r="C74" s="47"/>
      <c r="D74" s="45" t="s">
        <v>57</v>
      </c>
      <c r="E74" s="16"/>
      <c r="F74" s="80">
        <v>2998.9403979945</v>
      </c>
      <c r="G74" s="80">
        <v>2745.3166748748</v>
      </c>
      <c r="H74" s="80">
        <v>2655.5544039866</v>
      </c>
      <c r="I74" s="122"/>
      <c r="J74" s="80">
        <f>VLOOKUP($O$1,ing_lab_ent2,B74,FALSE)</f>
        <v>3049.144963</v>
      </c>
      <c r="K74" s="80">
        <f>VLOOKUP($P$1,ing_lab_ent2,B74,FALSE)</f>
        <v>2791.275384</v>
      </c>
      <c r="L74" s="80">
        <f>VLOOKUP($Q$1,ing_lab_ent2,B74,FALSE)</f>
        <v>2699.003857</v>
      </c>
      <c r="M74" s="16"/>
      <c r="N74" s="16"/>
      <c r="O74" s="16"/>
      <c r="P74" s="16"/>
      <c r="Q74" s="16"/>
      <c r="R74" s="16"/>
      <c r="S74" s="16"/>
      <c r="T74" s="16"/>
      <c r="U74" s="16"/>
      <c r="V74" s="16"/>
      <c r="W74" s="16"/>
      <c r="X74" s="16"/>
      <c r="Y74" s="16"/>
      <c r="Z74" s="16"/>
    </row>
    <row r="75" ht="11.25" customHeight="1">
      <c r="A75" s="73"/>
      <c r="B75" s="18">
        <v>72.0</v>
      </c>
      <c r="C75" s="44">
        <v>2022.0</v>
      </c>
      <c r="D75" s="45" t="s">
        <v>54</v>
      </c>
      <c r="E75" s="16"/>
      <c r="F75" s="80">
        <v>3179.3472819343</v>
      </c>
      <c r="G75" s="80">
        <v>2850.2509832113</v>
      </c>
      <c r="H75" s="80">
        <v>2708.2070339403</v>
      </c>
      <c r="I75" s="122"/>
      <c r="J75" s="80">
        <f>VLOOKUP($O$1,ing_lab_ent2,B75,FALSE)</f>
        <v>3374.936241</v>
      </c>
      <c r="K75" s="80">
        <f>VLOOKUP($P$1,ing_lab_ent2,B75,FALSE)</f>
        <v>3025.594402</v>
      </c>
      <c r="L75" s="80">
        <f>VLOOKUP($Q$1,ing_lab_ent2,B75,FALSE)</f>
        <v>2874.511338</v>
      </c>
      <c r="M75" s="16"/>
      <c r="N75" s="16"/>
      <c r="O75" s="16"/>
      <c r="P75" s="16"/>
      <c r="Q75" s="16"/>
      <c r="R75" s="16"/>
      <c r="S75" s="16"/>
      <c r="T75" s="16"/>
      <c r="U75" s="16"/>
      <c r="V75" s="16"/>
      <c r="W75" s="16"/>
      <c r="X75" s="16"/>
      <c r="Y75" s="16"/>
      <c r="Z75" s="16"/>
    </row>
    <row r="76" ht="11.25" customHeight="1">
      <c r="A76" s="73"/>
      <c r="B76" s="18">
        <v>73.0</v>
      </c>
      <c r="C76" s="46"/>
      <c r="D76" s="45" t="s">
        <v>55</v>
      </c>
      <c r="E76" s="16"/>
      <c r="F76" s="80">
        <v>3274.1273624546</v>
      </c>
      <c r="G76" s="80">
        <v>2880.9081529276</v>
      </c>
      <c r="H76" s="80">
        <v>2733.5232557551003</v>
      </c>
      <c r="I76" s="122"/>
      <c r="J76" s="80">
        <f>VLOOKUP($O$1,ing_lab_ent2,B76,FALSE)</f>
        <v>3406.387982</v>
      </c>
      <c r="K76" s="80">
        <f>VLOOKUP($P$1,ing_lab_ent2,B76,FALSE)</f>
        <v>2997.284413</v>
      </c>
      <c r="L76" s="80">
        <f>VLOOKUP($Q$1,ing_lab_ent2,B76,FALSE)</f>
        <v>2843.484524</v>
      </c>
      <c r="M76" s="16"/>
      <c r="N76" s="16"/>
      <c r="O76" s="16"/>
      <c r="P76" s="16"/>
      <c r="Q76" s="16"/>
      <c r="R76" s="16"/>
      <c r="S76" s="16"/>
      <c r="T76" s="16"/>
      <c r="U76" s="16"/>
      <c r="V76" s="16"/>
      <c r="W76" s="16"/>
      <c r="X76" s="16"/>
      <c r="Y76" s="16"/>
      <c r="Z76" s="16"/>
    </row>
    <row r="77" ht="11.25" customHeight="1">
      <c r="A77" s="73"/>
      <c r="B77" s="18">
        <v>74.0</v>
      </c>
      <c r="C77" s="46"/>
      <c r="D77" s="45" t="s">
        <v>56</v>
      </c>
      <c r="E77" s="16"/>
      <c r="F77" s="80">
        <v>3255.9835553699</v>
      </c>
      <c r="G77" s="80">
        <v>2807.4858986459003</v>
      </c>
      <c r="H77" s="80">
        <v>2601.1545301881</v>
      </c>
      <c r="I77" s="122"/>
      <c r="J77" s="80">
        <f>VLOOKUP($O$1,ing_lab_ent2,B77,FALSE)</f>
        <v>3200.522542</v>
      </c>
      <c r="K77" s="80">
        <f>VLOOKUP($P$1,ing_lab_ent2,B77,FALSE)</f>
        <v>2759.6644</v>
      </c>
      <c r="L77" s="80">
        <f>VLOOKUP($Q$1,ing_lab_ent2,B77,FALSE)</f>
        <v>2556.4267</v>
      </c>
      <c r="M77" s="16"/>
      <c r="N77" s="16"/>
      <c r="O77" s="16"/>
      <c r="P77" s="16"/>
      <c r="Q77" s="16"/>
      <c r="R77" s="16"/>
      <c r="S77" s="16"/>
      <c r="T77" s="16"/>
      <c r="U77" s="16"/>
      <c r="V77" s="16"/>
      <c r="W77" s="16"/>
      <c r="X77" s="16"/>
      <c r="Y77" s="16"/>
      <c r="Z77" s="16"/>
    </row>
    <row r="78" ht="11.25" customHeight="1">
      <c r="A78" s="73"/>
      <c r="B78" s="18">
        <v>75.0</v>
      </c>
      <c r="C78" s="47"/>
      <c r="D78" s="45" t="s">
        <v>57</v>
      </c>
      <c r="E78" s="16"/>
      <c r="F78" s="80">
        <v>3377.4460640186003</v>
      </c>
      <c r="G78" s="80">
        <v>2862.6540130962003</v>
      </c>
      <c r="H78" s="80">
        <v>2653.6159222345</v>
      </c>
      <c r="I78" s="122"/>
      <c r="J78" s="80">
        <f>VLOOKUP($O$1,ing_lab_ent2,B78,FALSE)</f>
        <v>3269.971611</v>
      </c>
      <c r="K78" s="80">
        <f>VLOOKUP($P$1,ing_lab_ent2,B78,FALSE)</f>
        <v>2771.560871</v>
      </c>
      <c r="L78" s="80">
        <f>VLOOKUP($Q$1,ing_lab_ent2,B78,FALSE)</f>
        <v>2568.13584</v>
      </c>
      <c r="M78" s="16"/>
      <c r="N78" s="16"/>
      <c r="O78" s="16"/>
      <c r="P78" s="16"/>
      <c r="Q78" s="16"/>
      <c r="R78" s="16"/>
      <c r="S78" s="16"/>
      <c r="T78" s="16"/>
      <c r="U78" s="16"/>
      <c r="V78" s="16"/>
      <c r="W78" s="16"/>
      <c r="X78" s="16"/>
      <c r="Y78" s="16"/>
      <c r="Z78" s="16"/>
    </row>
    <row r="79" ht="11.25" customHeight="1">
      <c r="A79" s="73"/>
      <c r="B79" s="18">
        <v>76.0</v>
      </c>
      <c r="C79" s="44">
        <v>2023.0</v>
      </c>
      <c r="D79" s="45" t="s">
        <v>54</v>
      </c>
      <c r="E79" s="16"/>
      <c r="F79" s="80">
        <v>3666.1332603249</v>
      </c>
      <c r="G79" s="80">
        <v>3058.5962735362</v>
      </c>
      <c r="H79" s="80">
        <v>2829.6050811099003</v>
      </c>
      <c r="I79" s="122"/>
      <c r="J79" s="80">
        <f>VLOOKUP($O$1,ing_lab_ent2,B79,FALSE)</f>
        <v>3551.88894</v>
      </c>
      <c r="K79" s="80">
        <f>VLOOKUP($P$1,ing_lab_ent2,B79,FALSE)</f>
        <v>2963.284066</v>
      </c>
      <c r="L79" s="80">
        <f>VLOOKUP($Q$1,ing_lab_ent2,B79,FALSE)</f>
        <v>2740.627204</v>
      </c>
      <c r="M79" s="16"/>
      <c r="N79" s="16"/>
      <c r="O79" s="16"/>
      <c r="P79" s="16"/>
      <c r="Q79" s="16"/>
      <c r="R79" s="16"/>
      <c r="S79" s="16"/>
      <c r="T79" s="16"/>
      <c r="U79" s="16"/>
      <c r="V79" s="16"/>
      <c r="W79" s="16"/>
      <c r="X79" s="16"/>
      <c r="Y79" s="16"/>
      <c r="Z79" s="16"/>
    </row>
    <row r="80" ht="11.25" customHeight="1">
      <c r="A80" s="73"/>
      <c r="B80" s="18">
        <v>77.0</v>
      </c>
      <c r="C80" s="46"/>
      <c r="D80" s="45" t="s">
        <v>55</v>
      </c>
      <c r="E80" s="16"/>
      <c r="F80" s="80">
        <v>3695.7017744497</v>
      </c>
      <c r="G80" s="80">
        <v>3076.1309826904003</v>
      </c>
      <c r="H80" s="80">
        <v>2823.7018253716</v>
      </c>
      <c r="I80" s="122"/>
      <c r="J80" s="80">
        <f>VLOOKUP($O$1,ing_lab_ent2,B80,FALSE)</f>
        <v>3455.683566</v>
      </c>
      <c r="K80" s="80">
        <f>VLOOKUP($P$1,ing_lab_ent2,B80,FALSE)</f>
        <v>2876.350943</v>
      </c>
      <c r="L80" s="80">
        <f>VLOOKUP($Q$1,ing_lab_ent2,B80,FALSE)</f>
        <v>2639.963339</v>
      </c>
      <c r="M80" s="16"/>
      <c r="N80" s="16"/>
      <c r="O80" s="16"/>
      <c r="P80" s="16"/>
      <c r="Q80" s="16"/>
      <c r="R80" s="16"/>
      <c r="S80" s="16"/>
      <c r="T80" s="16"/>
      <c r="U80" s="16"/>
      <c r="V80" s="16"/>
      <c r="W80" s="16"/>
      <c r="X80" s="16"/>
      <c r="Y80" s="16"/>
      <c r="Z80" s="16"/>
    </row>
    <row r="81" ht="11.25" customHeight="1">
      <c r="A81" s="73"/>
      <c r="B81" s="18">
        <v>78.0</v>
      </c>
      <c r="C81" s="46"/>
      <c r="D81" s="45" t="s">
        <v>56</v>
      </c>
      <c r="E81" s="16"/>
      <c r="F81" s="80">
        <v>3790.9566923387</v>
      </c>
      <c r="G81" s="80">
        <v>3124.2603366637</v>
      </c>
      <c r="H81" s="80">
        <v>2841.8638100132002</v>
      </c>
      <c r="I81" s="122"/>
      <c r="J81" s="80">
        <f>VLOOKUP($O$1,ing_lab_ent2,B81,FALSE)</f>
        <v>3417.217014</v>
      </c>
      <c r="K81" s="80">
        <f>VLOOKUP($P$1,ing_lab_ent2,B81,FALSE)</f>
        <v>2816.248363</v>
      </c>
      <c r="L81" s="80">
        <f>VLOOKUP($Q$1,ing_lab_ent2,B81,FALSE)</f>
        <v>2561.205692</v>
      </c>
      <c r="M81" s="16"/>
      <c r="N81" s="16"/>
      <c r="O81" s="16"/>
      <c r="P81" s="16"/>
      <c r="Q81" s="16"/>
      <c r="R81" s="16"/>
      <c r="S81" s="16"/>
      <c r="T81" s="16"/>
      <c r="U81" s="16"/>
      <c r="V81" s="16"/>
      <c r="W81" s="16"/>
      <c r="X81" s="16"/>
      <c r="Y81" s="16"/>
      <c r="Z81" s="16"/>
    </row>
    <row r="82" ht="11.25" customHeight="1">
      <c r="A82" s="73"/>
      <c r="B82" s="18">
        <v>79.0</v>
      </c>
      <c r="C82" s="47"/>
      <c r="D82" s="49" t="s">
        <v>60</v>
      </c>
      <c r="E82" s="16"/>
      <c r="F82" s="80">
        <v>3867.7323801221</v>
      </c>
      <c r="G82" s="80">
        <v>3139.6109979114003</v>
      </c>
      <c r="H82" s="80">
        <v>2871.3642623484</v>
      </c>
      <c r="I82" s="122"/>
      <c r="J82" s="80">
        <f>VLOOKUP($O$1,ing_lab_ent2,B82,FALSE)</f>
        <v>3451.566883</v>
      </c>
      <c r="K82" s="80">
        <f>VLOOKUP($P$1,ing_lab_ent2,B82,FALSE)</f>
        <v>2801.79089</v>
      </c>
      <c r="L82" s="80">
        <f>VLOOKUP($Q$1,ing_lab_ent2,B82,FALSE)</f>
        <v>2561.428951</v>
      </c>
      <c r="M82" s="16"/>
      <c r="N82" s="16"/>
      <c r="O82" s="16"/>
      <c r="P82" s="16"/>
      <c r="Q82" s="16"/>
      <c r="R82" s="16"/>
      <c r="S82" s="16"/>
      <c r="T82" s="16"/>
      <c r="U82" s="16"/>
      <c r="V82" s="16"/>
      <c r="W82" s="16"/>
      <c r="X82" s="16"/>
      <c r="Y82" s="16"/>
      <c r="Z82" s="16"/>
    </row>
    <row r="83" ht="25.5" customHeight="1">
      <c r="A83" s="4"/>
      <c r="B83" s="15"/>
      <c r="C83" s="53" t="s">
        <v>94</v>
      </c>
      <c r="D83" s="6"/>
      <c r="E83" s="6"/>
      <c r="F83" s="6"/>
      <c r="G83" s="6"/>
      <c r="H83" s="6"/>
      <c r="I83" s="6"/>
      <c r="J83" s="6"/>
      <c r="K83" s="6"/>
      <c r="L83" s="7"/>
      <c r="M83" s="16"/>
      <c r="N83" s="16"/>
      <c r="O83" s="16"/>
      <c r="P83" s="16"/>
      <c r="Q83" s="16"/>
      <c r="R83" s="16"/>
      <c r="S83" s="16"/>
      <c r="T83" s="16"/>
      <c r="U83" s="16"/>
      <c r="V83" s="16"/>
      <c r="W83" s="16"/>
      <c r="X83" s="16"/>
      <c r="Y83" s="16"/>
      <c r="Z83" s="16"/>
    </row>
    <row r="84" ht="48.0" customHeight="1">
      <c r="A84" s="4"/>
      <c r="B84" s="15"/>
      <c r="C84" s="53" t="s">
        <v>63</v>
      </c>
      <c r="D84" s="6"/>
      <c r="E84" s="6"/>
      <c r="F84" s="6"/>
      <c r="G84" s="6"/>
      <c r="H84" s="6"/>
      <c r="I84" s="6"/>
      <c r="J84" s="6"/>
      <c r="K84" s="6"/>
      <c r="L84" s="7"/>
      <c r="M84" s="16"/>
      <c r="N84" s="16"/>
      <c r="O84" s="16"/>
      <c r="P84" s="16"/>
      <c r="Q84" s="16"/>
      <c r="R84" s="16"/>
      <c r="S84" s="16"/>
      <c r="T84" s="16"/>
      <c r="U84" s="16"/>
      <c r="V84" s="16"/>
      <c r="W84" s="16"/>
      <c r="X84" s="16"/>
      <c r="Y84" s="16"/>
      <c r="Z84" s="16"/>
    </row>
    <row r="85" ht="49.5" customHeight="1">
      <c r="A85" s="4"/>
      <c r="B85" s="15"/>
      <c r="C85" s="53" t="s">
        <v>64</v>
      </c>
      <c r="D85" s="6"/>
      <c r="E85" s="6"/>
      <c r="F85" s="6"/>
      <c r="G85" s="6"/>
      <c r="H85" s="6"/>
      <c r="I85" s="6"/>
      <c r="J85" s="6"/>
      <c r="K85" s="6"/>
      <c r="L85" s="7"/>
      <c r="M85" s="125"/>
      <c r="N85" s="125"/>
      <c r="O85" s="16"/>
      <c r="P85" s="16"/>
      <c r="Q85" s="16"/>
      <c r="R85" s="16"/>
      <c r="S85" s="16"/>
      <c r="T85" s="16"/>
      <c r="U85" s="16"/>
      <c r="V85" s="16"/>
      <c r="W85" s="16"/>
      <c r="X85" s="16"/>
      <c r="Y85" s="16"/>
      <c r="Z85" s="16"/>
    </row>
    <row r="86" ht="35.25" customHeight="1">
      <c r="A86" s="4"/>
      <c r="B86" s="66"/>
      <c r="C86" s="55" t="s">
        <v>65</v>
      </c>
      <c r="D86" s="6"/>
      <c r="E86" s="6"/>
      <c r="F86" s="6"/>
      <c r="G86" s="6"/>
      <c r="H86" s="6"/>
      <c r="I86" s="6"/>
      <c r="J86" s="6"/>
      <c r="K86" s="6"/>
      <c r="L86" s="7"/>
      <c r="M86" s="16"/>
      <c r="N86" s="16"/>
      <c r="O86" s="16"/>
      <c r="P86" s="16"/>
      <c r="Q86" s="16"/>
      <c r="R86" s="16"/>
      <c r="S86" s="16"/>
      <c r="T86" s="16"/>
      <c r="U86" s="16"/>
      <c r="V86" s="16"/>
      <c r="W86" s="16"/>
      <c r="X86" s="16"/>
      <c r="Y86" s="16"/>
      <c r="Z86" s="16"/>
    </row>
    <row r="87" ht="15.0" customHeight="1">
      <c r="A87" s="4"/>
      <c r="B87" s="16"/>
      <c r="C87" s="53" t="s">
        <v>66</v>
      </c>
      <c r="D87" s="6"/>
      <c r="E87" s="6"/>
      <c r="F87" s="6"/>
      <c r="G87" s="6"/>
      <c r="H87" s="6"/>
      <c r="I87" s="6"/>
      <c r="J87" s="6"/>
      <c r="K87" s="6"/>
      <c r="L87" s="7"/>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9.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4.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4.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0">
    <mergeCell ref="C2:C5"/>
    <mergeCell ref="D2:D5"/>
    <mergeCell ref="F2:H4"/>
    <mergeCell ref="J2:L2"/>
    <mergeCell ref="O2:Q2"/>
    <mergeCell ref="J4:L4"/>
    <mergeCell ref="C7:C10"/>
    <mergeCell ref="C11:C14"/>
    <mergeCell ref="C15:C18"/>
    <mergeCell ref="C19:C22"/>
    <mergeCell ref="C23:C26"/>
    <mergeCell ref="C27:C30"/>
    <mergeCell ref="C31:C34"/>
    <mergeCell ref="C35:C38"/>
    <mergeCell ref="C39:C42"/>
    <mergeCell ref="C43:C46"/>
    <mergeCell ref="C47:C50"/>
    <mergeCell ref="C51:C54"/>
    <mergeCell ref="C55:C58"/>
    <mergeCell ref="C59:C62"/>
    <mergeCell ref="C63:C66"/>
    <mergeCell ref="C86:L86"/>
    <mergeCell ref="C87:L87"/>
    <mergeCell ref="C67:C70"/>
    <mergeCell ref="C71:C74"/>
    <mergeCell ref="C75:C78"/>
    <mergeCell ref="C79:C82"/>
    <mergeCell ref="C83:L83"/>
    <mergeCell ref="C84:L84"/>
    <mergeCell ref="C85:L85"/>
  </mergeCells>
  <dataValidations>
    <dataValidation type="list" allowBlank="1" showErrorMessage="1" sqref="J2">
      <formula1>entidades_1</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6.0" topLeftCell="F7" activePane="bottomRight" state="frozen"/>
      <selection activeCell="F1" sqref="F1" pane="topRight"/>
      <selection activeCell="A7" sqref="A7" pane="bottomLeft"/>
      <selection activeCell="F7" sqref="F7" pane="bottomRight"/>
    </sheetView>
  </sheetViews>
  <sheetFormatPr customHeight="1" defaultColWidth="14.43" defaultRowHeight="15.75"/>
  <cols>
    <col customWidth="1" min="1" max="2" width="2.71"/>
    <col customWidth="1" min="3" max="4" width="11.43"/>
    <col customWidth="1" min="5" max="5" width="0.86"/>
    <col customWidth="1" min="6" max="8" width="11.43"/>
    <col customWidth="1" min="9" max="9" width="0.86"/>
    <col customWidth="1" min="10" max="26" width="11.43"/>
  </cols>
  <sheetData>
    <row r="1" ht="84.0" customHeight="1">
      <c r="A1" s="16"/>
      <c r="B1" s="18"/>
      <c r="C1" s="126"/>
      <c r="D1" s="16"/>
      <c r="E1" s="16"/>
      <c r="F1" s="16"/>
      <c r="G1" s="16"/>
      <c r="H1" s="16"/>
      <c r="I1" s="16"/>
      <c r="J1" s="16"/>
      <c r="K1" s="16"/>
      <c r="L1" s="16"/>
      <c r="M1" s="16"/>
      <c r="N1" s="16"/>
      <c r="O1" s="16"/>
      <c r="P1" s="16"/>
      <c r="Q1" s="16"/>
      <c r="R1" s="16"/>
      <c r="S1" s="16"/>
      <c r="T1" s="16"/>
      <c r="U1" s="16"/>
      <c r="V1" s="16"/>
      <c r="W1" s="16"/>
      <c r="X1" s="16"/>
      <c r="Y1" s="16"/>
      <c r="Z1" s="16"/>
    </row>
    <row r="2" ht="45.0" customHeight="1">
      <c r="A2" s="73"/>
      <c r="B2" s="16"/>
      <c r="C2" s="19" t="s">
        <v>44</v>
      </c>
      <c r="D2" s="19" t="s">
        <v>45</v>
      </c>
      <c r="E2" s="24"/>
      <c r="F2" s="21" t="s">
        <v>95</v>
      </c>
      <c r="G2" s="22"/>
      <c r="H2" s="22"/>
      <c r="I2" s="22"/>
      <c r="J2" s="22"/>
      <c r="K2" s="22"/>
      <c r="L2" s="23"/>
      <c r="M2" s="16"/>
      <c r="N2" s="16"/>
      <c r="O2" s="16"/>
      <c r="P2" s="16"/>
      <c r="Q2" s="16"/>
      <c r="R2" s="16"/>
      <c r="S2" s="16"/>
      <c r="T2" s="16"/>
      <c r="U2" s="16"/>
      <c r="V2" s="16"/>
      <c r="W2" s="16"/>
      <c r="X2" s="16"/>
      <c r="Y2" s="16"/>
      <c r="Z2" s="16"/>
    </row>
    <row r="3" ht="45.0" customHeight="1">
      <c r="A3" s="73"/>
      <c r="B3" s="16"/>
      <c r="C3" s="67"/>
      <c r="D3" s="67"/>
      <c r="E3" s="24"/>
      <c r="F3" s="21" t="s">
        <v>96</v>
      </c>
      <c r="G3" s="22"/>
      <c r="H3" s="23"/>
      <c r="I3" s="24"/>
      <c r="J3" s="21" t="s">
        <v>97</v>
      </c>
      <c r="K3" s="22"/>
      <c r="L3" s="23"/>
      <c r="M3" s="16"/>
      <c r="N3" s="16"/>
      <c r="O3" s="16"/>
      <c r="P3" s="16"/>
      <c r="Q3" s="16"/>
      <c r="R3" s="16"/>
      <c r="S3" s="16"/>
      <c r="T3" s="16"/>
      <c r="U3" s="16"/>
      <c r="V3" s="16"/>
      <c r="W3" s="16"/>
      <c r="X3" s="16"/>
      <c r="Y3" s="16"/>
      <c r="Z3" s="16"/>
    </row>
    <row r="4" ht="45.0" customHeight="1">
      <c r="A4" s="73"/>
      <c r="B4" s="16"/>
      <c r="C4" s="67"/>
      <c r="D4" s="67"/>
      <c r="E4" s="24"/>
      <c r="F4" s="19" t="s">
        <v>48</v>
      </c>
      <c r="G4" s="68" t="s">
        <v>98</v>
      </c>
      <c r="H4" s="23"/>
      <c r="I4" s="24"/>
      <c r="J4" s="19" t="s">
        <v>48</v>
      </c>
      <c r="K4" s="68" t="s">
        <v>98</v>
      </c>
      <c r="L4" s="23"/>
      <c r="M4" s="16"/>
      <c r="N4" s="16"/>
      <c r="O4" s="16"/>
      <c r="P4" s="16"/>
      <c r="Q4" s="16"/>
      <c r="R4" s="16"/>
      <c r="S4" s="16"/>
      <c r="T4" s="16"/>
      <c r="U4" s="16"/>
      <c r="V4" s="16"/>
      <c r="W4" s="16"/>
      <c r="X4" s="16"/>
      <c r="Y4" s="16"/>
      <c r="Z4" s="16"/>
    </row>
    <row r="5" ht="14.25" customHeight="1">
      <c r="A5" s="73"/>
      <c r="B5" s="16"/>
      <c r="C5" s="67"/>
      <c r="D5" s="67"/>
      <c r="E5" s="24"/>
      <c r="F5" s="67"/>
      <c r="G5" s="19" t="s">
        <v>99</v>
      </c>
      <c r="H5" s="19" t="s">
        <v>100</v>
      </c>
      <c r="I5" s="24"/>
      <c r="J5" s="67"/>
      <c r="K5" s="19" t="s">
        <v>99</v>
      </c>
      <c r="L5" s="19" t="s">
        <v>100</v>
      </c>
      <c r="M5" s="16"/>
      <c r="N5" s="16"/>
      <c r="O5" s="16"/>
      <c r="P5" s="16"/>
      <c r="Q5" s="16"/>
      <c r="R5" s="16"/>
      <c r="S5" s="16"/>
      <c r="T5" s="16"/>
      <c r="U5" s="16"/>
      <c r="V5" s="16"/>
      <c r="W5" s="16"/>
      <c r="X5" s="16"/>
      <c r="Y5" s="16"/>
      <c r="Z5" s="16"/>
    </row>
    <row r="6" ht="14.25" customHeight="1">
      <c r="A6" s="73"/>
      <c r="B6" s="16"/>
      <c r="C6" s="25"/>
      <c r="D6" s="25"/>
      <c r="E6" s="24"/>
      <c r="F6" s="127"/>
      <c r="G6" s="56"/>
      <c r="H6" s="56"/>
      <c r="I6" s="24"/>
      <c r="J6" s="127"/>
      <c r="K6" s="56"/>
      <c r="L6" s="56"/>
      <c r="M6" s="16"/>
      <c r="N6" s="16"/>
      <c r="O6" s="16"/>
      <c r="P6" s="16"/>
      <c r="Q6" s="16"/>
      <c r="R6" s="16"/>
      <c r="S6" s="16"/>
      <c r="T6" s="16"/>
      <c r="U6" s="16"/>
      <c r="V6" s="16"/>
      <c r="W6" s="16"/>
      <c r="X6" s="16"/>
      <c r="Y6" s="16"/>
      <c r="Z6" s="16"/>
    </row>
    <row r="7" ht="4.5" customHeight="1">
      <c r="A7" s="73"/>
      <c r="B7" s="16"/>
      <c r="C7" s="16"/>
      <c r="D7" s="16"/>
      <c r="E7" s="16"/>
      <c r="F7" s="16"/>
      <c r="G7" s="16"/>
      <c r="H7" s="16"/>
      <c r="I7" s="16"/>
      <c r="J7" s="16"/>
      <c r="K7" s="16"/>
      <c r="L7" s="16"/>
      <c r="M7" s="16"/>
      <c r="N7" s="16"/>
      <c r="O7" s="16"/>
      <c r="P7" s="16"/>
      <c r="Q7" s="16"/>
      <c r="R7" s="16"/>
      <c r="S7" s="16"/>
      <c r="T7" s="16"/>
      <c r="U7" s="16"/>
      <c r="V7" s="16"/>
      <c r="W7" s="16"/>
      <c r="X7" s="16"/>
      <c r="Y7" s="16"/>
      <c r="Z7" s="16"/>
    </row>
    <row r="8" ht="11.25" customHeight="1">
      <c r="A8" s="73"/>
      <c r="B8" s="16"/>
      <c r="C8" s="34">
        <v>2005.0</v>
      </c>
      <c r="D8" s="128" t="s">
        <v>54</v>
      </c>
      <c r="E8" s="16"/>
      <c r="F8" s="100">
        <v>38.1427919026</v>
      </c>
      <c r="G8" s="129">
        <v>36.173477096700005</v>
      </c>
      <c r="H8" s="129">
        <v>45.159505709200005</v>
      </c>
      <c r="I8" s="16"/>
      <c r="J8" s="72">
        <v>2605.9158876218003</v>
      </c>
      <c r="K8" s="80">
        <v>2700.4030385648</v>
      </c>
      <c r="L8" s="80">
        <v>2268.4732520313</v>
      </c>
      <c r="M8" s="16"/>
      <c r="N8" s="16"/>
      <c r="O8" s="16"/>
      <c r="P8" s="16"/>
      <c r="Q8" s="16"/>
      <c r="R8" s="16"/>
      <c r="S8" s="16"/>
      <c r="T8" s="16"/>
      <c r="U8" s="16"/>
      <c r="V8" s="16"/>
      <c r="W8" s="16"/>
      <c r="X8" s="16"/>
      <c r="Y8" s="16"/>
      <c r="Z8" s="16"/>
    </row>
    <row r="9" ht="11.25" customHeight="1">
      <c r="A9" s="73"/>
      <c r="B9" s="16"/>
      <c r="C9" s="41"/>
      <c r="D9" s="128" t="s">
        <v>55</v>
      </c>
      <c r="E9" s="16"/>
      <c r="F9" s="100">
        <v>38.8438418413</v>
      </c>
      <c r="G9" s="129">
        <v>36.4373409346</v>
      </c>
      <c r="H9" s="129">
        <v>46.6910027566</v>
      </c>
      <c r="I9" s="16"/>
      <c r="J9" s="72">
        <v>2608.5917071175</v>
      </c>
      <c r="K9" s="80">
        <v>2710.8327802377003</v>
      </c>
      <c r="L9" s="80">
        <v>2285.5888042297</v>
      </c>
      <c r="M9" s="16"/>
      <c r="N9" s="16"/>
      <c r="O9" s="16"/>
      <c r="P9" s="16"/>
      <c r="Q9" s="16"/>
      <c r="R9" s="16"/>
      <c r="S9" s="16"/>
      <c r="T9" s="16"/>
      <c r="U9" s="16"/>
      <c r="V9" s="16"/>
      <c r="W9" s="16"/>
      <c r="X9" s="16"/>
      <c r="Y9" s="16"/>
      <c r="Z9" s="16"/>
    </row>
    <row r="10" ht="11.25" customHeight="1">
      <c r="A10" s="73"/>
      <c r="B10" s="16"/>
      <c r="C10" s="41"/>
      <c r="D10" s="128" t="s">
        <v>56</v>
      </c>
      <c r="E10" s="16"/>
      <c r="F10" s="100">
        <v>38.1150622795</v>
      </c>
      <c r="G10" s="129">
        <v>35.5170164518</v>
      </c>
      <c r="H10" s="129">
        <v>46.8275935727</v>
      </c>
      <c r="I10" s="16"/>
      <c r="J10" s="72">
        <v>2641.1300849946</v>
      </c>
      <c r="K10" s="80">
        <v>2747.8310371337</v>
      </c>
      <c r="L10" s="80">
        <v>2271.757405705</v>
      </c>
      <c r="M10" s="16"/>
      <c r="N10" s="16"/>
      <c r="O10" s="16"/>
      <c r="P10" s="16"/>
      <c r="Q10" s="16"/>
      <c r="R10" s="16"/>
      <c r="S10" s="16"/>
      <c r="T10" s="16"/>
      <c r="U10" s="16"/>
      <c r="V10" s="16"/>
      <c r="W10" s="16"/>
      <c r="X10" s="16"/>
      <c r="Y10" s="16"/>
      <c r="Z10" s="16"/>
    </row>
    <row r="11" ht="11.25" customHeight="1">
      <c r="A11" s="73"/>
      <c r="B11" s="16"/>
      <c r="C11" s="42"/>
      <c r="D11" s="128" t="s">
        <v>57</v>
      </c>
      <c r="E11" s="16"/>
      <c r="F11" s="100">
        <v>36.5711126704</v>
      </c>
      <c r="G11" s="129">
        <v>34.3807662722</v>
      </c>
      <c r="H11" s="129">
        <v>43.773875139400005</v>
      </c>
      <c r="I11" s="16"/>
      <c r="J11" s="72">
        <v>2729.0161911279</v>
      </c>
      <c r="K11" s="80">
        <v>2838.3273890606</v>
      </c>
      <c r="L11" s="80">
        <v>2357.8539496182</v>
      </c>
      <c r="M11" s="16"/>
      <c r="N11" s="16"/>
      <c r="O11" s="16"/>
      <c r="P11" s="16"/>
      <c r="Q11" s="16"/>
      <c r="R11" s="16"/>
      <c r="S11" s="16"/>
      <c r="T11" s="16"/>
      <c r="U11" s="16"/>
      <c r="V11" s="16"/>
      <c r="W11" s="16"/>
      <c r="X11" s="16"/>
      <c r="Y11" s="16"/>
      <c r="Z11" s="16"/>
    </row>
    <row r="12" ht="11.25" customHeight="1">
      <c r="A12" s="73"/>
      <c r="B12" s="16"/>
      <c r="C12" s="34">
        <v>2006.0</v>
      </c>
      <c r="D12" s="128" t="s">
        <v>54</v>
      </c>
      <c r="E12" s="16"/>
      <c r="F12" s="100">
        <v>36.0869465272</v>
      </c>
      <c r="G12" s="129">
        <v>33.876194520300004</v>
      </c>
      <c r="H12" s="129">
        <v>43.664892178100004</v>
      </c>
      <c r="I12" s="16"/>
      <c r="J12" s="72">
        <v>2730.8442785136</v>
      </c>
      <c r="K12" s="80">
        <v>2830.5251097454</v>
      </c>
      <c r="L12" s="80">
        <v>2392.0719163197</v>
      </c>
      <c r="M12" s="16"/>
      <c r="N12" s="16"/>
      <c r="O12" s="16"/>
      <c r="P12" s="16"/>
      <c r="Q12" s="16"/>
      <c r="R12" s="16"/>
      <c r="S12" s="16"/>
      <c r="T12" s="16"/>
      <c r="U12" s="16"/>
      <c r="V12" s="16"/>
      <c r="W12" s="16"/>
      <c r="X12" s="16"/>
      <c r="Y12" s="16"/>
      <c r="Z12" s="16"/>
    </row>
    <row r="13" ht="11.25" customHeight="1">
      <c r="A13" s="73"/>
      <c r="B13" s="16"/>
      <c r="C13" s="41"/>
      <c r="D13" s="128" t="s">
        <v>55</v>
      </c>
      <c r="E13" s="16"/>
      <c r="F13" s="100">
        <v>35.0339603467</v>
      </c>
      <c r="G13" s="129">
        <v>32.63576007</v>
      </c>
      <c r="H13" s="129">
        <v>42.703970163600005</v>
      </c>
      <c r="I13" s="16"/>
      <c r="J13" s="72">
        <v>2792.4859421674</v>
      </c>
      <c r="K13" s="80">
        <v>2904.0761678625</v>
      </c>
      <c r="L13" s="80">
        <v>2429.2838065066003</v>
      </c>
      <c r="M13" s="16"/>
      <c r="N13" s="16"/>
      <c r="O13" s="16"/>
      <c r="P13" s="16"/>
      <c r="Q13" s="16"/>
      <c r="R13" s="16"/>
      <c r="S13" s="16"/>
      <c r="T13" s="16"/>
      <c r="U13" s="16"/>
      <c r="V13" s="16"/>
      <c r="W13" s="16"/>
      <c r="X13" s="16"/>
      <c r="Y13" s="16"/>
      <c r="Z13" s="16"/>
    </row>
    <row r="14" ht="11.25" customHeight="1">
      <c r="A14" s="73"/>
      <c r="B14" s="16"/>
      <c r="C14" s="41"/>
      <c r="D14" s="128" t="s">
        <v>56</v>
      </c>
      <c r="E14" s="16"/>
      <c r="F14" s="100">
        <v>35.6754392877</v>
      </c>
      <c r="G14" s="129">
        <v>33.4136103691</v>
      </c>
      <c r="H14" s="129">
        <v>43.051673529</v>
      </c>
      <c r="I14" s="16"/>
      <c r="J14" s="72">
        <v>2836.2715619409</v>
      </c>
      <c r="K14" s="80">
        <v>2954.3248286798002</v>
      </c>
      <c r="L14" s="80">
        <v>2437.1533817603</v>
      </c>
      <c r="M14" s="16"/>
      <c r="N14" s="16"/>
      <c r="O14" s="16"/>
      <c r="P14" s="16"/>
      <c r="Q14" s="16"/>
      <c r="R14" s="16"/>
      <c r="S14" s="16"/>
      <c r="T14" s="16"/>
      <c r="U14" s="16"/>
      <c r="V14" s="16"/>
      <c r="W14" s="16"/>
      <c r="X14" s="16"/>
      <c r="Y14" s="16"/>
      <c r="Z14" s="16"/>
    </row>
    <row r="15" ht="11.25" customHeight="1">
      <c r="A15" s="73"/>
      <c r="B15" s="16"/>
      <c r="C15" s="42"/>
      <c r="D15" s="128" t="s">
        <v>57</v>
      </c>
      <c r="E15" s="16"/>
      <c r="F15" s="100">
        <v>36.222976514100004</v>
      </c>
      <c r="G15" s="129">
        <v>34.0625262465</v>
      </c>
      <c r="H15" s="129">
        <v>43.2524695626</v>
      </c>
      <c r="I15" s="16"/>
      <c r="J15" s="72">
        <v>2778.7212308857</v>
      </c>
      <c r="K15" s="80">
        <v>2893.2171619041</v>
      </c>
      <c r="L15" s="80">
        <v>2392.0045652746003</v>
      </c>
      <c r="M15" s="16"/>
      <c r="N15" s="16"/>
      <c r="O15" s="16"/>
      <c r="P15" s="16"/>
      <c r="Q15" s="16"/>
      <c r="R15" s="16"/>
      <c r="S15" s="16"/>
      <c r="T15" s="16"/>
      <c r="U15" s="16"/>
      <c r="V15" s="16"/>
      <c r="W15" s="16"/>
      <c r="X15" s="16"/>
      <c r="Y15" s="16"/>
      <c r="Z15" s="16"/>
    </row>
    <row r="16" ht="11.25" customHeight="1">
      <c r="A16" s="73"/>
      <c r="B16" s="16"/>
      <c r="C16" s="34">
        <v>2007.0</v>
      </c>
      <c r="D16" s="128" t="s">
        <v>54</v>
      </c>
      <c r="E16" s="16"/>
      <c r="F16" s="100">
        <v>36.3595896693</v>
      </c>
      <c r="G16" s="129">
        <v>34.220540073900004</v>
      </c>
      <c r="H16" s="129">
        <v>43.1912058952</v>
      </c>
      <c r="I16" s="16"/>
      <c r="J16" s="72">
        <v>2772.8801737993</v>
      </c>
      <c r="K16" s="80">
        <v>2879.002630221</v>
      </c>
      <c r="L16" s="80">
        <v>2420.3257727707</v>
      </c>
      <c r="M16" s="16"/>
      <c r="N16" s="16"/>
      <c r="O16" s="16"/>
      <c r="P16" s="16"/>
      <c r="Q16" s="16"/>
      <c r="R16" s="16"/>
      <c r="S16" s="16"/>
      <c r="T16" s="16"/>
      <c r="U16" s="16"/>
      <c r="V16" s="16"/>
      <c r="W16" s="16"/>
      <c r="X16" s="16"/>
      <c r="Y16" s="16"/>
      <c r="Z16" s="16"/>
    </row>
    <row r="17" ht="11.25" customHeight="1">
      <c r="A17" s="73"/>
      <c r="B17" s="16"/>
      <c r="C17" s="41"/>
      <c r="D17" s="128" t="s">
        <v>55</v>
      </c>
      <c r="E17" s="16"/>
      <c r="F17" s="100">
        <v>34.5534451039</v>
      </c>
      <c r="G17" s="129">
        <v>32.2950729588</v>
      </c>
      <c r="H17" s="129">
        <v>41.6476013008</v>
      </c>
      <c r="I17" s="16"/>
      <c r="J17" s="72">
        <v>2838.1713090182</v>
      </c>
      <c r="K17" s="80">
        <v>2950.2226651573</v>
      </c>
      <c r="L17" s="80">
        <v>2481.7555738525</v>
      </c>
      <c r="M17" s="16"/>
      <c r="N17" s="16"/>
      <c r="O17" s="16"/>
      <c r="P17" s="16"/>
      <c r="Q17" s="16"/>
      <c r="R17" s="16"/>
      <c r="S17" s="16"/>
      <c r="T17" s="16"/>
      <c r="U17" s="16"/>
      <c r="V17" s="16"/>
      <c r="W17" s="16"/>
      <c r="X17" s="16"/>
      <c r="Y17" s="16"/>
      <c r="Z17" s="16"/>
    </row>
    <row r="18" ht="11.25" customHeight="1">
      <c r="A18" s="73"/>
      <c r="B18" s="16"/>
      <c r="C18" s="41"/>
      <c r="D18" s="128" t="s">
        <v>56</v>
      </c>
      <c r="E18" s="16"/>
      <c r="F18" s="100">
        <v>35.2431888603</v>
      </c>
      <c r="G18" s="129">
        <v>33.1211515886</v>
      </c>
      <c r="H18" s="129">
        <v>41.6698008412</v>
      </c>
      <c r="I18" s="16"/>
      <c r="J18" s="72">
        <v>2800.3475280795</v>
      </c>
      <c r="K18" s="80">
        <v>2903.0500307114003</v>
      </c>
      <c r="L18" s="80">
        <v>2487.0795301756</v>
      </c>
      <c r="M18" s="16"/>
      <c r="N18" s="16"/>
      <c r="O18" s="16"/>
      <c r="P18" s="16"/>
      <c r="Q18" s="16"/>
      <c r="R18" s="16"/>
      <c r="S18" s="16"/>
      <c r="T18" s="16"/>
      <c r="U18" s="16"/>
      <c r="V18" s="16"/>
      <c r="W18" s="16"/>
      <c r="X18" s="16"/>
      <c r="Y18" s="16"/>
      <c r="Z18" s="16"/>
    </row>
    <row r="19" ht="11.25" customHeight="1">
      <c r="A19" s="73"/>
      <c r="B19" s="16"/>
      <c r="C19" s="42"/>
      <c r="D19" s="128" t="s">
        <v>57</v>
      </c>
      <c r="E19" s="16"/>
      <c r="F19" s="100">
        <v>36.4316224302</v>
      </c>
      <c r="G19" s="129">
        <v>34.2301087709</v>
      </c>
      <c r="H19" s="129">
        <v>43.325236412100004</v>
      </c>
      <c r="I19" s="16"/>
      <c r="J19" s="72">
        <v>2793.9217179867</v>
      </c>
      <c r="K19" s="80">
        <v>2890.7624600342</v>
      </c>
      <c r="L19" s="80">
        <v>2492.5737382393</v>
      </c>
      <c r="M19" s="16"/>
      <c r="N19" s="16"/>
      <c r="O19" s="16"/>
      <c r="P19" s="16"/>
      <c r="Q19" s="16"/>
      <c r="R19" s="16"/>
      <c r="S19" s="16"/>
      <c r="T19" s="16"/>
      <c r="U19" s="16"/>
      <c r="V19" s="16"/>
      <c r="W19" s="16"/>
      <c r="X19" s="16"/>
      <c r="Y19" s="16"/>
      <c r="Z19" s="16"/>
    </row>
    <row r="20" ht="11.25" customHeight="1">
      <c r="A20" s="73"/>
      <c r="B20" s="16"/>
      <c r="C20" s="34">
        <v>2008.0</v>
      </c>
      <c r="D20" s="128" t="s">
        <v>54</v>
      </c>
      <c r="E20" s="16"/>
      <c r="F20" s="100">
        <v>36.562567520500004</v>
      </c>
      <c r="G20" s="129">
        <v>34.649964790300004</v>
      </c>
      <c r="H20" s="129">
        <v>42.8242784188</v>
      </c>
      <c r="I20" s="16"/>
      <c r="J20" s="72">
        <v>2788.0583883806003</v>
      </c>
      <c r="K20" s="80">
        <v>2876.7224135177003</v>
      </c>
      <c r="L20" s="80">
        <v>2500.9887518496002</v>
      </c>
      <c r="M20" s="16"/>
      <c r="N20" s="16"/>
      <c r="O20" s="16"/>
      <c r="P20" s="16"/>
      <c r="Q20" s="16"/>
      <c r="R20" s="16"/>
      <c r="S20" s="16"/>
      <c r="T20" s="16"/>
      <c r="U20" s="16"/>
      <c r="V20" s="16"/>
      <c r="W20" s="16"/>
      <c r="X20" s="16"/>
      <c r="Y20" s="16"/>
      <c r="Z20" s="16"/>
    </row>
    <row r="21" ht="11.25" customHeight="1">
      <c r="A21" s="73"/>
      <c r="B21" s="16"/>
      <c r="C21" s="41"/>
      <c r="D21" s="128" t="s">
        <v>55</v>
      </c>
      <c r="E21" s="16"/>
      <c r="F21" s="100">
        <v>36.0292190608</v>
      </c>
      <c r="G21" s="129">
        <v>34.1804992903</v>
      </c>
      <c r="H21" s="129">
        <v>41.8656713567</v>
      </c>
      <c r="I21" s="16"/>
      <c r="J21" s="72">
        <v>2787.8424644469</v>
      </c>
      <c r="K21" s="80">
        <v>2866.730205573</v>
      </c>
      <c r="L21" s="80">
        <v>2535.6933891486</v>
      </c>
      <c r="M21" s="16"/>
      <c r="N21" s="16"/>
      <c r="O21" s="16"/>
      <c r="P21" s="16"/>
      <c r="Q21" s="16"/>
      <c r="R21" s="16"/>
      <c r="S21" s="16"/>
      <c r="T21" s="16"/>
      <c r="U21" s="16"/>
      <c r="V21" s="16"/>
      <c r="W21" s="16"/>
      <c r="X21" s="16"/>
      <c r="Y21" s="16"/>
      <c r="Z21" s="16"/>
    </row>
    <row r="22" ht="11.25" customHeight="1">
      <c r="A22" s="73"/>
      <c r="B22" s="16"/>
      <c r="C22" s="41"/>
      <c r="D22" s="128" t="s">
        <v>56</v>
      </c>
      <c r="E22" s="16"/>
      <c r="F22" s="100">
        <v>37.5580365127</v>
      </c>
      <c r="G22" s="129">
        <v>35.7691764052</v>
      </c>
      <c r="H22" s="129">
        <v>43.203424472</v>
      </c>
      <c r="I22" s="16"/>
      <c r="J22" s="72">
        <v>2723.9008090918</v>
      </c>
      <c r="K22" s="80">
        <v>2809.893972466</v>
      </c>
      <c r="L22" s="80">
        <v>2442.5212966435</v>
      </c>
      <c r="M22" s="16"/>
      <c r="N22" s="16"/>
      <c r="O22" s="16"/>
      <c r="P22" s="16"/>
      <c r="Q22" s="16"/>
      <c r="R22" s="16"/>
      <c r="S22" s="16"/>
      <c r="T22" s="16"/>
      <c r="U22" s="16"/>
      <c r="V22" s="16"/>
      <c r="W22" s="16"/>
      <c r="X22" s="16"/>
      <c r="Y22" s="16"/>
      <c r="Z22" s="16"/>
    </row>
    <row r="23" ht="11.25" customHeight="1">
      <c r="A23" s="73"/>
      <c r="B23" s="16"/>
      <c r="C23" s="42"/>
      <c r="D23" s="128" t="s">
        <v>57</v>
      </c>
      <c r="E23" s="16"/>
      <c r="F23" s="100">
        <v>39.2476328109</v>
      </c>
      <c r="G23" s="129">
        <v>37.3575048873</v>
      </c>
      <c r="H23" s="129">
        <v>45.4262700498</v>
      </c>
      <c r="I23" s="16"/>
      <c r="J23" s="72">
        <v>2587.7796597547</v>
      </c>
      <c r="K23" s="80">
        <v>2653.1894234008</v>
      </c>
      <c r="L23" s="80">
        <v>2398.1187373366</v>
      </c>
      <c r="M23" s="16"/>
      <c r="N23" s="16"/>
      <c r="O23" s="16"/>
      <c r="P23" s="16"/>
      <c r="Q23" s="16"/>
      <c r="R23" s="16"/>
      <c r="S23" s="16"/>
      <c r="T23" s="16"/>
      <c r="U23" s="16"/>
      <c r="V23" s="16"/>
      <c r="W23" s="16"/>
      <c r="X23" s="16"/>
      <c r="Y23" s="16"/>
      <c r="Z23" s="16"/>
    </row>
    <row r="24" ht="11.25" customHeight="1">
      <c r="A24" s="73"/>
      <c r="B24" s="16"/>
      <c r="C24" s="34">
        <v>2009.0</v>
      </c>
      <c r="D24" s="128" t="s">
        <v>54</v>
      </c>
      <c r="E24" s="16"/>
      <c r="F24" s="100">
        <v>38.8626050888</v>
      </c>
      <c r="G24" s="129">
        <v>37.0756040089</v>
      </c>
      <c r="H24" s="129">
        <v>44.6707211676</v>
      </c>
      <c r="I24" s="16"/>
      <c r="J24" s="72">
        <v>2597.5399037263</v>
      </c>
      <c r="K24" s="80">
        <v>2671.4959019904</v>
      </c>
      <c r="L24" s="80">
        <v>2365.6103229796</v>
      </c>
      <c r="M24" s="16"/>
      <c r="N24" s="16"/>
      <c r="O24" s="16"/>
      <c r="P24" s="16"/>
      <c r="Q24" s="16"/>
      <c r="R24" s="16"/>
      <c r="S24" s="16"/>
      <c r="T24" s="16"/>
      <c r="U24" s="16"/>
      <c r="V24" s="16"/>
      <c r="W24" s="16"/>
      <c r="X24" s="16"/>
      <c r="Y24" s="16"/>
      <c r="Z24" s="16"/>
    </row>
    <row r="25" ht="11.25" customHeight="1">
      <c r="A25" s="73"/>
      <c r="B25" s="16"/>
      <c r="C25" s="41"/>
      <c r="D25" s="128" t="s">
        <v>55</v>
      </c>
      <c r="E25" s="16"/>
      <c r="F25" s="100">
        <v>40.402416139500005</v>
      </c>
      <c r="G25" s="129">
        <v>38.8448430409</v>
      </c>
      <c r="H25" s="129">
        <v>46.2787549071</v>
      </c>
      <c r="I25" s="16"/>
      <c r="J25" s="72">
        <v>2593.3030408093</v>
      </c>
      <c r="K25" s="80">
        <v>2652.1571510554</v>
      </c>
      <c r="L25" s="80">
        <v>2370.9311742969003</v>
      </c>
      <c r="M25" s="16"/>
      <c r="N25" s="16"/>
      <c r="O25" s="16"/>
      <c r="P25" s="16"/>
      <c r="Q25" s="16"/>
      <c r="R25" s="16"/>
      <c r="S25" s="16"/>
      <c r="T25" s="16"/>
      <c r="U25" s="16"/>
      <c r="V25" s="16"/>
      <c r="W25" s="16"/>
      <c r="X25" s="16"/>
      <c r="Y25" s="16"/>
      <c r="Z25" s="16"/>
    </row>
    <row r="26" ht="11.25" customHeight="1">
      <c r="A26" s="73"/>
      <c r="B26" s="16"/>
      <c r="C26" s="41"/>
      <c r="D26" s="128" t="s">
        <v>56</v>
      </c>
      <c r="E26" s="16"/>
      <c r="F26" s="100">
        <v>40.8714085849</v>
      </c>
      <c r="G26" s="129">
        <v>39.3061003757</v>
      </c>
      <c r="H26" s="129">
        <v>46.6057723607</v>
      </c>
      <c r="I26" s="16"/>
      <c r="J26" s="72">
        <v>2525.9994025846</v>
      </c>
      <c r="K26" s="80">
        <v>2585.4009797552003</v>
      </c>
      <c r="L26" s="80">
        <v>2308.3871455391</v>
      </c>
      <c r="M26" s="16"/>
      <c r="N26" s="16"/>
      <c r="O26" s="16"/>
      <c r="P26" s="16"/>
      <c r="Q26" s="16"/>
      <c r="R26" s="16"/>
      <c r="S26" s="16"/>
      <c r="T26" s="16"/>
      <c r="U26" s="16"/>
      <c r="V26" s="16"/>
      <c r="W26" s="16"/>
      <c r="X26" s="16"/>
      <c r="Y26" s="16"/>
      <c r="Z26" s="16"/>
    </row>
    <row r="27" ht="11.25" customHeight="1">
      <c r="A27" s="73"/>
      <c r="B27" s="16"/>
      <c r="C27" s="42"/>
      <c r="D27" s="128" t="s">
        <v>57</v>
      </c>
      <c r="E27" s="16"/>
      <c r="F27" s="100">
        <v>40.3931745532</v>
      </c>
      <c r="G27" s="129">
        <v>38.8322354108</v>
      </c>
      <c r="H27" s="129">
        <v>46.1303107685</v>
      </c>
      <c r="I27" s="16"/>
      <c r="J27" s="72">
        <v>2474.3448125943</v>
      </c>
      <c r="K27" s="80">
        <v>2539.6090496562</v>
      </c>
      <c r="L27" s="80">
        <v>2234.1330092344</v>
      </c>
      <c r="M27" s="16"/>
      <c r="N27" s="16"/>
      <c r="O27" s="16"/>
      <c r="P27" s="16"/>
      <c r="Q27" s="16"/>
      <c r="R27" s="16"/>
      <c r="S27" s="16"/>
      <c r="T27" s="16"/>
      <c r="U27" s="16"/>
      <c r="V27" s="16"/>
      <c r="W27" s="16"/>
      <c r="X27" s="16"/>
      <c r="Y27" s="16"/>
      <c r="Z27" s="16"/>
    </row>
    <row r="28" ht="11.25" customHeight="1">
      <c r="A28" s="73"/>
      <c r="B28" s="16"/>
      <c r="C28" s="44">
        <v>2010.0</v>
      </c>
      <c r="D28" s="45" t="s">
        <v>54</v>
      </c>
      <c r="E28" s="16"/>
      <c r="F28" s="100">
        <v>41.284756091700004</v>
      </c>
      <c r="G28" s="129">
        <v>39.814781146</v>
      </c>
      <c r="H28" s="129">
        <v>46.660393945900005</v>
      </c>
      <c r="I28" s="16"/>
      <c r="J28" s="72">
        <v>2483.6547791085</v>
      </c>
      <c r="K28" s="80">
        <v>2555.243350046</v>
      </c>
      <c r="L28" s="80">
        <v>2221.8583226479</v>
      </c>
      <c r="M28" s="16"/>
      <c r="N28" s="16"/>
      <c r="O28" s="16"/>
      <c r="P28" s="16"/>
      <c r="Q28" s="16"/>
      <c r="R28" s="16"/>
      <c r="S28" s="16"/>
      <c r="T28" s="16"/>
      <c r="U28" s="16"/>
      <c r="V28" s="16"/>
      <c r="W28" s="16"/>
      <c r="X28" s="16"/>
      <c r="Y28" s="16"/>
      <c r="Z28" s="16"/>
    </row>
    <row r="29" ht="11.25" customHeight="1">
      <c r="A29" s="73"/>
      <c r="B29" s="16"/>
      <c r="C29" s="46"/>
      <c r="D29" s="45" t="s">
        <v>55</v>
      </c>
      <c r="E29" s="16"/>
      <c r="F29" s="100">
        <v>40.1342169918</v>
      </c>
      <c r="G29" s="129">
        <v>38.6270465693</v>
      </c>
      <c r="H29" s="129">
        <v>45.670804804700005</v>
      </c>
      <c r="I29" s="16"/>
      <c r="J29" s="72">
        <v>2528.5630988564003</v>
      </c>
      <c r="K29" s="80">
        <v>2604.9457663769</v>
      </c>
      <c r="L29" s="80">
        <v>2247.9715082875</v>
      </c>
      <c r="M29" s="16"/>
      <c r="N29" s="16"/>
      <c r="O29" s="16"/>
      <c r="P29" s="16"/>
      <c r="Q29" s="16"/>
      <c r="R29" s="16"/>
      <c r="S29" s="16"/>
      <c r="T29" s="16"/>
      <c r="U29" s="16"/>
      <c r="V29" s="16"/>
      <c r="W29" s="16"/>
      <c r="X29" s="16"/>
      <c r="Y29" s="16"/>
      <c r="Z29" s="16"/>
    </row>
    <row r="30" ht="11.25" customHeight="1">
      <c r="A30" s="73"/>
      <c r="B30" s="16"/>
      <c r="C30" s="46"/>
      <c r="D30" s="45" t="s">
        <v>56</v>
      </c>
      <c r="E30" s="16"/>
      <c r="F30" s="100">
        <v>40.1311108994</v>
      </c>
      <c r="G30" s="129">
        <v>38.6370989811</v>
      </c>
      <c r="H30" s="129">
        <v>45.6168022158</v>
      </c>
      <c r="I30" s="16"/>
      <c r="J30" s="72">
        <v>2503.2911482046</v>
      </c>
      <c r="K30" s="80">
        <v>2569.9955884397</v>
      </c>
      <c r="L30" s="80">
        <v>2258.3667509615</v>
      </c>
      <c r="M30" s="16"/>
      <c r="N30" s="16"/>
      <c r="O30" s="16"/>
      <c r="P30" s="16"/>
      <c r="Q30" s="16"/>
      <c r="R30" s="16"/>
      <c r="S30" s="16"/>
      <c r="T30" s="16"/>
      <c r="U30" s="16"/>
      <c r="V30" s="16"/>
      <c r="W30" s="16"/>
      <c r="X30" s="16"/>
      <c r="Y30" s="16"/>
      <c r="Z30" s="16"/>
    </row>
    <row r="31" ht="11.25" customHeight="1">
      <c r="A31" s="73"/>
      <c r="B31" s="16"/>
      <c r="C31" s="47"/>
      <c r="D31" s="45" t="s">
        <v>57</v>
      </c>
      <c r="E31" s="16"/>
      <c r="F31" s="100">
        <v>41.6680466675</v>
      </c>
      <c r="G31" s="129">
        <v>40.176924614200004</v>
      </c>
      <c r="H31" s="129">
        <v>47.1581666896</v>
      </c>
      <c r="I31" s="16"/>
      <c r="J31" s="72">
        <v>2418.1079797283</v>
      </c>
      <c r="K31" s="80">
        <v>2480.6663052284002</v>
      </c>
      <c r="L31" s="80">
        <v>2187.7762542903</v>
      </c>
      <c r="M31" s="16"/>
      <c r="N31" s="16"/>
      <c r="O31" s="16"/>
      <c r="P31" s="16"/>
      <c r="Q31" s="16"/>
      <c r="R31" s="16"/>
      <c r="S31" s="16"/>
      <c r="T31" s="16"/>
      <c r="U31" s="16"/>
      <c r="V31" s="16"/>
      <c r="W31" s="16"/>
      <c r="X31" s="16"/>
      <c r="Y31" s="16"/>
      <c r="Z31" s="16"/>
    </row>
    <row r="32" ht="11.25" customHeight="1">
      <c r="A32" s="73"/>
      <c r="B32" s="16"/>
      <c r="C32" s="44">
        <v>2011.0</v>
      </c>
      <c r="D32" s="45" t="s">
        <v>54</v>
      </c>
      <c r="E32" s="16"/>
      <c r="F32" s="100">
        <v>40.0337250473</v>
      </c>
      <c r="G32" s="129">
        <v>38.5184408542</v>
      </c>
      <c r="H32" s="129">
        <v>45.592691383500004</v>
      </c>
      <c r="I32" s="16"/>
      <c r="J32" s="72">
        <v>2473.7838693156</v>
      </c>
      <c r="K32" s="80">
        <v>2545.6393572535003</v>
      </c>
      <c r="L32" s="80">
        <v>2210.1750754556</v>
      </c>
      <c r="M32" s="16"/>
      <c r="N32" s="16"/>
      <c r="O32" s="16"/>
      <c r="P32" s="16"/>
      <c r="Q32" s="16"/>
      <c r="R32" s="16"/>
      <c r="S32" s="16"/>
      <c r="T32" s="16"/>
      <c r="U32" s="16"/>
      <c r="V32" s="16"/>
      <c r="W32" s="16"/>
      <c r="X32" s="16"/>
      <c r="Y32" s="16"/>
      <c r="Z32" s="16"/>
    </row>
    <row r="33" ht="11.25" customHeight="1">
      <c r="A33" s="73"/>
      <c r="B33" s="16"/>
      <c r="C33" s="46"/>
      <c r="D33" s="45" t="s">
        <v>55</v>
      </c>
      <c r="E33" s="16"/>
      <c r="F33" s="100">
        <v>39.9385983601</v>
      </c>
      <c r="G33" s="129">
        <v>38.6175072812</v>
      </c>
      <c r="H33" s="129">
        <v>44.7388624217</v>
      </c>
      <c r="I33" s="16"/>
      <c r="J33" s="72">
        <v>2496.8062702197003</v>
      </c>
      <c r="K33" s="80">
        <v>2562.5453105349</v>
      </c>
      <c r="L33" s="80">
        <v>2257.9395049334003</v>
      </c>
      <c r="M33" s="16"/>
      <c r="N33" s="16"/>
      <c r="O33" s="16"/>
      <c r="P33" s="16"/>
      <c r="Q33" s="16"/>
      <c r="R33" s="16"/>
      <c r="S33" s="16"/>
      <c r="T33" s="16"/>
      <c r="U33" s="16"/>
      <c r="V33" s="16"/>
      <c r="W33" s="16"/>
      <c r="X33" s="16"/>
      <c r="Y33" s="16"/>
      <c r="Z33" s="16"/>
    </row>
    <row r="34" ht="11.25" customHeight="1">
      <c r="A34" s="73"/>
      <c r="B34" s="16"/>
      <c r="C34" s="46"/>
      <c r="D34" s="45" t="s">
        <v>56</v>
      </c>
      <c r="E34" s="16"/>
      <c r="F34" s="100">
        <v>40.5650270073</v>
      </c>
      <c r="G34" s="129">
        <v>39.374850361200004</v>
      </c>
      <c r="H34" s="129">
        <v>44.8720517384</v>
      </c>
      <c r="I34" s="16"/>
      <c r="J34" s="72">
        <v>2487.0802787820003</v>
      </c>
      <c r="K34" s="80">
        <v>2545.6308469574</v>
      </c>
      <c r="L34" s="80">
        <v>2275.1968192970003</v>
      </c>
      <c r="M34" s="16"/>
      <c r="N34" s="16"/>
      <c r="O34" s="16"/>
      <c r="P34" s="16"/>
      <c r="Q34" s="16"/>
      <c r="R34" s="16"/>
      <c r="S34" s="16"/>
      <c r="T34" s="16"/>
      <c r="U34" s="16"/>
      <c r="V34" s="16"/>
      <c r="W34" s="16"/>
      <c r="X34" s="16"/>
      <c r="Y34" s="16"/>
      <c r="Z34" s="16"/>
    </row>
    <row r="35" ht="11.25" customHeight="1">
      <c r="A35" s="73"/>
      <c r="B35" s="16"/>
      <c r="C35" s="47"/>
      <c r="D35" s="45" t="s">
        <v>57</v>
      </c>
      <c r="E35" s="16"/>
      <c r="F35" s="100">
        <v>41.4621746304</v>
      </c>
      <c r="G35" s="129">
        <v>40.0951448359</v>
      </c>
      <c r="H35" s="129">
        <v>46.401426122400004</v>
      </c>
      <c r="I35" s="16"/>
      <c r="J35" s="72">
        <v>2444.0879130975</v>
      </c>
      <c r="K35" s="80">
        <v>2499.4779579991</v>
      </c>
      <c r="L35" s="80">
        <v>2243.9566774639</v>
      </c>
      <c r="M35" s="16"/>
      <c r="N35" s="16"/>
      <c r="O35" s="16"/>
      <c r="P35" s="16"/>
      <c r="Q35" s="16"/>
      <c r="R35" s="16"/>
      <c r="S35" s="16"/>
      <c r="T35" s="16"/>
      <c r="U35" s="16"/>
      <c r="V35" s="16"/>
      <c r="W35" s="16"/>
      <c r="X35" s="16"/>
      <c r="Y35" s="16"/>
      <c r="Z35" s="16"/>
    </row>
    <row r="36" ht="11.25" customHeight="1">
      <c r="A36" s="73"/>
      <c r="B36" s="16"/>
      <c r="C36" s="44">
        <v>2012.0</v>
      </c>
      <c r="D36" s="45" t="s">
        <v>54</v>
      </c>
      <c r="E36" s="16"/>
      <c r="F36" s="100">
        <v>40.7506786766</v>
      </c>
      <c r="G36" s="129">
        <v>39.2760121182</v>
      </c>
      <c r="H36" s="129">
        <v>46.0863132358</v>
      </c>
      <c r="I36" s="16"/>
      <c r="J36" s="72">
        <v>2475.5204106983</v>
      </c>
      <c r="K36" s="80">
        <v>2532.5815920485</v>
      </c>
      <c r="L36" s="80">
        <v>2269.0617984426</v>
      </c>
      <c r="M36" s="16"/>
      <c r="N36" s="16"/>
      <c r="O36" s="16"/>
      <c r="P36" s="16"/>
      <c r="Q36" s="16"/>
      <c r="R36" s="16"/>
      <c r="S36" s="16"/>
      <c r="T36" s="16"/>
      <c r="U36" s="16"/>
      <c r="V36" s="16"/>
      <c r="W36" s="16"/>
      <c r="X36" s="16"/>
      <c r="Y36" s="16"/>
      <c r="Z36" s="16"/>
    </row>
    <row r="37" ht="11.25" customHeight="1">
      <c r="A37" s="73"/>
      <c r="B37" s="16"/>
      <c r="C37" s="46"/>
      <c r="D37" s="45" t="s">
        <v>55</v>
      </c>
      <c r="E37" s="16"/>
      <c r="F37" s="100">
        <v>40.0054740686</v>
      </c>
      <c r="G37" s="129">
        <v>38.695690201</v>
      </c>
      <c r="H37" s="129">
        <v>44.7585024423</v>
      </c>
      <c r="I37" s="16"/>
      <c r="J37" s="72">
        <v>2531.9668071368</v>
      </c>
      <c r="K37" s="80">
        <v>2589.6006172407</v>
      </c>
      <c r="L37" s="80">
        <v>2322.8215111311</v>
      </c>
      <c r="M37" s="16"/>
      <c r="N37" s="16"/>
      <c r="O37" s="16"/>
      <c r="P37" s="16"/>
      <c r="Q37" s="16"/>
      <c r="R37" s="16"/>
      <c r="S37" s="16"/>
      <c r="T37" s="16"/>
      <c r="U37" s="16"/>
      <c r="V37" s="16"/>
      <c r="W37" s="16"/>
      <c r="X37" s="16"/>
      <c r="Y37" s="16"/>
      <c r="Z37" s="16"/>
    </row>
    <row r="38" ht="11.25" customHeight="1">
      <c r="A38" s="73"/>
      <c r="B38" s="16"/>
      <c r="C38" s="46"/>
      <c r="D38" s="45" t="s">
        <v>56</v>
      </c>
      <c r="E38" s="16"/>
      <c r="F38" s="100">
        <v>41.9861437695</v>
      </c>
      <c r="G38" s="129">
        <v>40.4263614475</v>
      </c>
      <c r="H38" s="129">
        <v>47.5736908003</v>
      </c>
      <c r="I38" s="16"/>
      <c r="J38" s="72">
        <v>2507.6331936587003</v>
      </c>
      <c r="K38" s="80">
        <v>2570.0735267365003</v>
      </c>
      <c r="L38" s="80">
        <v>2283.9556376477</v>
      </c>
      <c r="M38" s="16"/>
      <c r="N38" s="16"/>
      <c r="O38" s="16"/>
      <c r="P38" s="16"/>
      <c r="Q38" s="16"/>
      <c r="R38" s="16"/>
      <c r="S38" s="16"/>
      <c r="T38" s="16"/>
      <c r="U38" s="16"/>
      <c r="V38" s="16"/>
      <c r="W38" s="16"/>
      <c r="X38" s="16"/>
      <c r="Y38" s="16"/>
      <c r="Z38" s="16"/>
    </row>
    <row r="39" ht="11.25" customHeight="1">
      <c r="A39" s="73"/>
      <c r="B39" s="16"/>
      <c r="C39" s="47"/>
      <c r="D39" s="45" t="s">
        <v>57</v>
      </c>
      <c r="E39" s="16"/>
      <c r="F39" s="100">
        <v>42.6622688217</v>
      </c>
      <c r="G39" s="129">
        <v>41.4410040025</v>
      </c>
      <c r="H39" s="129">
        <v>46.9872428789</v>
      </c>
      <c r="I39" s="16"/>
      <c r="J39" s="72">
        <v>2463.565991308</v>
      </c>
      <c r="K39" s="80">
        <v>2532.934551956</v>
      </c>
      <c r="L39" s="80">
        <v>2217.9049188948</v>
      </c>
      <c r="M39" s="16"/>
      <c r="N39" s="16"/>
      <c r="O39" s="16"/>
      <c r="P39" s="16"/>
      <c r="Q39" s="16"/>
      <c r="R39" s="16"/>
      <c r="S39" s="16"/>
      <c r="T39" s="16"/>
      <c r="U39" s="16"/>
      <c r="V39" s="16"/>
      <c r="W39" s="16"/>
      <c r="X39" s="16"/>
      <c r="Y39" s="16"/>
      <c r="Z39" s="16"/>
    </row>
    <row r="40" ht="11.25" customHeight="1">
      <c r="A40" s="73"/>
      <c r="B40" s="16"/>
      <c r="C40" s="44">
        <v>2013.0</v>
      </c>
      <c r="D40" s="45" t="s">
        <v>54</v>
      </c>
      <c r="E40" s="16"/>
      <c r="F40" s="100">
        <v>41.679189274100004</v>
      </c>
      <c r="G40" s="129">
        <v>40.391992152600004</v>
      </c>
      <c r="H40" s="129">
        <v>46.3234998196</v>
      </c>
      <c r="I40" s="16"/>
      <c r="J40" s="72">
        <v>2492.8700003411</v>
      </c>
      <c r="K40" s="80">
        <v>2559.2257243469003</v>
      </c>
      <c r="L40" s="80">
        <v>2253.4532213502002</v>
      </c>
      <c r="M40" s="16"/>
      <c r="N40" s="16"/>
      <c r="O40" s="16"/>
      <c r="P40" s="16"/>
      <c r="Q40" s="16"/>
      <c r="R40" s="16"/>
      <c r="S40" s="16"/>
      <c r="T40" s="16"/>
      <c r="U40" s="16"/>
      <c r="V40" s="16"/>
      <c r="W40" s="16"/>
      <c r="X40" s="16"/>
      <c r="Y40" s="16"/>
      <c r="Z40" s="16"/>
    </row>
    <row r="41" ht="11.25" customHeight="1">
      <c r="A41" s="73"/>
      <c r="B41" s="16"/>
      <c r="C41" s="46"/>
      <c r="D41" s="45" t="s">
        <v>55</v>
      </c>
      <c r="E41" s="16"/>
      <c r="F41" s="100">
        <v>42.3227093499</v>
      </c>
      <c r="G41" s="129">
        <v>41.1917263053</v>
      </c>
      <c r="H41" s="129">
        <v>46.440230585900004</v>
      </c>
      <c r="I41" s="16"/>
      <c r="J41" s="72">
        <v>2465.9684717059</v>
      </c>
      <c r="K41" s="80">
        <v>2523.3037513079003</v>
      </c>
      <c r="L41" s="80">
        <v>2257.2303898623</v>
      </c>
      <c r="M41" s="16"/>
      <c r="N41" s="16"/>
      <c r="O41" s="16"/>
      <c r="P41" s="16"/>
      <c r="Q41" s="16"/>
      <c r="R41" s="16"/>
      <c r="S41" s="16"/>
      <c r="T41" s="16"/>
      <c r="U41" s="16"/>
      <c r="V41" s="16"/>
      <c r="W41" s="16"/>
      <c r="X41" s="16"/>
      <c r="Y41" s="16"/>
      <c r="Z41" s="16"/>
    </row>
    <row r="42" ht="11.25" customHeight="1">
      <c r="A42" s="73"/>
      <c r="B42" s="16"/>
      <c r="C42" s="46"/>
      <c r="D42" s="45" t="s">
        <v>56</v>
      </c>
      <c r="E42" s="16"/>
      <c r="F42" s="100">
        <v>42.9261715632</v>
      </c>
      <c r="G42" s="129">
        <v>41.6514979822</v>
      </c>
      <c r="H42" s="129">
        <v>47.3703146992</v>
      </c>
      <c r="I42" s="16"/>
      <c r="J42" s="72">
        <v>2441.7743973035</v>
      </c>
      <c r="K42" s="80">
        <v>2494.1426092995002</v>
      </c>
      <c r="L42" s="80">
        <v>2259.1928851749</v>
      </c>
      <c r="M42" s="16"/>
      <c r="N42" s="16"/>
      <c r="O42" s="16"/>
      <c r="P42" s="16"/>
      <c r="Q42" s="16"/>
      <c r="R42" s="16"/>
      <c r="S42" s="16"/>
      <c r="T42" s="16"/>
      <c r="U42" s="16"/>
      <c r="V42" s="16"/>
      <c r="W42" s="16"/>
      <c r="X42" s="16"/>
      <c r="Y42" s="16"/>
      <c r="Z42" s="16"/>
    </row>
    <row r="43" ht="11.25" customHeight="1">
      <c r="A43" s="73"/>
      <c r="B43" s="16"/>
      <c r="C43" s="47"/>
      <c r="D43" s="45" t="s">
        <v>57</v>
      </c>
      <c r="E43" s="16"/>
      <c r="F43" s="100">
        <v>42.7803015073</v>
      </c>
      <c r="G43" s="129">
        <v>41.6856690198</v>
      </c>
      <c r="H43" s="129">
        <v>46.6476397054</v>
      </c>
      <c r="I43" s="16"/>
      <c r="J43" s="72">
        <v>2447.3858685513</v>
      </c>
      <c r="K43" s="80">
        <v>2507.5577882208</v>
      </c>
      <c r="L43" s="80">
        <v>2234.7983873172</v>
      </c>
      <c r="M43" s="16"/>
      <c r="N43" s="16"/>
      <c r="O43" s="16"/>
      <c r="P43" s="16"/>
      <c r="Q43" s="16"/>
      <c r="R43" s="16"/>
      <c r="S43" s="16"/>
      <c r="T43" s="16"/>
      <c r="U43" s="16"/>
      <c r="V43" s="16"/>
      <c r="W43" s="16"/>
      <c r="X43" s="16"/>
      <c r="Y43" s="16"/>
      <c r="Z43" s="16"/>
    </row>
    <row r="44" ht="11.25" customHeight="1">
      <c r="A44" s="73"/>
      <c r="B44" s="16"/>
      <c r="C44" s="44">
        <v>2014.0</v>
      </c>
      <c r="D44" s="45" t="s">
        <v>54</v>
      </c>
      <c r="E44" s="16"/>
      <c r="F44" s="100">
        <v>42.8397294511</v>
      </c>
      <c r="G44" s="129">
        <v>41.557361362900004</v>
      </c>
      <c r="H44" s="129">
        <v>47.428401060300004</v>
      </c>
      <c r="I44" s="16"/>
      <c r="J44" s="72">
        <v>2394.9050818729</v>
      </c>
      <c r="K44" s="80">
        <v>2458.8990895762</v>
      </c>
      <c r="L44" s="80">
        <v>2165.9166276101</v>
      </c>
      <c r="M44" s="16"/>
      <c r="N44" s="16"/>
      <c r="O44" s="16"/>
      <c r="P44" s="16"/>
      <c r="Q44" s="16"/>
      <c r="R44" s="16"/>
      <c r="S44" s="16"/>
      <c r="T44" s="16"/>
      <c r="U44" s="16"/>
      <c r="V44" s="16"/>
      <c r="W44" s="16"/>
      <c r="X44" s="16"/>
      <c r="Y44" s="16"/>
      <c r="Z44" s="16"/>
    </row>
    <row r="45" ht="11.25" customHeight="1">
      <c r="A45" s="73"/>
      <c r="B45" s="16"/>
      <c r="C45" s="46"/>
      <c r="D45" s="45" t="s">
        <v>55</v>
      </c>
      <c r="E45" s="16"/>
      <c r="F45" s="100">
        <v>42.8822361407</v>
      </c>
      <c r="G45" s="129">
        <v>41.315263977</v>
      </c>
      <c r="H45" s="129">
        <v>48.4992269252</v>
      </c>
      <c r="I45" s="16"/>
      <c r="J45" s="72">
        <v>2358.2666163789</v>
      </c>
      <c r="K45" s="80">
        <v>2425.0718704053</v>
      </c>
      <c r="L45" s="80">
        <v>2118.7955492434003</v>
      </c>
      <c r="M45" s="16"/>
      <c r="N45" s="16"/>
      <c r="O45" s="16"/>
      <c r="P45" s="16"/>
      <c r="Q45" s="16"/>
      <c r="R45" s="16"/>
      <c r="S45" s="16"/>
      <c r="T45" s="16"/>
      <c r="U45" s="16"/>
      <c r="V45" s="16"/>
      <c r="W45" s="16"/>
      <c r="X45" s="16"/>
      <c r="Y45" s="16"/>
      <c r="Z45" s="16"/>
    </row>
    <row r="46" ht="11.25" customHeight="1">
      <c r="A46" s="73"/>
      <c r="B46" s="16"/>
      <c r="C46" s="46"/>
      <c r="D46" s="45" t="s">
        <v>56</v>
      </c>
      <c r="E46" s="16"/>
      <c r="F46" s="100">
        <v>43.766188543300004</v>
      </c>
      <c r="G46" s="129">
        <v>42.369100654600004</v>
      </c>
      <c r="H46" s="129">
        <v>48.6222864421</v>
      </c>
      <c r="I46" s="16"/>
      <c r="J46" s="72">
        <v>2348.0684517706</v>
      </c>
      <c r="K46" s="80">
        <v>2411.5522979679</v>
      </c>
      <c r="L46" s="80">
        <v>2127.406763548</v>
      </c>
      <c r="M46" s="16"/>
      <c r="N46" s="16"/>
      <c r="O46" s="16"/>
      <c r="P46" s="16"/>
      <c r="Q46" s="16"/>
      <c r="R46" s="16"/>
      <c r="S46" s="16"/>
      <c r="T46" s="16"/>
      <c r="U46" s="16"/>
      <c r="V46" s="16"/>
      <c r="W46" s="16"/>
      <c r="X46" s="16"/>
      <c r="Y46" s="16"/>
      <c r="Z46" s="16"/>
    </row>
    <row r="47" ht="11.25" customHeight="1">
      <c r="A47" s="73"/>
      <c r="B47" s="16"/>
      <c r="C47" s="47"/>
      <c r="D47" s="45" t="s">
        <v>57</v>
      </c>
      <c r="E47" s="16"/>
      <c r="F47" s="100">
        <v>45.3881657629</v>
      </c>
      <c r="G47" s="129">
        <v>44.3554432342</v>
      </c>
      <c r="H47" s="129">
        <v>48.9323010388</v>
      </c>
      <c r="I47" s="16"/>
      <c r="J47" s="72">
        <v>2311.1845748911</v>
      </c>
      <c r="K47" s="80">
        <v>2360.651014293</v>
      </c>
      <c r="L47" s="80">
        <v>2141.4238231153</v>
      </c>
      <c r="M47" s="16"/>
      <c r="N47" s="16"/>
      <c r="O47" s="16"/>
      <c r="P47" s="16"/>
      <c r="Q47" s="16"/>
      <c r="R47" s="16"/>
      <c r="S47" s="16"/>
      <c r="T47" s="16"/>
      <c r="U47" s="16"/>
      <c r="V47" s="16"/>
      <c r="W47" s="16"/>
      <c r="X47" s="16"/>
      <c r="Y47" s="16"/>
      <c r="Z47" s="16"/>
    </row>
    <row r="48" ht="11.25" customHeight="1">
      <c r="A48" s="73"/>
      <c r="B48" s="16"/>
      <c r="C48" s="44">
        <v>2015.0</v>
      </c>
      <c r="D48" s="45" t="s">
        <v>54</v>
      </c>
      <c r="E48" s="16"/>
      <c r="F48" s="100">
        <v>43.794840314300004</v>
      </c>
      <c r="G48" s="129">
        <v>42.2977905289</v>
      </c>
      <c r="H48" s="129">
        <v>48.9347057011</v>
      </c>
      <c r="I48" s="16"/>
      <c r="J48" s="72">
        <v>2367.0451457463</v>
      </c>
      <c r="K48" s="80">
        <v>2419.3954303213</v>
      </c>
      <c r="L48" s="80">
        <v>2187.3093625345</v>
      </c>
      <c r="M48" s="16"/>
      <c r="N48" s="16"/>
      <c r="O48" s="16"/>
      <c r="P48" s="16"/>
      <c r="Q48" s="16"/>
      <c r="R48" s="16"/>
      <c r="S48" s="16"/>
      <c r="T48" s="16"/>
      <c r="U48" s="16"/>
      <c r="V48" s="16"/>
      <c r="W48" s="16"/>
      <c r="X48" s="16"/>
      <c r="Y48" s="16"/>
      <c r="Z48" s="16"/>
    </row>
    <row r="49" ht="11.25" customHeight="1">
      <c r="A49" s="73"/>
      <c r="B49" s="16"/>
      <c r="C49" s="46"/>
      <c r="D49" s="45" t="s">
        <v>55</v>
      </c>
      <c r="E49" s="16"/>
      <c r="F49" s="100">
        <v>44.0032477667</v>
      </c>
      <c r="G49" s="129">
        <v>42.7254693021</v>
      </c>
      <c r="H49" s="129">
        <v>48.3349540674</v>
      </c>
      <c r="I49" s="16"/>
      <c r="J49" s="72">
        <v>2394.3175355359</v>
      </c>
      <c r="K49" s="80">
        <v>2452.5427174727</v>
      </c>
      <c r="L49" s="80">
        <v>2196.9324688458</v>
      </c>
      <c r="M49" s="16"/>
      <c r="N49" s="16"/>
      <c r="O49" s="16"/>
      <c r="P49" s="16"/>
      <c r="Q49" s="16"/>
      <c r="R49" s="16"/>
      <c r="S49" s="16"/>
      <c r="T49" s="16"/>
      <c r="U49" s="16"/>
      <c r="V49" s="16"/>
      <c r="W49" s="16"/>
      <c r="X49" s="16"/>
      <c r="Y49" s="16"/>
      <c r="Z49" s="16"/>
    </row>
    <row r="50" ht="11.25" customHeight="1">
      <c r="A50" s="73"/>
      <c r="B50" s="16"/>
      <c r="C50" s="46"/>
      <c r="D50" s="45" t="s">
        <v>56</v>
      </c>
      <c r="E50" s="16"/>
      <c r="F50" s="100">
        <v>43.453748112</v>
      </c>
      <c r="G50" s="129">
        <v>42.1452606342</v>
      </c>
      <c r="H50" s="129">
        <v>47.838686461500004</v>
      </c>
      <c r="I50" s="16"/>
      <c r="J50" s="72">
        <v>2450.8659174725003</v>
      </c>
      <c r="K50" s="80">
        <v>2500.9309395296</v>
      </c>
      <c r="L50" s="80">
        <v>2283.0904981995</v>
      </c>
      <c r="M50" s="16"/>
      <c r="N50" s="16"/>
      <c r="O50" s="16"/>
      <c r="P50" s="16"/>
      <c r="Q50" s="16"/>
      <c r="R50" s="16"/>
      <c r="S50" s="16"/>
      <c r="T50" s="16"/>
      <c r="U50" s="16"/>
      <c r="V50" s="16"/>
      <c r="W50" s="16"/>
      <c r="X50" s="16"/>
      <c r="Y50" s="16"/>
      <c r="Z50" s="16"/>
    </row>
    <row r="51" ht="11.25" customHeight="1">
      <c r="A51" s="73"/>
      <c r="B51" s="16"/>
      <c r="C51" s="47"/>
      <c r="D51" s="45" t="s">
        <v>57</v>
      </c>
      <c r="E51" s="16"/>
      <c r="F51" s="100">
        <v>43.3324467793</v>
      </c>
      <c r="G51" s="129">
        <v>42.0386775387</v>
      </c>
      <c r="H51" s="129">
        <v>47.548025252900004</v>
      </c>
      <c r="I51" s="16"/>
      <c r="J51" s="72">
        <v>2439.786261707</v>
      </c>
      <c r="K51" s="80">
        <v>2501.8041279406</v>
      </c>
      <c r="L51" s="80">
        <v>2237.7091264041</v>
      </c>
      <c r="M51" s="16"/>
      <c r="N51" s="16"/>
      <c r="O51" s="16"/>
      <c r="P51" s="16"/>
      <c r="Q51" s="16"/>
      <c r="R51" s="16"/>
      <c r="S51" s="16"/>
      <c r="T51" s="16"/>
      <c r="U51" s="16"/>
      <c r="V51" s="16"/>
      <c r="W51" s="16"/>
      <c r="X51" s="16"/>
      <c r="Y51" s="16"/>
      <c r="Z51" s="16"/>
    </row>
    <row r="52" ht="11.25" customHeight="1">
      <c r="A52" s="73"/>
      <c r="B52" s="16"/>
      <c r="C52" s="44">
        <v>2016.0</v>
      </c>
      <c r="D52" s="45" t="s">
        <v>54</v>
      </c>
      <c r="E52" s="16"/>
      <c r="F52" s="100">
        <v>42.9112612998</v>
      </c>
      <c r="G52" s="129">
        <v>41.6469306946</v>
      </c>
      <c r="H52" s="129">
        <v>47.100229068400004</v>
      </c>
      <c r="I52" s="16"/>
      <c r="J52" s="72">
        <v>2444.5264533542</v>
      </c>
      <c r="K52" s="80">
        <v>2495.7723238868</v>
      </c>
      <c r="L52" s="80">
        <v>2274.739137393</v>
      </c>
      <c r="M52" s="16"/>
      <c r="N52" s="16"/>
      <c r="O52" s="16"/>
      <c r="P52" s="16"/>
      <c r="Q52" s="16"/>
      <c r="R52" s="16"/>
      <c r="S52" s="16"/>
      <c r="T52" s="16"/>
      <c r="U52" s="16"/>
      <c r="V52" s="16"/>
      <c r="W52" s="16"/>
      <c r="X52" s="16"/>
      <c r="Y52" s="16"/>
      <c r="Z52" s="16"/>
    </row>
    <row r="53" ht="11.25" customHeight="1">
      <c r="A53" s="73"/>
      <c r="B53" s="16"/>
      <c r="C53" s="46"/>
      <c r="D53" s="45" t="s">
        <v>55</v>
      </c>
      <c r="E53" s="16"/>
      <c r="F53" s="100">
        <v>41.915989362400005</v>
      </c>
      <c r="G53" s="129">
        <v>40.578368404900004</v>
      </c>
      <c r="H53" s="129">
        <v>46.335900801600005</v>
      </c>
      <c r="I53" s="16"/>
      <c r="J53" s="72">
        <v>2479.5072853822003</v>
      </c>
      <c r="K53" s="80">
        <v>2527.5798245303</v>
      </c>
      <c r="L53" s="80">
        <v>2320.660816574</v>
      </c>
      <c r="M53" s="16"/>
      <c r="N53" s="16"/>
      <c r="O53" s="16"/>
      <c r="P53" s="16"/>
      <c r="Q53" s="16"/>
      <c r="R53" s="16"/>
      <c r="S53" s="16"/>
      <c r="T53" s="16"/>
      <c r="U53" s="16"/>
      <c r="V53" s="16"/>
      <c r="W53" s="16"/>
      <c r="X53" s="16"/>
      <c r="Y53" s="16"/>
      <c r="Z53" s="16"/>
    </row>
    <row r="54" ht="11.25" customHeight="1">
      <c r="A54" s="73"/>
      <c r="B54" s="16"/>
      <c r="C54" s="46"/>
      <c r="D54" s="45" t="s">
        <v>56</v>
      </c>
      <c r="E54" s="16"/>
      <c r="F54" s="100">
        <v>41.0682620998</v>
      </c>
      <c r="G54" s="129">
        <v>39.5378130009</v>
      </c>
      <c r="H54" s="129">
        <v>46.024106162100004</v>
      </c>
      <c r="I54" s="16"/>
      <c r="J54" s="72">
        <v>2538.8787736196</v>
      </c>
      <c r="K54" s="80">
        <v>2602.0089684088002</v>
      </c>
      <c r="L54" s="80">
        <v>2334.4528954669</v>
      </c>
      <c r="M54" s="16"/>
      <c r="N54" s="16"/>
      <c r="O54" s="16"/>
      <c r="P54" s="16"/>
      <c r="Q54" s="16"/>
      <c r="R54" s="16"/>
      <c r="S54" s="16"/>
      <c r="T54" s="16"/>
      <c r="U54" s="16"/>
      <c r="V54" s="16"/>
      <c r="W54" s="16"/>
      <c r="X54" s="16"/>
      <c r="Y54" s="16"/>
      <c r="Z54" s="16"/>
    </row>
    <row r="55" ht="11.25" customHeight="1">
      <c r="A55" s="73"/>
      <c r="B55" s="16"/>
      <c r="C55" s="47"/>
      <c r="D55" s="45" t="s">
        <v>57</v>
      </c>
      <c r="E55" s="16"/>
      <c r="F55" s="100">
        <v>41.4237526384</v>
      </c>
      <c r="G55" s="129">
        <v>40.1938736401</v>
      </c>
      <c r="H55" s="129">
        <v>45.357275356900004</v>
      </c>
      <c r="I55" s="16"/>
      <c r="J55" s="72">
        <v>2512.8630444189002</v>
      </c>
      <c r="K55" s="80">
        <v>2561.7913179523002</v>
      </c>
      <c r="L55" s="80">
        <v>2356.3757185901</v>
      </c>
      <c r="M55" s="16"/>
      <c r="N55" s="16"/>
      <c r="O55" s="16"/>
      <c r="P55" s="16"/>
      <c r="Q55" s="16"/>
      <c r="R55" s="16"/>
      <c r="S55" s="16"/>
      <c r="T55" s="16"/>
      <c r="U55" s="16"/>
      <c r="V55" s="16"/>
      <c r="W55" s="16"/>
      <c r="X55" s="16"/>
      <c r="Y55" s="16"/>
      <c r="Z55" s="16"/>
    </row>
    <row r="56" ht="11.25" customHeight="1">
      <c r="A56" s="73"/>
      <c r="B56" s="16"/>
      <c r="C56" s="44">
        <v>2017.0</v>
      </c>
      <c r="D56" s="45" t="s">
        <v>54</v>
      </c>
      <c r="E56" s="16"/>
      <c r="F56" s="100">
        <v>40.1611043154</v>
      </c>
      <c r="G56" s="129">
        <v>38.844860498900005</v>
      </c>
      <c r="H56" s="129">
        <v>44.4125818867</v>
      </c>
      <c r="I56" s="16"/>
      <c r="J56" s="77">
        <v>2518.8639064464</v>
      </c>
      <c r="K56" s="80">
        <v>2575.6599115876</v>
      </c>
      <c r="L56" s="80">
        <v>2335.4123764462</v>
      </c>
      <c r="M56" s="16"/>
      <c r="N56" s="16"/>
      <c r="O56" s="16"/>
      <c r="P56" s="16"/>
      <c r="Q56" s="16"/>
      <c r="R56" s="16"/>
      <c r="S56" s="16"/>
      <c r="T56" s="16"/>
      <c r="U56" s="16"/>
      <c r="V56" s="16"/>
      <c r="W56" s="16"/>
      <c r="X56" s="16"/>
      <c r="Y56" s="16"/>
      <c r="Z56" s="16"/>
    </row>
    <row r="57" ht="11.25" customHeight="1">
      <c r="A57" s="73"/>
      <c r="B57" s="16"/>
      <c r="C57" s="46"/>
      <c r="D57" s="45" t="s">
        <v>55</v>
      </c>
      <c r="E57" s="16"/>
      <c r="F57" s="100">
        <v>41.5336223607</v>
      </c>
      <c r="G57" s="129">
        <v>40.0480469235</v>
      </c>
      <c r="H57" s="129">
        <v>46.2441301732</v>
      </c>
      <c r="I57" s="16"/>
      <c r="J57" s="72">
        <v>2506.4055797801</v>
      </c>
      <c r="K57" s="80">
        <v>2574.1563089389</v>
      </c>
      <c r="L57" s="80">
        <v>2291.5795056529</v>
      </c>
      <c r="M57" s="16"/>
      <c r="N57" s="16"/>
      <c r="O57" s="16"/>
      <c r="P57" s="16"/>
      <c r="Q57" s="16"/>
      <c r="R57" s="16"/>
      <c r="S57" s="16"/>
      <c r="T57" s="16"/>
      <c r="U57" s="16"/>
      <c r="V57" s="16"/>
      <c r="W57" s="16"/>
      <c r="X57" s="16"/>
      <c r="Y57" s="16"/>
      <c r="Z57" s="16"/>
    </row>
    <row r="58" ht="11.25" customHeight="1">
      <c r="A58" s="73"/>
      <c r="B58" s="16"/>
      <c r="C58" s="46"/>
      <c r="D58" s="45" t="s">
        <v>56</v>
      </c>
      <c r="E58" s="16"/>
      <c r="F58" s="100">
        <v>42.606926862</v>
      </c>
      <c r="G58" s="129">
        <v>41.122997402100005</v>
      </c>
      <c r="H58" s="129">
        <v>47.3358051131</v>
      </c>
      <c r="I58" s="16"/>
      <c r="J58" s="72">
        <v>2488.2793114595</v>
      </c>
      <c r="K58" s="80">
        <v>2549.8089438817</v>
      </c>
      <c r="L58" s="80">
        <v>2292.2011632531003</v>
      </c>
      <c r="M58" s="16"/>
      <c r="N58" s="16"/>
      <c r="O58" s="16"/>
      <c r="P58" s="16"/>
      <c r="Q58" s="16"/>
      <c r="R58" s="16"/>
      <c r="S58" s="16"/>
      <c r="T58" s="16"/>
      <c r="U58" s="16"/>
      <c r="V58" s="16"/>
      <c r="W58" s="16"/>
      <c r="X58" s="16"/>
      <c r="Y58" s="16"/>
      <c r="Z58" s="16"/>
    </row>
    <row r="59" ht="11.25" customHeight="1">
      <c r="A59" s="73"/>
      <c r="B59" s="16"/>
      <c r="C59" s="47"/>
      <c r="D59" s="45" t="s">
        <v>57</v>
      </c>
      <c r="E59" s="16"/>
      <c r="F59" s="100">
        <v>42.4658157173</v>
      </c>
      <c r="G59" s="129">
        <v>41.003341639700004</v>
      </c>
      <c r="H59" s="129">
        <v>47.1061595436</v>
      </c>
      <c r="I59" s="16"/>
      <c r="J59" s="72">
        <v>2452.2955385706</v>
      </c>
      <c r="K59" s="80">
        <v>2521.1529090520003</v>
      </c>
      <c r="L59" s="80">
        <v>2233.8151710262</v>
      </c>
      <c r="M59" s="16"/>
      <c r="N59" s="16"/>
      <c r="O59" s="16"/>
      <c r="P59" s="16"/>
      <c r="Q59" s="16"/>
      <c r="R59" s="16"/>
      <c r="S59" s="16"/>
      <c r="T59" s="16"/>
      <c r="U59" s="16"/>
      <c r="V59" s="16"/>
      <c r="W59" s="16"/>
      <c r="X59" s="16"/>
      <c r="Y59" s="16"/>
      <c r="Z59" s="16"/>
    </row>
    <row r="60" ht="11.25" customHeight="1">
      <c r="A60" s="73"/>
      <c r="B60" s="16"/>
      <c r="C60" s="44">
        <v>2018.0</v>
      </c>
      <c r="D60" s="45" t="s">
        <v>54</v>
      </c>
      <c r="E60" s="16"/>
      <c r="F60" s="100">
        <v>40.675688110900005</v>
      </c>
      <c r="G60" s="129">
        <v>39.3409413547</v>
      </c>
      <c r="H60" s="129">
        <v>44.8883107562</v>
      </c>
      <c r="I60" s="16"/>
      <c r="J60" s="72">
        <v>2539.8506588016003</v>
      </c>
      <c r="K60" s="80">
        <v>2604.800127809</v>
      </c>
      <c r="L60" s="80">
        <v>2334.8622573212</v>
      </c>
      <c r="M60" s="16"/>
      <c r="N60" s="16"/>
      <c r="O60" s="16"/>
      <c r="P60" s="16"/>
      <c r="Q60" s="16"/>
      <c r="R60" s="16"/>
      <c r="S60" s="16"/>
      <c r="T60" s="16"/>
      <c r="U60" s="16"/>
      <c r="V60" s="16"/>
      <c r="W60" s="16"/>
      <c r="X60" s="16"/>
      <c r="Y60" s="16"/>
      <c r="Z60" s="16"/>
    </row>
    <row r="61" ht="11.25" customHeight="1">
      <c r="A61" s="73"/>
      <c r="B61" s="16"/>
      <c r="C61" s="46"/>
      <c r="D61" s="45" t="s">
        <v>55</v>
      </c>
      <c r="E61" s="16"/>
      <c r="F61" s="100">
        <v>40.0607512335</v>
      </c>
      <c r="G61" s="129">
        <v>38.4919929639</v>
      </c>
      <c r="H61" s="129">
        <v>44.9538345559</v>
      </c>
      <c r="I61" s="16"/>
      <c r="J61" s="72">
        <v>2584.4036790927003</v>
      </c>
      <c r="K61" s="80">
        <v>2647.4447043594</v>
      </c>
      <c r="L61" s="80">
        <v>2387.7736467122</v>
      </c>
      <c r="M61" s="16"/>
      <c r="N61" s="16"/>
      <c r="O61" s="16"/>
      <c r="P61" s="16"/>
      <c r="Q61" s="16"/>
      <c r="R61" s="16"/>
      <c r="S61" s="16"/>
      <c r="T61" s="16"/>
      <c r="U61" s="16"/>
      <c r="V61" s="16"/>
      <c r="W61" s="16"/>
      <c r="X61" s="16"/>
      <c r="Y61" s="16"/>
      <c r="Z61" s="16"/>
    </row>
    <row r="62" ht="11.25" customHeight="1">
      <c r="A62" s="73"/>
      <c r="B62" s="16"/>
      <c r="C62" s="46"/>
      <c r="D62" s="45" t="s">
        <v>56</v>
      </c>
      <c r="E62" s="16"/>
      <c r="F62" s="100">
        <v>40.2089103343</v>
      </c>
      <c r="G62" s="129">
        <v>38.600903051500005</v>
      </c>
      <c r="H62" s="129">
        <v>45.1695593293</v>
      </c>
      <c r="I62" s="16"/>
      <c r="J62" s="76">
        <v>2553.4866726674</v>
      </c>
      <c r="K62" s="80">
        <v>2631.9259473176003</v>
      </c>
      <c r="L62" s="80">
        <v>2311.5041187855</v>
      </c>
      <c r="M62" s="16"/>
      <c r="N62" s="16"/>
      <c r="O62" s="16"/>
      <c r="P62" s="16"/>
      <c r="Q62" s="16"/>
      <c r="R62" s="16"/>
      <c r="S62" s="16"/>
      <c r="T62" s="16"/>
      <c r="U62" s="16"/>
      <c r="V62" s="16"/>
      <c r="W62" s="16"/>
      <c r="X62" s="16"/>
      <c r="Y62" s="16"/>
      <c r="Z62" s="16"/>
    </row>
    <row r="63" ht="11.25" customHeight="1">
      <c r="A63" s="73"/>
      <c r="B63" s="16"/>
      <c r="C63" s="47"/>
      <c r="D63" s="45" t="s">
        <v>57</v>
      </c>
      <c r="E63" s="16"/>
      <c r="F63" s="100">
        <v>40.691978506</v>
      </c>
      <c r="G63" s="129">
        <v>39.191096562300004</v>
      </c>
      <c r="H63" s="129">
        <v>45.247342966400005</v>
      </c>
      <c r="I63" s="16"/>
      <c r="J63" s="76">
        <v>2524.95838959</v>
      </c>
      <c r="K63" s="80">
        <v>2592.6483688227</v>
      </c>
      <c r="L63" s="80">
        <v>2319.5108345703</v>
      </c>
      <c r="M63" s="16"/>
      <c r="N63" s="16"/>
      <c r="O63" s="16"/>
      <c r="P63" s="16"/>
      <c r="Q63" s="16"/>
      <c r="R63" s="16"/>
      <c r="S63" s="16"/>
      <c r="T63" s="16"/>
      <c r="U63" s="16"/>
      <c r="V63" s="16"/>
      <c r="W63" s="16"/>
      <c r="X63" s="16"/>
      <c r="Y63" s="16"/>
      <c r="Z63" s="16"/>
    </row>
    <row r="64" ht="11.25" customHeight="1">
      <c r="A64" s="73"/>
      <c r="B64" s="16"/>
      <c r="C64" s="44">
        <v>2019.0</v>
      </c>
      <c r="D64" s="45" t="s">
        <v>54</v>
      </c>
      <c r="E64" s="16"/>
      <c r="F64" s="100">
        <v>39.5680831961</v>
      </c>
      <c r="G64" s="129">
        <v>37.9542331707</v>
      </c>
      <c r="H64" s="129">
        <v>44.3915042217</v>
      </c>
      <c r="I64" s="16"/>
      <c r="J64" s="76">
        <v>2607.0099198147</v>
      </c>
      <c r="K64" s="80">
        <v>2678.8206997585003</v>
      </c>
      <c r="L64" s="80">
        <v>2392.3842604322</v>
      </c>
      <c r="M64" s="16"/>
      <c r="N64" s="16"/>
      <c r="O64" s="16"/>
      <c r="P64" s="16"/>
      <c r="Q64" s="16"/>
      <c r="R64" s="16"/>
      <c r="S64" s="16"/>
      <c r="T64" s="16"/>
      <c r="U64" s="16"/>
      <c r="V64" s="16"/>
      <c r="W64" s="16"/>
      <c r="X64" s="16"/>
      <c r="Y64" s="16"/>
      <c r="Z64" s="16"/>
    </row>
    <row r="65" ht="11.25" customHeight="1">
      <c r="A65" s="73"/>
      <c r="B65" s="16"/>
      <c r="C65" s="46"/>
      <c r="D65" s="45" t="s">
        <v>55</v>
      </c>
      <c r="E65" s="16"/>
      <c r="F65" s="100">
        <v>39.0035269752</v>
      </c>
      <c r="G65" s="129">
        <v>37.3348194799</v>
      </c>
      <c r="H65" s="129">
        <v>43.8825051835</v>
      </c>
      <c r="I65" s="16"/>
      <c r="J65" s="76">
        <v>2642.7353653017003</v>
      </c>
      <c r="K65" s="80">
        <v>2718.2874581663</v>
      </c>
      <c r="L65" s="80">
        <v>2421.8356475676</v>
      </c>
      <c r="M65" s="16"/>
      <c r="N65" s="16"/>
      <c r="O65" s="16"/>
      <c r="P65" s="16"/>
      <c r="Q65" s="16"/>
      <c r="R65" s="16"/>
      <c r="S65" s="16"/>
      <c r="T65" s="16"/>
      <c r="U65" s="16"/>
      <c r="V65" s="16"/>
      <c r="W65" s="16"/>
      <c r="X65" s="16"/>
      <c r="Y65" s="16"/>
      <c r="Z65" s="16"/>
    </row>
    <row r="66" ht="11.25" customHeight="1">
      <c r="A66" s="73"/>
      <c r="B66" s="16"/>
      <c r="C66" s="46"/>
      <c r="D66" s="45" t="s">
        <v>56</v>
      </c>
      <c r="E66" s="16"/>
      <c r="F66" s="100">
        <v>39.5959608605</v>
      </c>
      <c r="G66" s="129">
        <v>38.0821358194</v>
      </c>
      <c r="H66" s="129">
        <v>43.9885709012</v>
      </c>
      <c r="I66" s="16"/>
      <c r="J66" s="76">
        <v>2637.5237531063003</v>
      </c>
      <c r="K66" s="80">
        <v>2703.9719356717</v>
      </c>
      <c r="L66" s="80">
        <v>2444.7135233873</v>
      </c>
      <c r="M66" s="16"/>
      <c r="N66" s="16"/>
      <c r="O66" s="16"/>
      <c r="P66" s="16"/>
      <c r="Q66" s="16"/>
      <c r="R66" s="16"/>
      <c r="S66" s="16"/>
      <c r="T66" s="16"/>
      <c r="U66" s="16"/>
      <c r="V66" s="16"/>
      <c r="W66" s="16"/>
      <c r="X66" s="16"/>
      <c r="Y66" s="16"/>
      <c r="Z66" s="16"/>
    </row>
    <row r="67" ht="11.25" customHeight="1">
      <c r="A67" s="73"/>
      <c r="B67" s="16"/>
      <c r="C67" s="47"/>
      <c r="D67" s="45" t="s">
        <v>57</v>
      </c>
      <c r="E67" s="16"/>
      <c r="F67" s="100">
        <v>38.870006669300004</v>
      </c>
      <c r="G67" s="129">
        <v>37.2780052592</v>
      </c>
      <c r="H67" s="129">
        <v>43.4272056501</v>
      </c>
      <c r="I67" s="16"/>
      <c r="J67" s="76">
        <v>2671.4913185234</v>
      </c>
      <c r="K67" s="80">
        <v>2746.6671985583002</v>
      </c>
      <c r="L67" s="80">
        <v>2456.2958785586</v>
      </c>
      <c r="M67" s="16"/>
      <c r="N67" s="16"/>
      <c r="O67" s="16"/>
      <c r="P67" s="16"/>
      <c r="Q67" s="16"/>
      <c r="R67" s="16"/>
      <c r="S67" s="16"/>
      <c r="T67" s="16"/>
      <c r="U67" s="16"/>
      <c r="V67" s="16"/>
      <c r="W67" s="16"/>
      <c r="X67" s="16"/>
      <c r="Y67" s="16"/>
      <c r="Z67" s="16"/>
    </row>
    <row r="68" ht="11.25" customHeight="1">
      <c r="A68" s="73"/>
      <c r="B68" s="16"/>
      <c r="C68" s="81">
        <v>2020.0</v>
      </c>
      <c r="D68" s="45" t="s">
        <v>54</v>
      </c>
      <c r="E68" s="16"/>
      <c r="F68" s="100">
        <v>36.6367124029</v>
      </c>
      <c r="G68" s="129">
        <v>35.065399998000004</v>
      </c>
      <c r="H68" s="129">
        <v>41.0682312744</v>
      </c>
      <c r="I68" s="16"/>
      <c r="J68" s="76">
        <v>2806.6059544879</v>
      </c>
      <c r="K68" s="80">
        <v>2881.8338841008</v>
      </c>
      <c r="L68" s="80">
        <v>2594.4431861534</v>
      </c>
      <c r="M68" s="16"/>
      <c r="N68" s="16"/>
      <c r="O68" s="16"/>
      <c r="P68" s="16"/>
      <c r="Q68" s="16"/>
      <c r="R68" s="16"/>
      <c r="S68" s="16"/>
      <c r="T68" s="16"/>
      <c r="U68" s="16"/>
      <c r="V68" s="16"/>
      <c r="W68" s="16"/>
      <c r="X68" s="16"/>
      <c r="Y68" s="16"/>
      <c r="Z68" s="16"/>
    </row>
    <row r="69" ht="11.25" customHeight="1">
      <c r="A69" s="73"/>
      <c r="B69" s="16"/>
      <c r="C69" s="46"/>
      <c r="D69" s="49" t="s">
        <v>59</v>
      </c>
      <c r="E69" s="16"/>
      <c r="F69" s="50" t="s">
        <v>58</v>
      </c>
      <c r="G69" s="51" t="s">
        <v>58</v>
      </c>
      <c r="H69" s="51" t="s">
        <v>58</v>
      </c>
      <c r="I69" s="16"/>
      <c r="J69" s="51" t="s">
        <v>58</v>
      </c>
      <c r="K69" s="51" t="s">
        <v>58</v>
      </c>
      <c r="L69" s="51" t="s">
        <v>58</v>
      </c>
      <c r="M69" s="16"/>
      <c r="N69" s="16"/>
      <c r="O69" s="16"/>
      <c r="P69" s="16"/>
      <c r="Q69" s="16"/>
      <c r="R69" s="16"/>
      <c r="S69" s="16"/>
      <c r="T69" s="16"/>
      <c r="U69" s="16"/>
      <c r="V69" s="16"/>
      <c r="W69" s="16"/>
      <c r="X69" s="16"/>
      <c r="Y69" s="16"/>
      <c r="Z69" s="16"/>
    </row>
    <row r="70" ht="11.25" customHeight="1">
      <c r="A70" s="73"/>
      <c r="B70" s="16"/>
      <c r="C70" s="46"/>
      <c r="D70" s="45" t="s">
        <v>56</v>
      </c>
      <c r="E70" s="16"/>
      <c r="F70" s="100">
        <v>46.0169092807</v>
      </c>
      <c r="G70" s="129">
        <v>44.4803010353</v>
      </c>
      <c r="H70" s="129">
        <v>50.2650956895</v>
      </c>
      <c r="I70" s="16"/>
      <c r="J70" s="76">
        <v>2460.4975616265</v>
      </c>
      <c r="K70" s="80">
        <v>2535.5234885701</v>
      </c>
      <c r="L70" s="80">
        <v>2253.0770143977</v>
      </c>
      <c r="M70" s="16"/>
      <c r="N70" s="16"/>
      <c r="O70" s="16"/>
      <c r="P70" s="16"/>
      <c r="Q70" s="16"/>
      <c r="R70" s="16"/>
      <c r="S70" s="16"/>
      <c r="T70" s="16"/>
      <c r="U70" s="16"/>
      <c r="V70" s="16"/>
      <c r="W70" s="16"/>
      <c r="X70" s="16"/>
      <c r="Y70" s="16"/>
      <c r="Z70" s="16"/>
    </row>
    <row r="71" ht="11.25" customHeight="1">
      <c r="A71" s="73"/>
      <c r="B71" s="16"/>
      <c r="C71" s="47"/>
      <c r="D71" s="45" t="s">
        <v>57</v>
      </c>
      <c r="E71" s="16"/>
      <c r="F71" s="100">
        <v>41.9659631373</v>
      </c>
      <c r="G71" s="129">
        <v>40.6422527363</v>
      </c>
      <c r="H71" s="129">
        <v>45.5032140538</v>
      </c>
      <c r="I71" s="16"/>
      <c r="J71" s="76">
        <v>2603.8288740222</v>
      </c>
      <c r="K71" s="80">
        <v>2682.8389086306</v>
      </c>
      <c r="L71" s="80">
        <v>2392.6963505223002</v>
      </c>
      <c r="M71" s="16"/>
      <c r="N71" s="16"/>
      <c r="O71" s="16"/>
      <c r="P71" s="16"/>
      <c r="Q71" s="16"/>
      <c r="R71" s="16"/>
      <c r="S71" s="16"/>
      <c r="T71" s="16"/>
      <c r="U71" s="16"/>
      <c r="V71" s="16"/>
      <c r="W71" s="16"/>
      <c r="X71" s="16"/>
      <c r="Y71" s="16"/>
      <c r="Z71" s="16"/>
    </row>
    <row r="72" ht="11.25" customHeight="1">
      <c r="A72" s="73"/>
      <c r="B72" s="16"/>
      <c r="C72" s="44">
        <v>2021.0</v>
      </c>
      <c r="D72" s="45" t="s">
        <v>54</v>
      </c>
      <c r="E72" s="16"/>
      <c r="F72" s="100">
        <v>42.0182299948</v>
      </c>
      <c r="G72" s="129">
        <v>40.475190383000005</v>
      </c>
      <c r="H72" s="129">
        <v>46.2095189322</v>
      </c>
      <c r="I72" s="16"/>
      <c r="J72" s="76">
        <v>2671.440570844</v>
      </c>
      <c r="K72" s="80">
        <v>2757.0790379083</v>
      </c>
      <c r="L72" s="80">
        <v>2438.8246633168</v>
      </c>
      <c r="M72" s="16"/>
      <c r="N72" s="16"/>
      <c r="O72" s="16"/>
      <c r="P72" s="16"/>
      <c r="Q72" s="16"/>
      <c r="R72" s="16"/>
      <c r="S72" s="16"/>
      <c r="T72" s="16"/>
      <c r="U72" s="16"/>
      <c r="V72" s="16"/>
      <c r="W72" s="16"/>
      <c r="X72" s="16"/>
      <c r="Y72" s="16"/>
      <c r="Z72" s="16"/>
    </row>
    <row r="73" ht="11.25" customHeight="1">
      <c r="A73" s="73"/>
      <c r="B73" s="16"/>
      <c r="C73" s="46"/>
      <c r="D73" s="45" t="s">
        <v>55</v>
      </c>
      <c r="E73" s="16"/>
      <c r="F73" s="100">
        <v>39.8668071294</v>
      </c>
      <c r="G73" s="129">
        <v>38.354154567900004</v>
      </c>
      <c r="H73" s="129">
        <v>43.9125813344</v>
      </c>
      <c r="I73" s="16"/>
      <c r="J73" s="76">
        <v>2747.6760024727</v>
      </c>
      <c r="K73" s="80">
        <v>2837.0706811592</v>
      </c>
      <c r="L73" s="80">
        <v>2508.5790053967003</v>
      </c>
      <c r="M73" s="16"/>
      <c r="N73" s="16"/>
      <c r="O73" s="16"/>
      <c r="P73" s="16"/>
      <c r="Q73" s="16"/>
      <c r="R73" s="16"/>
      <c r="S73" s="16"/>
      <c r="T73" s="16"/>
      <c r="U73" s="16"/>
      <c r="V73" s="16"/>
      <c r="W73" s="16"/>
      <c r="X73" s="16"/>
      <c r="Y73" s="16"/>
      <c r="Z73" s="16"/>
    </row>
    <row r="74" ht="11.25" customHeight="1">
      <c r="A74" s="73"/>
      <c r="B74" s="16"/>
      <c r="C74" s="46"/>
      <c r="D74" s="45" t="s">
        <v>56</v>
      </c>
      <c r="E74" s="16"/>
      <c r="F74" s="100">
        <v>40.7258528797</v>
      </c>
      <c r="G74" s="129">
        <v>39.3512713264</v>
      </c>
      <c r="H74" s="129">
        <v>44.3598621298</v>
      </c>
      <c r="I74" s="16"/>
      <c r="J74" s="76">
        <v>2769.2287445457</v>
      </c>
      <c r="K74" s="80">
        <v>2861.9007334648</v>
      </c>
      <c r="L74" s="80">
        <v>2524.2299198849</v>
      </c>
      <c r="M74" s="16"/>
      <c r="N74" s="16"/>
      <c r="O74" s="16"/>
      <c r="P74" s="16"/>
      <c r="Q74" s="16"/>
      <c r="R74" s="16"/>
      <c r="S74" s="16"/>
      <c r="T74" s="16"/>
      <c r="U74" s="16"/>
      <c r="V74" s="16"/>
      <c r="W74" s="16"/>
      <c r="X74" s="16"/>
      <c r="Y74" s="16"/>
      <c r="Z74" s="16"/>
    </row>
    <row r="75" ht="11.25" customHeight="1">
      <c r="A75" s="73"/>
      <c r="B75" s="16"/>
      <c r="C75" s="47"/>
      <c r="D75" s="45" t="s">
        <v>57</v>
      </c>
      <c r="E75" s="16"/>
      <c r="F75" s="100">
        <v>40.3074180129</v>
      </c>
      <c r="G75" s="129">
        <v>38.7237853876</v>
      </c>
      <c r="H75" s="129">
        <v>44.396212539000004</v>
      </c>
      <c r="I75" s="16"/>
      <c r="J75" s="76">
        <v>2745.3166748748</v>
      </c>
      <c r="K75" s="80">
        <v>2834.7590346055</v>
      </c>
      <c r="L75" s="80">
        <v>2514.3846865857</v>
      </c>
      <c r="M75" s="16"/>
      <c r="N75" s="16"/>
      <c r="O75" s="16"/>
      <c r="P75" s="16"/>
      <c r="Q75" s="16"/>
      <c r="R75" s="16"/>
      <c r="S75" s="16"/>
      <c r="T75" s="16"/>
      <c r="U75" s="16"/>
      <c r="V75" s="16"/>
      <c r="W75" s="16"/>
      <c r="X75" s="16"/>
      <c r="Y75" s="16"/>
      <c r="Z75" s="16"/>
    </row>
    <row r="76" ht="11.25" customHeight="1">
      <c r="A76" s="73"/>
      <c r="B76" s="16"/>
      <c r="C76" s="44">
        <v>2022.0</v>
      </c>
      <c r="D76" s="45" t="s">
        <v>54</v>
      </c>
      <c r="E76" s="16"/>
      <c r="F76" s="100">
        <v>38.8380051119</v>
      </c>
      <c r="G76" s="129">
        <v>37.0352071748</v>
      </c>
      <c r="H76" s="129">
        <v>43.411135019700005</v>
      </c>
      <c r="I76" s="16"/>
      <c r="J76" s="76">
        <v>2850.2509832113</v>
      </c>
      <c r="K76" s="80">
        <v>2922.262506136</v>
      </c>
      <c r="L76" s="80">
        <v>2667.5804562345</v>
      </c>
      <c r="M76" s="16"/>
      <c r="N76" s="16"/>
      <c r="O76" s="16"/>
      <c r="P76" s="16"/>
      <c r="Q76" s="16"/>
      <c r="R76" s="16"/>
      <c r="S76" s="16"/>
      <c r="T76" s="16"/>
      <c r="U76" s="16"/>
      <c r="V76" s="16"/>
      <c r="W76" s="16"/>
      <c r="X76" s="16"/>
      <c r="Y76" s="16"/>
      <c r="Z76" s="16"/>
    </row>
    <row r="77" ht="11.25" customHeight="1">
      <c r="A77" s="73"/>
      <c r="B77" s="16"/>
      <c r="C77" s="46"/>
      <c r="D77" s="45" t="s">
        <v>55</v>
      </c>
      <c r="E77" s="16"/>
      <c r="F77" s="100">
        <v>38.3092347044</v>
      </c>
      <c r="G77" s="129">
        <v>36.7824044062</v>
      </c>
      <c r="H77" s="129">
        <v>42.1350323078</v>
      </c>
      <c r="I77" s="16"/>
      <c r="J77" s="76">
        <v>2880.9081529276</v>
      </c>
      <c r="K77" s="80">
        <v>2970.3931913568</v>
      </c>
      <c r="L77" s="80">
        <v>2656.6843829540003</v>
      </c>
      <c r="M77" s="16"/>
      <c r="N77" s="16"/>
      <c r="O77" s="16"/>
      <c r="P77" s="16"/>
      <c r="Q77" s="16"/>
      <c r="R77" s="16"/>
      <c r="S77" s="16"/>
      <c r="T77" s="16"/>
      <c r="U77" s="16"/>
      <c r="V77" s="16"/>
      <c r="W77" s="16"/>
      <c r="X77" s="16"/>
      <c r="Y77" s="16"/>
      <c r="Z77" s="16"/>
    </row>
    <row r="78" ht="11.25" customHeight="1">
      <c r="A78" s="73"/>
      <c r="B78" s="16"/>
      <c r="C78" s="46"/>
      <c r="D78" s="45" t="s">
        <v>56</v>
      </c>
      <c r="E78" s="16"/>
      <c r="F78" s="100">
        <v>40.1143025676</v>
      </c>
      <c r="G78" s="129">
        <v>38.4169079587</v>
      </c>
      <c r="H78" s="129">
        <v>44.3449621726</v>
      </c>
      <c r="I78" s="16"/>
      <c r="J78" s="76">
        <v>2807.4858986459003</v>
      </c>
      <c r="K78" s="80">
        <v>2901.7514220074</v>
      </c>
      <c r="L78" s="80">
        <v>2572.534438485</v>
      </c>
      <c r="M78" s="16"/>
      <c r="N78" s="16"/>
      <c r="O78" s="16"/>
      <c r="P78" s="16"/>
      <c r="Q78" s="16"/>
      <c r="R78" s="16"/>
      <c r="S78" s="16"/>
      <c r="T78" s="16"/>
      <c r="U78" s="16"/>
      <c r="V78" s="16"/>
      <c r="W78" s="16"/>
      <c r="X78" s="16"/>
      <c r="Y78" s="16"/>
      <c r="Z78" s="16"/>
    </row>
    <row r="79" ht="11.25" customHeight="1">
      <c r="A79" s="73"/>
      <c r="B79" s="16"/>
      <c r="C79" s="47"/>
      <c r="D79" s="45" t="s">
        <v>57</v>
      </c>
      <c r="E79" s="16"/>
      <c r="F79" s="100">
        <v>38.4866048442</v>
      </c>
      <c r="G79" s="129">
        <v>36.6235617778</v>
      </c>
      <c r="H79" s="129">
        <v>43.0472823227</v>
      </c>
      <c r="I79" s="16"/>
      <c r="J79" s="76">
        <v>2862.6540130962003</v>
      </c>
      <c r="K79" s="80">
        <v>2953.473910609</v>
      </c>
      <c r="L79" s="80">
        <v>2640.3294363583</v>
      </c>
      <c r="M79" s="16"/>
      <c r="N79" s="16"/>
      <c r="O79" s="16"/>
      <c r="P79" s="16"/>
      <c r="Q79" s="16"/>
      <c r="R79" s="16"/>
      <c r="S79" s="16"/>
      <c r="T79" s="16"/>
      <c r="U79" s="16"/>
      <c r="V79" s="16"/>
      <c r="W79" s="16"/>
      <c r="X79" s="16"/>
      <c r="Y79" s="16"/>
      <c r="Z79" s="16"/>
    </row>
    <row r="80" ht="11.25" customHeight="1">
      <c r="A80" s="73"/>
      <c r="B80" s="16"/>
      <c r="C80" s="44">
        <v>2023.0</v>
      </c>
      <c r="D80" s="45" t="s">
        <v>54</v>
      </c>
      <c r="E80" s="16"/>
      <c r="F80" s="100">
        <v>37.7307404836</v>
      </c>
      <c r="G80" s="129">
        <v>35.9734723379</v>
      </c>
      <c r="H80" s="129">
        <v>41.991709205700005</v>
      </c>
      <c r="I80" s="16"/>
      <c r="J80" s="76">
        <v>3058.5962735362</v>
      </c>
      <c r="K80" s="80">
        <v>3154.8807438877</v>
      </c>
      <c r="L80" s="80">
        <v>2825.1287076426</v>
      </c>
      <c r="M80" s="16"/>
      <c r="N80" s="16"/>
      <c r="O80" s="16"/>
      <c r="P80" s="16"/>
      <c r="Q80" s="16"/>
      <c r="R80" s="16"/>
      <c r="S80" s="16"/>
      <c r="T80" s="16"/>
      <c r="U80" s="16"/>
      <c r="V80" s="16"/>
      <c r="W80" s="16"/>
      <c r="X80" s="16"/>
      <c r="Y80" s="16"/>
      <c r="Z80" s="16"/>
    </row>
    <row r="81" ht="11.25" customHeight="1">
      <c r="A81" s="73"/>
      <c r="B81" s="16"/>
      <c r="C81" s="46"/>
      <c r="D81" s="45" t="s">
        <v>55</v>
      </c>
      <c r="E81" s="16"/>
      <c r="F81" s="100">
        <v>37.8233802468</v>
      </c>
      <c r="G81" s="129">
        <v>35.809282586100004</v>
      </c>
      <c r="H81" s="129">
        <v>42.5525055337</v>
      </c>
      <c r="I81" s="16"/>
      <c r="J81" s="76">
        <v>3076.1309826904003</v>
      </c>
      <c r="K81" s="80">
        <v>3204.1175294234</v>
      </c>
      <c r="L81" s="80">
        <v>2775.6170471628</v>
      </c>
      <c r="M81" s="16"/>
      <c r="N81" s="16"/>
      <c r="O81" s="16"/>
      <c r="P81" s="16"/>
      <c r="Q81" s="16"/>
      <c r="R81" s="16"/>
      <c r="S81" s="16"/>
      <c r="T81" s="16"/>
      <c r="U81" s="16"/>
      <c r="V81" s="16"/>
      <c r="W81" s="16"/>
      <c r="X81" s="16"/>
      <c r="Y81" s="16"/>
      <c r="Z81" s="16"/>
    </row>
    <row r="82" ht="11.25" customHeight="1">
      <c r="A82" s="73"/>
      <c r="B82" s="16"/>
      <c r="C82" s="46"/>
      <c r="D82" s="45" t="s">
        <v>56</v>
      </c>
      <c r="E82" s="16"/>
      <c r="F82" s="100">
        <v>37.3291111791</v>
      </c>
      <c r="G82" s="129">
        <v>35.5188723194</v>
      </c>
      <c r="H82" s="129">
        <v>41.540084292</v>
      </c>
      <c r="I82" s="16"/>
      <c r="J82" s="76">
        <v>3124.2603366637</v>
      </c>
      <c r="K82" s="80">
        <v>3244.7263181638</v>
      </c>
      <c r="L82" s="80">
        <v>2844.0326714696002</v>
      </c>
      <c r="M82" s="16"/>
      <c r="N82" s="16"/>
      <c r="O82" s="16"/>
      <c r="P82" s="16"/>
      <c r="Q82" s="16"/>
      <c r="R82" s="16"/>
      <c r="S82" s="16"/>
      <c r="T82" s="16"/>
      <c r="U82" s="16"/>
      <c r="V82" s="16"/>
      <c r="W82" s="16"/>
      <c r="X82" s="16"/>
      <c r="Y82" s="16"/>
      <c r="Z82" s="16"/>
    </row>
    <row r="83" ht="11.25" customHeight="1">
      <c r="A83" s="73"/>
      <c r="B83" s="16"/>
      <c r="C83" s="47"/>
      <c r="D83" s="49" t="s">
        <v>60</v>
      </c>
      <c r="E83" s="16"/>
      <c r="F83" s="100">
        <v>37.0289516967</v>
      </c>
      <c r="G83" s="129">
        <v>35.2637610575</v>
      </c>
      <c r="H83" s="129">
        <v>41.1037232922</v>
      </c>
      <c r="I83" s="16"/>
      <c r="J83" s="76">
        <v>3139.6109979114003</v>
      </c>
      <c r="K83" s="80">
        <v>3251.7027209353</v>
      </c>
      <c r="L83" s="80">
        <v>2880.8581137135</v>
      </c>
      <c r="M83" s="16"/>
      <c r="N83" s="16"/>
      <c r="O83" s="16"/>
      <c r="P83" s="16"/>
      <c r="Q83" s="16"/>
      <c r="R83" s="16"/>
      <c r="S83" s="16"/>
      <c r="T83" s="16"/>
      <c r="U83" s="16"/>
      <c r="V83" s="16"/>
      <c r="W83" s="16"/>
      <c r="X83" s="16"/>
      <c r="Y83" s="16"/>
      <c r="Z83" s="16"/>
    </row>
    <row r="84" ht="25.5" customHeight="1">
      <c r="A84" s="4"/>
      <c r="B84" s="15"/>
      <c r="C84" s="53" t="s">
        <v>101</v>
      </c>
      <c r="D84" s="6"/>
      <c r="E84" s="6"/>
      <c r="F84" s="6"/>
      <c r="G84" s="6"/>
      <c r="H84" s="6"/>
      <c r="I84" s="6"/>
      <c r="J84" s="6"/>
      <c r="K84" s="6"/>
      <c r="L84" s="7"/>
      <c r="M84" s="16"/>
      <c r="N84" s="16"/>
      <c r="O84" s="16"/>
      <c r="P84" s="16"/>
      <c r="Q84" s="16"/>
      <c r="R84" s="16"/>
      <c r="S84" s="16"/>
      <c r="T84" s="16"/>
      <c r="U84" s="16"/>
      <c r="V84" s="16"/>
      <c r="W84" s="16"/>
      <c r="X84" s="16"/>
      <c r="Y84" s="16"/>
      <c r="Z84" s="16"/>
    </row>
    <row r="85" ht="15.0" customHeight="1">
      <c r="A85" s="4"/>
      <c r="B85" s="16"/>
      <c r="C85" s="130" t="s">
        <v>102</v>
      </c>
      <c r="M85" s="16"/>
      <c r="N85" s="16"/>
      <c r="O85" s="16"/>
      <c r="P85" s="16"/>
      <c r="Q85" s="16"/>
      <c r="R85" s="16"/>
      <c r="S85" s="16"/>
      <c r="T85" s="16"/>
      <c r="U85" s="16"/>
      <c r="V85" s="16"/>
      <c r="W85" s="16"/>
      <c r="X85" s="16"/>
      <c r="Y85" s="16"/>
      <c r="Z85" s="16"/>
    </row>
    <row r="86" ht="52.5" customHeight="1">
      <c r="A86" s="4"/>
      <c r="B86" s="15"/>
      <c r="C86" s="53" t="s">
        <v>63</v>
      </c>
      <c r="D86" s="6"/>
      <c r="E86" s="6"/>
      <c r="F86" s="6"/>
      <c r="G86" s="6"/>
      <c r="H86" s="6"/>
      <c r="I86" s="6"/>
      <c r="J86" s="6"/>
      <c r="K86" s="6"/>
      <c r="L86" s="7"/>
      <c r="M86" s="16"/>
      <c r="N86" s="16"/>
      <c r="O86" s="16"/>
      <c r="P86" s="16"/>
      <c r="Q86" s="16"/>
      <c r="R86" s="16"/>
      <c r="S86" s="16"/>
      <c r="T86" s="16"/>
      <c r="U86" s="16"/>
      <c r="V86" s="16"/>
      <c r="W86" s="16"/>
      <c r="X86" s="16"/>
      <c r="Y86" s="16"/>
      <c r="Z86" s="16"/>
    </row>
    <row r="87" ht="63.75" customHeight="1">
      <c r="A87" s="4"/>
      <c r="B87" s="15"/>
      <c r="C87" s="53" t="s">
        <v>64</v>
      </c>
      <c r="D87" s="6"/>
      <c r="E87" s="6"/>
      <c r="F87" s="6"/>
      <c r="G87" s="6"/>
      <c r="H87" s="6"/>
      <c r="I87" s="6"/>
      <c r="J87" s="6"/>
      <c r="K87" s="6"/>
      <c r="L87" s="7"/>
      <c r="M87" s="125"/>
      <c r="N87" s="125"/>
      <c r="O87" s="16"/>
      <c r="P87" s="16"/>
      <c r="Q87" s="16"/>
      <c r="R87" s="16"/>
      <c r="S87" s="16"/>
      <c r="T87" s="16"/>
      <c r="U87" s="16"/>
      <c r="V87" s="16"/>
      <c r="W87" s="16"/>
      <c r="X87" s="16"/>
      <c r="Y87" s="16"/>
      <c r="Z87" s="16"/>
    </row>
    <row r="88" ht="48.0" customHeight="1">
      <c r="A88" s="4"/>
      <c r="B88" s="66"/>
      <c r="C88" s="55" t="s">
        <v>65</v>
      </c>
      <c r="D88" s="6"/>
      <c r="E88" s="6"/>
      <c r="F88" s="6"/>
      <c r="G88" s="6"/>
      <c r="H88" s="6"/>
      <c r="I88" s="6"/>
      <c r="J88" s="6"/>
      <c r="K88" s="6"/>
      <c r="L88" s="7"/>
      <c r="M88" s="16"/>
      <c r="N88" s="16"/>
      <c r="O88" s="16"/>
      <c r="P88" s="16"/>
      <c r="Q88" s="16"/>
      <c r="R88" s="16"/>
      <c r="S88" s="16"/>
      <c r="T88" s="16"/>
      <c r="U88" s="16"/>
      <c r="V88" s="16"/>
      <c r="W88" s="16"/>
      <c r="X88" s="16"/>
      <c r="Y88" s="16"/>
      <c r="Z88" s="16"/>
    </row>
    <row r="89" ht="15.0" customHeight="1">
      <c r="A89" s="4"/>
      <c r="B89" s="16"/>
      <c r="C89" s="53" t="s">
        <v>66</v>
      </c>
      <c r="D89" s="6"/>
      <c r="E89" s="6"/>
      <c r="F89" s="6"/>
      <c r="G89" s="6"/>
      <c r="H89" s="6"/>
      <c r="I89" s="6"/>
      <c r="J89" s="6"/>
      <c r="K89" s="6"/>
      <c r="L89" s="7"/>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8">
    <mergeCell ref="J3:L3"/>
    <mergeCell ref="K4:L4"/>
    <mergeCell ref="K5:K6"/>
    <mergeCell ref="L5:L6"/>
    <mergeCell ref="C2:C6"/>
    <mergeCell ref="D2:D6"/>
    <mergeCell ref="F2:L2"/>
    <mergeCell ref="F3:H3"/>
    <mergeCell ref="F4:F6"/>
    <mergeCell ref="G4:H4"/>
    <mergeCell ref="J4:J6"/>
    <mergeCell ref="G5:G6"/>
    <mergeCell ref="H5:H6"/>
    <mergeCell ref="C8:C11"/>
    <mergeCell ref="C12:C15"/>
    <mergeCell ref="C16:C19"/>
    <mergeCell ref="C20:C23"/>
    <mergeCell ref="C24:C27"/>
    <mergeCell ref="C28:C31"/>
    <mergeCell ref="C32:C35"/>
    <mergeCell ref="C36:C39"/>
    <mergeCell ref="C40:C43"/>
    <mergeCell ref="C44:C47"/>
    <mergeCell ref="C48:C51"/>
    <mergeCell ref="C52:C55"/>
    <mergeCell ref="C84:L84"/>
    <mergeCell ref="C85:L85"/>
    <mergeCell ref="C86:L86"/>
    <mergeCell ref="C87:L87"/>
    <mergeCell ref="C88:L88"/>
    <mergeCell ref="C89:L89"/>
    <mergeCell ref="C56:C59"/>
    <mergeCell ref="C60:C63"/>
    <mergeCell ref="C64:C67"/>
    <mergeCell ref="C68:C71"/>
    <mergeCell ref="C72:C75"/>
    <mergeCell ref="C76:C79"/>
    <mergeCell ref="C80:C83"/>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4.43" defaultRowHeight="15.75"/>
  <cols>
    <col customWidth="1" min="1" max="2" width="2.71"/>
    <col customWidth="1" min="3" max="4" width="11.43"/>
    <col customWidth="1" min="5" max="5" width="0.86"/>
    <col customWidth="1" min="6" max="7" width="19.71"/>
    <col customWidth="1" min="8" max="9" width="10.71"/>
    <col customWidth="1" min="10" max="10" width="11.86"/>
    <col customWidth="1" min="11" max="12" width="10.71"/>
    <col customWidth="1" min="13" max="26" width="11.43"/>
  </cols>
  <sheetData>
    <row r="1" ht="84.0" customHeight="1">
      <c r="A1" s="16"/>
      <c r="B1" s="16"/>
      <c r="C1" s="16"/>
      <c r="D1" s="16"/>
      <c r="E1" s="16"/>
      <c r="F1" s="16"/>
      <c r="G1" s="16"/>
      <c r="H1" s="16"/>
      <c r="I1" s="16"/>
      <c r="J1" s="18" t="str">
        <f>"I" &amp; G2</f>
        <v>IAguascalientes</v>
      </c>
      <c r="K1" s="18" t="str">
        <f>"II" &amp; G2</f>
        <v>IIAguascalientes</v>
      </c>
      <c r="L1" s="18" t="str">
        <f>"III" &amp; G2</f>
        <v>IIIAguascalientes</v>
      </c>
      <c r="M1" s="16"/>
      <c r="N1" s="16"/>
      <c r="O1" s="16"/>
      <c r="P1" s="16"/>
      <c r="Q1" s="16"/>
      <c r="R1" s="16"/>
      <c r="S1" s="16"/>
      <c r="T1" s="16"/>
      <c r="U1" s="16"/>
      <c r="V1" s="16"/>
      <c r="W1" s="16"/>
      <c r="X1" s="16"/>
      <c r="Y1" s="16"/>
      <c r="Z1" s="16"/>
    </row>
    <row r="2" ht="30.0" customHeight="1">
      <c r="A2" s="73"/>
      <c r="B2" s="16"/>
      <c r="C2" s="19" t="s">
        <v>44</v>
      </c>
      <c r="D2" s="19" t="s">
        <v>45</v>
      </c>
      <c r="E2" s="86"/>
      <c r="F2" s="19" t="s">
        <v>103</v>
      </c>
      <c r="G2" s="131" t="s">
        <v>89</v>
      </c>
      <c r="H2" s="16"/>
      <c r="I2" s="16"/>
      <c r="J2" s="89" t="s">
        <v>83</v>
      </c>
      <c r="K2" s="90"/>
      <c r="L2" s="91"/>
      <c r="M2" s="16"/>
      <c r="N2" s="16"/>
      <c r="O2" s="16"/>
      <c r="P2" s="16"/>
      <c r="Q2" s="16"/>
      <c r="R2" s="16"/>
      <c r="S2" s="16"/>
      <c r="T2" s="16"/>
      <c r="U2" s="16"/>
      <c r="V2" s="16"/>
      <c r="W2" s="16"/>
      <c r="X2" s="16"/>
      <c r="Y2" s="16"/>
      <c r="Z2" s="16"/>
    </row>
    <row r="3" ht="77.25" customHeight="1">
      <c r="A3" s="73"/>
      <c r="B3" s="16"/>
      <c r="C3" s="25"/>
      <c r="D3" s="25"/>
      <c r="E3" s="31"/>
      <c r="F3" s="56"/>
      <c r="G3" s="27" t="s">
        <v>104</v>
      </c>
      <c r="H3" s="16"/>
      <c r="I3" s="16"/>
      <c r="J3" s="16"/>
      <c r="K3" s="16"/>
      <c r="L3" s="16"/>
      <c r="M3" s="16"/>
      <c r="N3" s="16"/>
      <c r="O3" s="16"/>
      <c r="P3" s="16"/>
      <c r="Q3" s="16"/>
      <c r="R3" s="16"/>
      <c r="S3" s="16"/>
      <c r="T3" s="16"/>
      <c r="U3" s="16"/>
      <c r="V3" s="16"/>
      <c r="W3" s="16"/>
      <c r="X3" s="16"/>
      <c r="Y3" s="16"/>
      <c r="Z3" s="16"/>
    </row>
    <row r="4" ht="4.5" customHeight="1">
      <c r="A4" s="73"/>
      <c r="B4" s="16"/>
      <c r="C4" s="29"/>
      <c r="D4" s="30"/>
      <c r="E4" s="31"/>
      <c r="F4" s="32"/>
      <c r="G4" s="32"/>
      <c r="H4" s="16"/>
      <c r="I4" s="16"/>
      <c r="J4" s="16"/>
      <c r="K4" s="16"/>
      <c r="L4" s="16"/>
      <c r="M4" s="16"/>
      <c r="N4" s="16"/>
      <c r="O4" s="16"/>
      <c r="P4" s="16"/>
      <c r="Q4" s="16"/>
      <c r="R4" s="16"/>
      <c r="S4" s="16"/>
      <c r="T4" s="16"/>
      <c r="U4" s="16"/>
      <c r="V4" s="16"/>
      <c r="W4" s="16"/>
      <c r="X4" s="16"/>
      <c r="Y4" s="16"/>
      <c r="Z4" s="16"/>
    </row>
    <row r="5" ht="11.25" customHeight="1">
      <c r="A5" s="73"/>
      <c r="B5" s="18">
        <v>2.0</v>
      </c>
      <c r="C5" s="121">
        <v>2005.0</v>
      </c>
      <c r="D5" s="35" t="s">
        <v>54</v>
      </c>
      <c r="E5" s="36"/>
      <c r="F5" s="80">
        <v>266398.3805558286</v>
      </c>
      <c r="G5" s="80">
        <f>VLOOKUP($G$2,masa_ent,B5,FALSE)</f>
        <v>2444.065007</v>
      </c>
      <c r="H5" s="16"/>
      <c r="I5" s="16"/>
      <c r="J5" s="16"/>
      <c r="K5" s="16"/>
      <c r="L5" s="16"/>
      <c r="M5" s="16"/>
      <c r="N5" s="16"/>
      <c r="O5" s="16"/>
      <c r="P5" s="16"/>
      <c r="Q5" s="16"/>
      <c r="R5" s="16"/>
      <c r="S5" s="16"/>
      <c r="T5" s="16"/>
      <c r="U5" s="16"/>
      <c r="V5" s="16"/>
      <c r="W5" s="16"/>
      <c r="X5" s="16"/>
      <c r="Y5" s="16"/>
      <c r="Z5" s="16"/>
    </row>
    <row r="6" ht="11.25" customHeight="1">
      <c r="A6" s="73"/>
      <c r="B6" s="18">
        <v>3.0</v>
      </c>
      <c r="C6" s="67"/>
      <c r="D6" s="35" t="s">
        <v>55</v>
      </c>
      <c r="E6" s="36"/>
      <c r="F6" s="80">
        <v>267320.12871270103</v>
      </c>
      <c r="G6" s="80">
        <f>VLOOKUP($G$2,masa_ent,B6,FALSE)</f>
        <v>2585.159082</v>
      </c>
      <c r="H6" s="16"/>
      <c r="I6" s="16"/>
      <c r="J6" s="16"/>
      <c r="K6" s="16"/>
      <c r="L6" s="16"/>
      <c r="M6" s="16"/>
      <c r="N6" s="16"/>
      <c r="O6" s="16"/>
      <c r="P6" s="16"/>
      <c r="Q6" s="16"/>
      <c r="R6" s="16"/>
      <c r="S6" s="16"/>
      <c r="T6" s="16"/>
      <c r="U6" s="16"/>
      <c r="V6" s="16"/>
      <c r="W6" s="16"/>
      <c r="X6" s="16"/>
      <c r="Y6" s="16"/>
      <c r="Z6" s="16"/>
    </row>
    <row r="7" ht="11.25" customHeight="1">
      <c r="A7" s="73"/>
      <c r="B7" s="18">
        <v>4.0</v>
      </c>
      <c r="C7" s="67"/>
      <c r="D7" s="35" t="s">
        <v>56</v>
      </c>
      <c r="E7" s="36"/>
      <c r="F7" s="80">
        <v>271603.03123521415</v>
      </c>
      <c r="G7" s="80">
        <f>VLOOKUP($G$2,masa_ent,B7,FALSE)</f>
        <v>2678.851288</v>
      </c>
      <c r="H7" s="16"/>
      <c r="I7" s="16"/>
      <c r="J7" s="16"/>
      <c r="K7" s="16"/>
      <c r="L7" s="16"/>
      <c r="M7" s="16"/>
      <c r="N7" s="16"/>
      <c r="O7" s="16"/>
      <c r="P7" s="16"/>
      <c r="Q7" s="16"/>
      <c r="R7" s="16"/>
      <c r="S7" s="16"/>
      <c r="T7" s="16"/>
      <c r="U7" s="16"/>
      <c r="V7" s="16"/>
      <c r="W7" s="16"/>
      <c r="X7" s="16"/>
      <c r="Y7" s="16"/>
      <c r="Z7" s="16"/>
    </row>
    <row r="8" ht="11.25" customHeight="1">
      <c r="A8" s="73"/>
      <c r="B8" s="18">
        <v>5.0</v>
      </c>
      <c r="C8" s="25"/>
      <c r="D8" s="35" t="s">
        <v>57</v>
      </c>
      <c r="E8" s="36"/>
      <c r="F8" s="80">
        <v>281286.1048788375</v>
      </c>
      <c r="G8" s="80">
        <f>VLOOKUP($G$2,masa_ent,B8,FALSE)</f>
        <v>2677.160603</v>
      </c>
      <c r="H8" s="16"/>
      <c r="I8" s="16"/>
      <c r="J8" s="16"/>
      <c r="K8" s="16"/>
      <c r="L8" s="16"/>
      <c r="M8" s="16"/>
      <c r="N8" s="16"/>
      <c r="O8" s="16"/>
      <c r="P8" s="16"/>
      <c r="Q8" s="16"/>
      <c r="R8" s="16"/>
      <c r="S8" s="16"/>
      <c r="T8" s="16"/>
      <c r="U8" s="16"/>
      <c r="V8" s="16"/>
      <c r="W8" s="16"/>
      <c r="X8" s="16"/>
      <c r="Y8" s="16"/>
      <c r="Z8" s="16"/>
    </row>
    <row r="9" ht="11.25" customHeight="1">
      <c r="A9" s="73"/>
      <c r="B9" s="18">
        <v>6.0</v>
      </c>
      <c r="C9" s="34">
        <v>2006.0</v>
      </c>
      <c r="D9" s="35" t="s">
        <v>54</v>
      </c>
      <c r="E9" s="36"/>
      <c r="F9" s="80">
        <v>282136.88406330673</v>
      </c>
      <c r="G9" s="80">
        <f>VLOOKUP($G$2,masa_ent,B9,FALSE)</f>
        <v>2565.578909</v>
      </c>
      <c r="H9" s="16"/>
      <c r="I9" s="16"/>
      <c r="J9" s="16"/>
      <c r="K9" s="16"/>
      <c r="L9" s="16"/>
      <c r="M9" s="16"/>
      <c r="N9" s="16"/>
      <c r="O9" s="16"/>
      <c r="P9" s="16"/>
      <c r="Q9" s="16"/>
      <c r="R9" s="16"/>
      <c r="S9" s="16"/>
      <c r="T9" s="16"/>
      <c r="U9" s="16"/>
      <c r="V9" s="16"/>
      <c r="W9" s="16"/>
      <c r="X9" s="16"/>
      <c r="Y9" s="16"/>
      <c r="Z9" s="16"/>
    </row>
    <row r="10" ht="11.25" customHeight="1">
      <c r="A10" s="73"/>
      <c r="B10" s="18">
        <v>7.0</v>
      </c>
      <c r="C10" s="41"/>
      <c r="D10" s="35" t="s">
        <v>55</v>
      </c>
      <c r="E10" s="36"/>
      <c r="F10" s="80">
        <v>288605.19223169354</v>
      </c>
      <c r="G10" s="80">
        <f>VLOOKUP($G$2,masa_ent,B10,FALSE)</f>
        <v>2646.426377</v>
      </c>
      <c r="H10" s="16"/>
      <c r="I10" s="16"/>
      <c r="J10" s="16"/>
      <c r="K10" s="16"/>
      <c r="L10" s="16"/>
      <c r="M10" s="16"/>
      <c r="N10" s="16"/>
      <c r="O10" s="16"/>
      <c r="P10" s="16"/>
      <c r="Q10" s="16"/>
      <c r="R10" s="16"/>
      <c r="S10" s="16"/>
      <c r="T10" s="16"/>
      <c r="U10" s="16"/>
      <c r="V10" s="16"/>
      <c r="W10" s="16"/>
      <c r="X10" s="16"/>
      <c r="Y10" s="16"/>
      <c r="Z10" s="16"/>
    </row>
    <row r="11" ht="11.25" customHeight="1">
      <c r="A11" s="73"/>
      <c r="B11" s="18">
        <v>8.0</v>
      </c>
      <c r="C11" s="41"/>
      <c r="D11" s="35" t="s">
        <v>56</v>
      </c>
      <c r="E11" s="36"/>
      <c r="F11" s="80">
        <v>293404.5528475912</v>
      </c>
      <c r="G11" s="80">
        <f>VLOOKUP($G$2,masa_ent,B11,FALSE)</f>
        <v>2726.18072</v>
      </c>
      <c r="H11" s="16"/>
      <c r="I11" s="16"/>
      <c r="J11" s="16"/>
      <c r="K11" s="16"/>
      <c r="L11" s="16"/>
      <c r="M11" s="16"/>
      <c r="N11" s="16"/>
      <c r="O11" s="16"/>
      <c r="P11" s="16"/>
      <c r="Q11" s="16"/>
      <c r="R11" s="16"/>
      <c r="S11" s="16"/>
      <c r="T11" s="16"/>
      <c r="U11" s="16"/>
      <c r="V11" s="16"/>
      <c r="W11" s="16"/>
      <c r="X11" s="16"/>
      <c r="Y11" s="16"/>
      <c r="Z11" s="16"/>
    </row>
    <row r="12" ht="11.25" customHeight="1">
      <c r="A12" s="73"/>
      <c r="B12" s="18">
        <v>9.0</v>
      </c>
      <c r="C12" s="42"/>
      <c r="D12" s="35" t="s">
        <v>57</v>
      </c>
      <c r="E12" s="36"/>
      <c r="F12" s="80">
        <v>288081.2121558432</v>
      </c>
      <c r="G12" s="80">
        <f>VLOOKUP($G$2,masa_ent,B12,FALSE)</f>
        <v>2611.802606</v>
      </c>
      <c r="H12" s="16"/>
      <c r="I12" s="16"/>
      <c r="J12" s="16"/>
      <c r="K12" s="16"/>
      <c r="L12" s="16"/>
      <c r="M12" s="16"/>
      <c r="N12" s="16"/>
      <c r="O12" s="16"/>
      <c r="P12" s="16"/>
      <c r="Q12" s="16"/>
      <c r="R12" s="16"/>
      <c r="S12" s="16"/>
      <c r="T12" s="16"/>
      <c r="U12" s="16"/>
      <c r="V12" s="16"/>
      <c r="W12" s="16"/>
      <c r="X12" s="16"/>
      <c r="Y12" s="16"/>
      <c r="Z12" s="16"/>
    </row>
    <row r="13" ht="11.25" customHeight="1">
      <c r="A13" s="73"/>
      <c r="B13" s="18">
        <v>10.0</v>
      </c>
      <c r="C13" s="34">
        <v>2007.0</v>
      </c>
      <c r="D13" s="35" t="s">
        <v>54</v>
      </c>
      <c r="E13" s="36"/>
      <c r="F13" s="80">
        <v>288427.0144015977</v>
      </c>
      <c r="G13" s="80">
        <f>VLOOKUP($G$2,masa_ent,B13,FALSE)</f>
        <v>2610.383616</v>
      </c>
      <c r="H13" s="16"/>
      <c r="I13" s="16"/>
      <c r="J13" s="16"/>
      <c r="K13" s="16"/>
      <c r="L13" s="16"/>
      <c r="M13" s="16"/>
      <c r="N13" s="16"/>
      <c r="O13" s="16"/>
      <c r="P13" s="16"/>
      <c r="Q13" s="16"/>
      <c r="R13" s="16"/>
      <c r="S13" s="16"/>
      <c r="T13" s="16"/>
      <c r="U13" s="16"/>
      <c r="V13" s="16"/>
      <c r="W13" s="16"/>
      <c r="X13" s="16"/>
      <c r="Y13" s="16"/>
      <c r="Z13" s="16"/>
    </row>
    <row r="14" ht="11.25" customHeight="1">
      <c r="A14" s="73"/>
      <c r="B14" s="18">
        <v>11.0</v>
      </c>
      <c r="C14" s="41"/>
      <c r="D14" s="35" t="s">
        <v>55</v>
      </c>
      <c r="E14" s="36"/>
      <c r="F14" s="80">
        <v>295924.46965260303</v>
      </c>
      <c r="G14" s="80">
        <f>VLOOKUP($G$2,masa_ent,B14,FALSE)</f>
        <v>2682.500991</v>
      </c>
      <c r="H14" s="16"/>
      <c r="I14" s="16"/>
      <c r="J14" s="16"/>
      <c r="K14" s="16"/>
      <c r="L14" s="16"/>
      <c r="M14" s="16"/>
      <c r="N14" s="16"/>
      <c r="O14" s="16"/>
      <c r="P14" s="16"/>
      <c r="Q14" s="16"/>
      <c r="R14" s="16"/>
      <c r="S14" s="16"/>
      <c r="T14" s="16"/>
      <c r="U14" s="16"/>
      <c r="V14" s="16"/>
      <c r="W14" s="16"/>
      <c r="X14" s="16"/>
      <c r="Y14" s="16"/>
      <c r="Z14" s="16"/>
    </row>
    <row r="15" ht="11.25" customHeight="1">
      <c r="A15" s="73"/>
      <c r="B15" s="18">
        <v>12.0</v>
      </c>
      <c r="C15" s="41"/>
      <c r="D15" s="35" t="s">
        <v>56</v>
      </c>
      <c r="E15" s="36"/>
      <c r="F15" s="80">
        <v>293024.8651945566</v>
      </c>
      <c r="G15" s="80">
        <f>VLOOKUP($G$2,masa_ent,B15,FALSE)</f>
        <v>2582.097643</v>
      </c>
      <c r="H15" s="16"/>
      <c r="I15" s="16"/>
      <c r="J15" s="16"/>
      <c r="K15" s="16"/>
      <c r="L15" s="16"/>
      <c r="M15" s="16"/>
      <c r="N15" s="16"/>
      <c r="O15" s="16"/>
      <c r="P15" s="16"/>
      <c r="Q15" s="16"/>
      <c r="R15" s="16"/>
      <c r="S15" s="16"/>
      <c r="T15" s="16"/>
      <c r="U15" s="16"/>
      <c r="V15" s="16"/>
      <c r="W15" s="16"/>
      <c r="X15" s="16"/>
      <c r="Y15" s="16"/>
      <c r="Z15" s="16"/>
    </row>
    <row r="16" ht="11.25" customHeight="1">
      <c r="A16" s="73"/>
      <c r="B16" s="18">
        <v>13.0</v>
      </c>
      <c r="C16" s="42"/>
      <c r="D16" s="35" t="s">
        <v>57</v>
      </c>
      <c r="E16" s="36"/>
      <c r="F16" s="80">
        <v>290605.9533651983</v>
      </c>
      <c r="G16" s="80">
        <f>VLOOKUP($G$2,masa_ent,B16,FALSE)</f>
        <v>2722.925619</v>
      </c>
      <c r="H16" s="16"/>
      <c r="I16" s="16"/>
      <c r="J16" s="16"/>
      <c r="K16" s="16"/>
      <c r="L16" s="16"/>
      <c r="M16" s="16"/>
      <c r="N16" s="16"/>
      <c r="O16" s="16"/>
      <c r="P16" s="16"/>
      <c r="Q16" s="16"/>
      <c r="R16" s="16"/>
      <c r="S16" s="16"/>
      <c r="T16" s="16"/>
      <c r="U16" s="16"/>
      <c r="V16" s="16"/>
      <c r="W16" s="16"/>
      <c r="X16" s="16"/>
      <c r="Y16" s="16"/>
      <c r="Z16" s="16"/>
    </row>
    <row r="17" ht="11.25" customHeight="1">
      <c r="A17" s="73"/>
      <c r="B17" s="18">
        <v>14.0</v>
      </c>
      <c r="C17" s="34">
        <v>2008.0</v>
      </c>
      <c r="D17" s="35" t="s">
        <v>54</v>
      </c>
      <c r="E17" s="36"/>
      <c r="F17" s="80">
        <v>292016.8419763114</v>
      </c>
      <c r="G17" s="80">
        <f>VLOOKUP($G$2,masa_ent,B17,FALSE)</f>
        <v>2765.585947</v>
      </c>
      <c r="H17" s="16"/>
      <c r="I17" s="16"/>
      <c r="J17" s="16"/>
      <c r="K17" s="16"/>
      <c r="L17" s="16"/>
      <c r="M17" s="16"/>
      <c r="N17" s="16"/>
      <c r="O17" s="16"/>
      <c r="P17" s="16"/>
      <c r="Q17" s="16"/>
      <c r="R17" s="16"/>
      <c r="S17" s="16"/>
      <c r="T17" s="16"/>
      <c r="U17" s="16"/>
      <c r="V17" s="16"/>
      <c r="W17" s="16"/>
      <c r="X17" s="16"/>
      <c r="Y17" s="16"/>
      <c r="Z17" s="16"/>
    </row>
    <row r="18" ht="11.25" customHeight="1">
      <c r="A18" s="73"/>
      <c r="B18" s="18">
        <v>15.0</v>
      </c>
      <c r="C18" s="41"/>
      <c r="D18" s="35" t="s">
        <v>55</v>
      </c>
      <c r="E18" s="36"/>
      <c r="F18" s="80">
        <v>292957.0320193961</v>
      </c>
      <c r="G18" s="80">
        <f>VLOOKUP($G$2,masa_ent,B18,FALSE)</f>
        <v>2601.129915</v>
      </c>
      <c r="H18" s="16"/>
      <c r="I18" s="16"/>
      <c r="J18" s="16"/>
      <c r="K18" s="16"/>
      <c r="L18" s="16"/>
      <c r="M18" s="16"/>
      <c r="N18" s="16"/>
      <c r="O18" s="16"/>
      <c r="P18" s="16"/>
      <c r="Q18" s="16"/>
      <c r="R18" s="16"/>
      <c r="S18" s="16"/>
      <c r="T18" s="16"/>
      <c r="U18" s="16"/>
      <c r="V18" s="16"/>
      <c r="W18" s="16"/>
      <c r="X18" s="16"/>
      <c r="Y18" s="16"/>
      <c r="Z18" s="16"/>
    </row>
    <row r="19" ht="11.25" customHeight="1">
      <c r="A19" s="73"/>
      <c r="B19" s="18">
        <v>16.0</v>
      </c>
      <c r="C19" s="41"/>
      <c r="D19" s="35" t="s">
        <v>56</v>
      </c>
      <c r="E19" s="36"/>
      <c r="F19" s="80">
        <v>286204.0884563739</v>
      </c>
      <c r="G19" s="80">
        <f>VLOOKUP($G$2,masa_ent,B19,FALSE)</f>
        <v>2593.748401</v>
      </c>
      <c r="H19" s="16"/>
      <c r="I19" s="16"/>
      <c r="J19" s="16"/>
      <c r="K19" s="16"/>
      <c r="L19" s="16"/>
      <c r="M19" s="16"/>
      <c r="N19" s="16"/>
      <c r="O19" s="16"/>
      <c r="P19" s="16"/>
      <c r="Q19" s="16"/>
      <c r="R19" s="16"/>
      <c r="S19" s="16"/>
      <c r="T19" s="16"/>
      <c r="U19" s="16"/>
      <c r="V19" s="16"/>
      <c r="W19" s="16"/>
      <c r="X19" s="16"/>
      <c r="Y19" s="16"/>
      <c r="Z19" s="16"/>
    </row>
    <row r="20" ht="11.25" customHeight="1">
      <c r="A20" s="73"/>
      <c r="B20" s="18">
        <v>17.0</v>
      </c>
      <c r="C20" s="42"/>
      <c r="D20" s="35" t="s">
        <v>57</v>
      </c>
      <c r="E20" s="36"/>
      <c r="F20" s="80">
        <v>270102.43660626764</v>
      </c>
      <c r="G20" s="80">
        <f>VLOOKUP($G$2,masa_ent,B20,FALSE)</f>
        <v>2437.252344</v>
      </c>
      <c r="H20" s="16"/>
      <c r="I20" s="16"/>
      <c r="J20" s="16"/>
      <c r="K20" s="16"/>
      <c r="L20" s="16"/>
      <c r="M20" s="16"/>
      <c r="N20" s="16"/>
      <c r="O20" s="16"/>
      <c r="P20" s="16"/>
      <c r="Q20" s="16"/>
      <c r="R20" s="16"/>
      <c r="S20" s="16"/>
      <c r="T20" s="16"/>
      <c r="U20" s="16"/>
      <c r="V20" s="16"/>
      <c r="W20" s="16"/>
      <c r="X20" s="16"/>
      <c r="Y20" s="16"/>
      <c r="Z20" s="16"/>
    </row>
    <row r="21" ht="11.25" customHeight="1">
      <c r="A21" s="73"/>
      <c r="B21" s="18">
        <v>18.0</v>
      </c>
      <c r="C21" s="34">
        <v>2009.0</v>
      </c>
      <c r="D21" s="35" t="s">
        <v>54</v>
      </c>
      <c r="E21" s="36"/>
      <c r="F21" s="80">
        <v>273280.49005679484</v>
      </c>
      <c r="G21" s="80">
        <f>VLOOKUP($G$2,masa_ent,B21,FALSE)</f>
        <v>2274.099422</v>
      </c>
      <c r="H21" s="16"/>
      <c r="I21" s="16"/>
      <c r="J21" s="16"/>
      <c r="K21" s="16"/>
      <c r="L21" s="16"/>
      <c r="M21" s="16"/>
      <c r="N21" s="16"/>
      <c r="O21" s="16"/>
      <c r="P21" s="16"/>
      <c r="Q21" s="16"/>
      <c r="R21" s="16"/>
      <c r="S21" s="16"/>
      <c r="T21" s="16"/>
      <c r="U21" s="16"/>
      <c r="V21" s="16"/>
      <c r="W21" s="16"/>
      <c r="X21" s="16"/>
      <c r="Y21" s="16"/>
      <c r="Z21" s="16"/>
    </row>
    <row r="22" ht="11.25" customHeight="1">
      <c r="A22" s="73"/>
      <c r="B22" s="18">
        <v>19.0</v>
      </c>
      <c r="C22" s="41"/>
      <c r="D22" s="35" t="s">
        <v>55</v>
      </c>
      <c r="E22" s="36"/>
      <c r="F22" s="80">
        <v>272759.7898755936</v>
      </c>
      <c r="G22" s="80">
        <f>VLOOKUP($G$2,masa_ent,B22,FALSE)</f>
        <v>2367.771008</v>
      </c>
      <c r="H22" s="16"/>
      <c r="I22" s="16"/>
      <c r="J22" s="16"/>
      <c r="K22" s="16"/>
      <c r="L22" s="16"/>
      <c r="M22" s="16"/>
      <c r="N22" s="16"/>
      <c r="O22" s="16"/>
      <c r="P22" s="16"/>
      <c r="Q22" s="16"/>
      <c r="R22" s="16"/>
      <c r="S22" s="16"/>
      <c r="T22" s="16"/>
      <c r="U22" s="16"/>
      <c r="V22" s="16"/>
      <c r="W22" s="16"/>
      <c r="X22" s="16"/>
      <c r="Y22" s="16"/>
      <c r="Z22" s="16"/>
    </row>
    <row r="23" ht="11.25" customHeight="1">
      <c r="A23" s="73"/>
      <c r="B23" s="18">
        <v>20.0</v>
      </c>
      <c r="C23" s="41"/>
      <c r="D23" s="35" t="s">
        <v>56</v>
      </c>
      <c r="E23" s="36"/>
      <c r="F23" s="80">
        <v>266648.18842605257</v>
      </c>
      <c r="G23" s="80">
        <f>VLOOKUP($G$2,masa_ent,B23,FALSE)</f>
        <v>2297.129962</v>
      </c>
      <c r="H23" s="16"/>
      <c r="I23" s="16"/>
      <c r="J23" s="16"/>
      <c r="K23" s="16"/>
      <c r="L23" s="16"/>
      <c r="M23" s="16"/>
      <c r="N23" s="16"/>
      <c r="O23" s="16"/>
      <c r="P23" s="16"/>
      <c r="Q23" s="16"/>
      <c r="R23" s="16"/>
      <c r="S23" s="16"/>
      <c r="T23" s="16"/>
      <c r="U23" s="16"/>
      <c r="V23" s="16"/>
      <c r="W23" s="16"/>
      <c r="X23" s="16"/>
      <c r="Y23" s="16"/>
      <c r="Z23" s="16"/>
    </row>
    <row r="24" ht="11.25" customHeight="1">
      <c r="A24" s="73"/>
      <c r="B24" s="18">
        <v>21.0</v>
      </c>
      <c r="C24" s="42"/>
      <c r="D24" s="35" t="s">
        <v>57</v>
      </c>
      <c r="E24" s="36"/>
      <c r="F24" s="80">
        <v>260689.78330297285</v>
      </c>
      <c r="G24" s="80">
        <f>VLOOKUP($G$2,masa_ent,B24,FALSE)</f>
        <v>2289.924643</v>
      </c>
      <c r="H24" s="16"/>
      <c r="I24" s="16"/>
      <c r="J24" s="16"/>
      <c r="K24" s="16"/>
      <c r="L24" s="16"/>
      <c r="M24" s="16"/>
      <c r="N24" s="16"/>
      <c r="O24" s="16"/>
      <c r="P24" s="16"/>
      <c r="Q24" s="16"/>
      <c r="R24" s="16"/>
      <c r="S24" s="16"/>
      <c r="T24" s="16"/>
      <c r="U24" s="16"/>
      <c r="V24" s="16"/>
      <c r="W24" s="16"/>
      <c r="X24" s="16"/>
      <c r="Y24" s="16"/>
      <c r="Z24" s="16"/>
    </row>
    <row r="25" ht="11.25" customHeight="1">
      <c r="A25" s="73"/>
      <c r="B25" s="18">
        <v>22.0</v>
      </c>
      <c r="C25" s="44">
        <v>2010.0</v>
      </c>
      <c r="D25" s="45" t="s">
        <v>54</v>
      </c>
      <c r="E25" s="36"/>
      <c r="F25" s="80">
        <v>260521.38718632658</v>
      </c>
      <c r="G25" s="80">
        <f>VLOOKUP($G$2,masa_ent,B25,FALSE)</f>
        <v>2430.205579</v>
      </c>
      <c r="H25" s="16"/>
      <c r="I25" s="16"/>
      <c r="J25" s="16"/>
      <c r="K25" s="16"/>
      <c r="L25" s="16"/>
      <c r="M25" s="16"/>
      <c r="N25" s="16"/>
      <c r="O25" s="16"/>
      <c r="P25" s="16"/>
      <c r="Q25" s="16"/>
      <c r="R25" s="16"/>
      <c r="S25" s="16"/>
      <c r="T25" s="16"/>
      <c r="U25" s="16"/>
      <c r="V25" s="16"/>
      <c r="W25" s="16"/>
      <c r="X25" s="16"/>
      <c r="Y25" s="16"/>
      <c r="Z25" s="16"/>
    </row>
    <row r="26" ht="11.25" customHeight="1">
      <c r="A26" s="73"/>
      <c r="B26" s="18">
        <v>23.0</v>
      </c>
      <c r="C26" s="46"/>
      <c r="D26" s="45" t="s">
        <v>55</v>
      </c>
      <c r="E26" s="36"/>
      <c r="F26" s="80">
        <v>264841.5940187639</v>
      </c>
      <c r="G26" s="80">
        <f>VLOOKUP($G$2,masa_ent,B26,FALSE)</f>
        <v>2438.806504</v>
      </c>
      <c r="H26" s="16"/>
      <c r="I26" s="16"/>
      <c r="J26" s="16"/>
      <c r="K26" s="16"/>
      <c r="L26" s="16"/>
      <c r="M26" s="16"/>
      <c r="N26" s="16"/>
      <c r="O26" s="16"/>
      <c r="P26" s="16"/>
      <c r="Q26" s="16"/>
      <c r="R26" s="16"/>
      <c r="S26" s="16"/>
      <c r="T26" s="16"/>
      <c r="U26" s="16"/>
      <c r="V26" s="16"/>
      <c r="W26" s="16"/>
      <c r="X26" s="16"/>
      <c r="Y26" s="16"/>
      <c r="Z26" s="16"/>
    </row>
    <row r="27" ht="11.25" customHeight="1">
      <c r="A27" s="73"/>
      <c r="B27" s="18">
        <v>24.0</v>
      </c>
      <c r="C27" s="46"/>
      <c r="D27" s="45" t="s">
        <v>56</v>
      </c>
      <c r="E27" s="36"/>
      <c r="F27" s="80">
        <v>262879.0416685068</v>
      </c>
      <c r="G27" s="80">
        <f>VLOOKUP($G$2,masa_ent,B27,FALSE)</f>
        <v>2378.803618</v>
      </c>
      <c r="H27" s="16"/>
      <c r="I27" s="16"/>
      <c r="J27" s="16"/>
      <c r="K27" s="16"/>
      <c r="L27" s="16"/>
      <c r="M27" s="16"/>
      <c r="N27" s="16"/>
      <c r="O27" s="16"/>
      <c r="P27" s="16"/>
      <c r="Q27" s="16"/>
      <c r="R27" s="16"/>
      <c r="S27" s="16"/>
      <c r="T27" s="16"/>
      <c r="U27" s="16"/>
      <c r="V27" s="16"/>
      <c r="W27" s="16"/>
      <c r="X27" s="16"/>
      <c r="Y27" s="16"/>
      <c r="Z27" s="16"/>
    </row>
    <row r="28" ht="11.25" customHeight="1">
      <c r="A28" s="73"/>
      <c r="B28" s="18">
        <v>25.0</v>
      </c>
      <c r="C28" s="47"/>
      <c r="D28" s="45" t="s">
        <v>57</v>
      </c>
      <c r="E28" s="36"/>
      <c r="F28" s="80">
        <v>254379.93647384163</v>
      </c>
      <c r="G28" s="80">
        <f>VLOOKUP($G$2,masa_ent,B28,FALSE)</f>
        <v>2277.326908</v>
      </c>
      <c r="H28" s="16"/>
      <c r="I28" s="16"/>
      <c r="J28" s="16"/>
      <c r="K28" s="16"/>
      <c r="L28" s="16"/>
      <c r="M28" s="16"/>
      <c r="N28" s="16"/>
      <c r="O28" s="16"/>
      <c r="P28" s="16"/>
      <c r="Q28" s="16"/>
      <c r="R28" s="16"/>
      <c r="S28" s="16"/>
      <c r="T28" s="16"/>
      <c r="U28" s="16"/>
      <c r="V28" s="16"/>
      <c r="W28" s="16"/>
      <c r="X28" s="16"/>
      <c r="Y28" s="16"/>
      <c r="Z28" s="16"/>
    </row>
    <row r="29" ht="11.25" customHeight="1">
      <c r="A29" s="73"/>
      <c r="B29" s="18">
        <v>26.0</v>
      </c>
      <c r="C29" s="44">
        <v>2011.0</v>
      </c>
      <c r="D29" s="45" t="s">
        <v>54</v>
      </c>
      <c r="E29" s="36"/>
      <c r="F29" s="80">
        <v>258660.92231272598</v>
      </c>
      <c r="G29" s="80">
        <f>VLOOKUP($G$2,masa_ent,B29,FALSE)</f>
        <v>2266.604353</v>
      </c>
      <c r="H29" s="16"/>
      <c r="I29" s="16"/>
      <c r="J29" s="16"/>
      <c r="K29" s="16"/>
      <c r="L29" s="16"/>
      <c r="M29" s="16"/>
      <c r="N29" s="16"/>
      <c r="O29" s="16"/>
      <c r="P29" s="16"/>
      <c r="Q29" s="16"/>
      <c r="R29" s="16"/>
      <c r="S29" s="16"/>
      <c r="T29" s="16"/>
      <c r="U29" s="16"/>
      <c r="V29" s="16"/>
      <c r="W29" s="16"/>
      <c r="X29" s="16"/>
      <c r="Y29" s="16"/>
      <c r="Z29" s="16"/>
    </row>
    <row r="30" ht="11.25" customHeight="1">
      <c r="A30" s="73"/>
      <c r="B30" s="18">
        <v>27.0</v>
      </c>
      <c r="C30" s="46"/>
      <c r="D30" s="45" t="s">
        <v>55</v>
      </c>
      <c r="E30" s="36"/>
      <c r="F30" s="80">
        <v>261729.26301016036</v>
      </c>
      <c r="G30" s="80">
        <f>VLOOKUP($G$2,masa_ent,B30,FALSE)</f>
        <v>2181.997173</v>
      </c>
      <c r="H30" s="16"/>
      <c r="I30" s="16"/>
      <c r="J30" s="16"/>
      <c r="K30" s="16"/>
      <c r="L30" s="16"/>
      <c r="M30" s="16"/>
      <c r="N30" s="16"/>
      <c r="O30" s="16"/>
      <c r="P30" s="16"/>
      <c r="Q30" s="16"/>
      <c r="R30" s="16"/>
      <c r="S30" s="16"/>
      <c r="T30" s="16"/>
      <c r="U30" s="16"/>
      <c r="V30" s="16"/>
      <c r="W30" s="16"/>
      <c r="X30" s="16"/>
      <c r="Y30" s="16"/>
      <c r="Z30" s="16"/>
    </row>
    <row r="31" ht="11.25" customHeight="1">
      <c r="A31" s="73"/>
      <c r="B31" s="18">
        <v>28.0</v>
      </c>
      <c r="C31" s="46"/>
      <c r="D31" s="45" t="s">
        <v>56</v>
      </c>
      <c r="E31" s="36"/>
      <c r="F31" s="80">
        <v>260375.7989663507</v>
      </c>
      <c r="G31" s="80">
        <f>VLOOKUP($G$2,masa_ent,B31,FALSE)</f>
        <v>2189.683716</v>
      </c>
      <c r="H31" s="16"/>
      <c r="I31" s="16"/>
      <c r="J31" s="16"/>
      <c r="K31" s="16"/>
      <c r="L31" s="16"/>
      <c r="M31" s="16"/>
      <c r="N31" s="16"/>
      <c r="O31" s="16"/>
      <c r="P31" s="16"/>
      <c r="Q31" s="16"/>
      <c r="R31" s="16"/>
      <c r="S31" s="16"/>
      <c r="T31" s="16"/>
      <c r="U31" s="16"/>
      <c r="V31" s="16"/>
      <c r="W31" s="16"/>
      <c r="X31" s="16"/>
      <c r="Y31" s="16"/>
      <c r="Z31" s="16"/>
    </row>
    <row r="32" ht="11.25" customHeight="1">
      <c r="A32" s="73"/>
      <c r="B32" s="18">
        <v>29.0</v>
      </c>
      <c r="C32" s="47"/>
      <c r="D32" s="45" t="s">
        <v>57</v>
      </c>
      <c r="E32" s="36"/>
      <c r="F32" s="80">
        <v>255094.2277947126</v>
      </c>
      <c r="G32" s="80">
        <f>VLOOKUP($G$2,masa_ent,B32,FALSE)</f>
        <v>2019.945534</v>
      </c>
      <c r="H32" s="16"/>
      <c r="I32" s="16"/>
      <c r="J32" s="16"/>
      <c r="K32" s="16"/>
      <c r="L32" s="16"/>
      <c r="M32" s="16"/>
      <c r="N32" s="16"/>
      <c r="O32" s="16"/>
      <c r="P32" s="16"/>
      <c r="Q32" s="16"/>
      <c r="R32" s="16"/>
      <c r="S32" s="16"/>
      <c r="T32" s="16"/>
      <c r="U32" s="16"/>
      <c r="V32" s="16"/>
      <c r="W32" s="16"/>
      <c r="X32" s="16"/>
      <c r="Y32" s="16"/>
      <c r="Z32" s="16"/>
    </row>
    <row r="33" ht="11.25" customHeight="1">
      <c r="A33" s="73"/>
      <c r="B33" s="18">
        <v>30.0</v>
      </c>
      <c r="C33" s="44">
        <v>2012.0</v>
      </c>
      <c r="D33" s="45" t="s">
        <v>54</v>
      </c>
      <c r="E33" s="36"/>
      <c r="F33" s="80">
        <v>262262.71531462093</v>
      </c>
      <c r="G33" s="80">
        <f>VLOOKUP($G$2,masa_ent,B33,FALSE)</f>
        <v>2265.409112</v>
      </c>
      <c r="H33" s="16"/>
      <c r="I33" s="16"/>
      <c r="J33" s="16"/>
      <c r="K33" s="16"/>
      <c r="L33" s="16"/>
      <c r="M33" s="16"/>
      <c r="N33" s="16"/>
      <c r="O33" s="16"/>
      <c r="P33" s="16"/>
      <c r="Q33" s="16"/>
      <c r="R33" s="16"/>
      <c r="S33" s="16"/>
      <c r="T33" s="16"/>
      <c r="U33" s="16"/>
      <c r="V33" s="16"/>
      <c r="W33" s="16"/>
      <c r="X33" s="16"/>
      <c r="Y33" s="16"/>
      <c r="Z33" s="16"/>
    </row>
    <row r="34" ht="11.25" customHeight="1">
      <c r="A34" s="73"/>
      <c r="B34" s="18">
        <v>31.0</v>
      </c>
      <c r="C34" s="46"/>
      <c r="D34" s="45" t="s">
        <v>55</v>
      </c>
      <c r="E34" s="36"/>
      <c r="F34" s="80">
        <v>267961.7348791849</v>
      </c>
      <c r="G34" s="80">
        <f>VLOOKUP($G$2,masa_ent,B34,FALSE)</f>
        <v>2387.570153</v>
      </c>
      <c r="H34" s="16"/>
      <c r="I34" s="16"/>
      <c r="J34" s="16"/>
      <c r="K34" s="16"/>
      <c r="L34" s="16"/>
      <c r="M34" s="16"/>
      <c r="N34" s="16"/>
      <c r="O34" s="16"/>
      <c r="P34" s="16"/>
      <c r="Q34" s="16"/>
      <c r="R34" s="16"/>
      <c r="S34" s="16"/>
      <c r="T34" s="16"/>
      <c r="U34" s="16"/>
      <c r="V34" s="16"/>
      <c r="W34" s="16"/>
      <c r="X34" s="16"/>
      <c r="Y34" s="16"/>
      <c r="Z34" s="16"/>
    </row>
    <row r="35" ht="11.25" customHeight="1">
      <c r="A35" s="73"/>
      <c r="B35" s="18">
        <v>32.0</v>
      </c>
      <c r="C35" s="46"/>
      <c r="D35" s="45" t="s">
        <v>56</v>
      </c>
      <c r="E35" s="36"/>
      <c r="F35" s="80">
        <v>264330.24718020356</v>
      </c>
      <c r="G35" s="80">
        <f>VLOOKUP($G$2,masa_ent,B35,FALSE)</f>
        <v>2282.015618</v>
      </c>
      <c r="H35" s="16"/>
      <c r="I35" s="16"/>
      <c r="J35" s="16"/>
      <c r="K35" s="16"/>
      <c r="L35" s="16"/>
      <c r="M35" s="16"/>
      <c r="N35" s="16"/>
      <c r="O35" s="16"/>
      <c r="P35" s="16"/>
      <c r="Q35" s="16"/>
      <c r="R35" s="16"/>
      <c r="S35" s="16"/>
      <c r="T35" s="16"/>
      <c r="U35" s="16"/>
      <c r="V35" s="16"/>
      <c r="W35" s="16"/>
      <c r="X35" s="16"/>
      <c r="Y35" s="16"/>
      <c r="Z35" s="16"/>
    </row>
    <row r="36" ht="11.25" customHeight="1">
      <c r="A36" s="73"/>
      <c r="B36" s="18">
        <v>33.0</v>
      </c>
      <c r="C36" s="47"/>
      <c r="D36" s="45" t="s">
        <v>57</v>
      </c>
      <c r="E36" s="36"/>
      <c r="F36" s="80">
        <v>260869.710462835</v>
      </c>
      <c r="G36" s="80">
        <f>VLOOKUP($G$2,masa_ent,B36,FALSE)</f>
        <v>2390.801717</v>
      </c>
      <c r="H36" s="16"/>
      <c r="I36" s="16"/>
      <c r="J36" s="16"/>
      <c r="K36" s="16"/>
      <c r="L36" s="16"/>
      <c r="M36" s="16"/>
      <c r="N36" s="16"/>
      <c r="O36" s="16"/>
      <c r="P36" s="16"/>
      <c r="Q36" s="16"/>
      <c r="R36" s="16"/>
      <c r="S36" s="16"/>
      <c r="T36" s="16"/>
      <c r="U36" s="16"/>
      <c r="V36" s="16"/>
      <c r="W36" s="16"/>
      <c r="X36" s="16"/>
      <c r="Y36" s="16"/>
      <c r="Z36" s="16"/>
    </row>
    <row r="37" ht="11.25" customHeight="1">
      <c r="A37" s="73"/>
      <c r="B37" s="18">
        <v>34.0</v>
      </c>
      <c r="C37" s="44">
        <v>2013.0</v>
      </c>
      <c r="D37" s="45" t="s">
        <v>54</v>
      </c>
      <c r="E37" s="36"/>
      <c r="F37" s="80">
        <v>264330.7585979279</v>
      </c>
      <c r="G37" s="80">
        <f>VLOOKUP($G$2,masa_ent,B37,FALSE)</f>
        <v>2357.702818</v>
      </c>
      <c r="H37" s="16"/>
      <c r="I37" s="16"/>
      <c r="J37" s="16"/>
      <c r="K37" s="16"/>
      <c r="L37" s="16"/>
      <c r="M37" s="16"/>
      <c r="N37" s="16"/>
      <c r="O37" s="16"/>
      <c r="P37" s="16"/>
      <c r="Q37" s="16"/>
      <c r="R37" s="16"/>
      <c r="S37" s="16"/>
      <c r="T37" s="16"/>
      <c r="U37" s="16"/>
      <c r="V37" s="16"/>
      <c r="W37" s="16"/>
      <c r="X37" s="16"/>
      <c r="Y37" s="16"/>
      <c r="Z37" s="16"/>
    </row>
    <row r="38" ht="11.25" customHeight="1">
      <c r="A38" s="73"/>
      <c r="B38" s="18">
        <v>35.0</v>
      </c>
      <c r="C38" s="46"/>
      <c r="D38" s="45" t="s">
        <v>55</v>
      </c>
      <c r="E38" s="36"/>
      <c r="F38" s="80">
        <v>261588.2387071504</v>
      </c>
      <c r="G38" s="80">
        <f>VLOOKUP($G$2,masa_ent,B38,FALSE)</f>
        <v>2396.301745</v>
      </c>
      <c r="H38" s="16"/>
      <c r="I38" s="16"/>
      <c r="J38" s="16"/>
      <c r="K38" s="16"/>
      <c r="L38" s="16"/>
      <c r="M38" s="16"/>
      <c r="N38" s="16"/>
      <c r="O38" s="16"/>
      <c r="P38" s="16"/>
      <c r="Q38" s="16"/>
      <c r="R38" s="16"/>
      <c r="S38" s="16"/>
      <c r="T38" s="16"/>
      <c r="U38" s="16"/>
      <c r="V38" s="16"/>
      <c r="W38" s="16"/>
      <c r="X38" s="16"/>
      <c r="Y38" s="16"/>
      <c r="Z38" s="16"/>
    </row>
    <row r="39" ht="11.25" customHeight="1">
      <c r="A39" s="73"/>
      <c r="B39" s="18">
        <v>36.0</v>
      </c>
      <c r="C39" s="46"/>
      <c r="D39" s="45" t="s">
        <v>56</v>
      </c>
      <c r="E39" s="36"/>
      <c r="F39" s="80">
        <v>259022.0600193923</v>
      </c>
      <c r="G39" s="80">
        <f>VLOOKUP($G$2,masa_ent,B39,FALSE)</f>
        <v>2233.191826</v>
      </c>
      <c r="H39" s="16"/>
      <c r="I39" s="16"/>
      <c r="J39" s="16"/>
      <c r="K39" s="16"/>
      <c r="L39" s="16"/>
      <c r="M39" s="16"/>
      <c r="N39" s="16"/>
      <c r="O39" s="16"/>
      <c r="P39" s="16"/>
      <c r="Q39" s="16"/>
      <c r="R39" s="16"/>
      <c r="S39" s="16"/>
      <c r="T39" s="16"/>
      <c r="U39" s="16"/>
      <c r="V39" s="16"/>
      <c r="W39" s="16"/>
      <c r="X39" s="16"/>
      <c r="Y39" s="16"/>
      <c r="Z39" s="16"/>
    </row>
    <row r="40" ht="11.25" customHeight="1">
      <c r="A40" s="73"/>
      <c r="B40" s="18">
        <v>37.0</v>
      </c>
      <c r="C40" s="47"/>
      <c r="D40" s="45" t="s">
        <v>57</v>
      </c>
      <c r="E40" s="36"/>
      <c r="F40" s="80">
        <v>259611.04085959672</v>
      </c>
      <c r="G40" s="80">
        <f>VLOOKUP($G$2,masa_ent,B40,FALSE)</f>
        <v>2448.793758</v>
      </c>
      <c r="H40" s="16"/>
      <c r="I40" s="16"/>
      <c r="J40" s="16"/>
      <c r="K40" s="16"/>
      <c r="L40" s="16"/>
      <c r="M40" s="16"/>
      <c r="N40" s="16"/>
      <c r="O40" s="16"/>
      <c r="P40" s="16"/>
      <c r="Q40" s="16"/>
      <c r="R40" s="16"/>
      <c r="S40" s="16"/>
      <c r="T40" s="16"/>
      <c r="U40" s="16"/>
      <c r="V40" s="16"/>
      <c r="W40" s="16"/>
      <c r="X40" s="16"/>
      <c r="Y40" s="16"/>
      <c r="Z40" s="16"/>
    </row>
    <row r="41" ht="11.25" customHeight="1">
      <c r="A41" s="73"/>
      <c r="B41" s="18">
        <v>38.0</v>
      </c>
      <c r="C41" s="44">
        <v>2014.0</v>
      </c>
      <c r="D41" s="45" t="s">
        <v>54</v>
      </c>
      <c r="E41" s="36"/>
      <c r="F41" s="80">
        <v>254897.62843557054</v>
      </c>
      <c r="G41" s="80">
        <f>VLOOKUP($G$2,masa_ent,B41,FALSE)</f>
        <v>2278.34628</v>
      </c>
      <c r="H41" s="16"/>
      <c r="I41" s="16"/>
      <c r="J41" s="16"/>
      <c r="K41" s="16"/>
      <c r="L41" s="16"/>
      <c r="M41" s="16"/>
      <c r="N41" s="16"/>
      <c r="O41" s="16"/>
      <c r="P41" s="16"/>
      <c r="Q41" s="16"/>
      <c r="R41" s="16"/>
      <c r="S41" s="16"/>
      <c r="T41" s="16"/>
      <c r="U41" s="16"/>
      <c r="V41" s="16"/>
      <c r="W41" s="16"/>
      <c r="X41" s="16"/>
      <c r="Y41" s="16"/>
      <c r="Z41" s="16"/>
    </row>
    <row r="42" ht="11.25" customHeight="1">
      <c r="A42" s="73"/>
      <c r="B42" s="18">
        <v>39.0</v>
      </c>
      <c r="C42" s="46"/>
      <c r="D42" s="45" t="s">
        <v>55</v>
      </c>
      <c r="E42" s="36"/>
      <c r="F42" s="80">
        <v>251492.56269881086</v>
      </c>
      <c r="G42" s="80">
        <f>VLOOKUP($G$2,masa_ent,B42,FALSE)</f>
        <v>2367.934152</v>
      </c>
      <c r="H42" s="16"/>
      <c r="I42" s="16"/>
      <c r="J42" s="16"/>
      <c r="K42" s="16"/>
      <c r="L42" s="16"/>
      <c r="M42" s="16"/>
      <c r="N42" s="16"/>
      <c r="O42" s="16"/>
      <c r="P42" s="16"/>
      <c r="Q42" s="16"/>
      <c r="R42" s="16"/>
      <c r="S42" s="16"/>
      <c r="T42" s="16"/>
      <c r="U42" s="16"/>
      <c r="V42" s="16"/>
      <c r="W42" s="16"/>
      <c r="X42" s="16"/>
      <c r="Y42" s="16"/>
      <c r="Z42" s="16"/>
    </row>
    <row r="43" ht="11.25" customHeight="1">
      <c r="A43" s="73"/>
      <c r="B43" s="18">
        <v>40.0</v>
      </c>
      <c r="C43" s="46"/>
      <c r="D43" s="45" t="s">
        <v>56</v>
      </c>
      <c r="E43" s="36"/>
      <c r="F43" s="80">
        <v>250332.24622006217</v>
      </c>
      <c r="G43" s="80">
        <f>VLOOKUP($G$2,masa_ent,B43,FALSE)</f>
        <v>2289.427798</v>
      </c>
      <c r="H43" s="16"/>
      <c r="I43" s="16"/>
      <c r="J43" s="16"/>
      <c r="K43" s="16"/>
      <c r="L43" s="16"/>
      <c r="M43" s="16"/>
      <c r="N43" s="16"/>
      <c r="O43" s="16"/>
      <c r="P43" s="16"/>
      <c r="Q43" s="16"/>
      <c r="R43" s="16"/>
      <c r="S43" s="16"/>
      <c r="T43" s="16"/>
      <c r="U43" s="16"/>
      <c r="V43" s="16"/>
      <c r="W43" s="16"/>
      <c r="X43" s="16"/>
      <c r="Y43" s="16"/>
      <c r="Z43" s="16"/>
    </row>
    <row r="44" ht="11.25" customHeight="1">
      <c r="A44" s="73"/>
      <c r="B44" s="18">
        <v>41.0</v>
      </c>
      <c r="C44" s="47"/>
      <c r="D44" s="45" t="s">
        <v>57</v>
      </c>
      <c r="E44" s="36"/>
      <c r="F44" s="80">
        <v>247124.57328469487</v>
      </c>
      <c r="G44" s="80">
        <f>VLOOKUP($G$2,masa_ent,B44,FALSE)</f>
        <v>2238.2033</v>
      </c>
      <c r="H44" s="16"/>
      <c r="I44" s="16"/>
      <c r="J44" s="16"/>
      <c r="K44" s="16"/>
      <c r="L44" s="16"/>
      <c r="M44" s="16"/>
      <c r="N44" s="16"/>
      <c r="O44" s="16"/>
      <c r="P44" s="16"/>
      <c r="Q44" s="16"/>
      <c r="R44" s="16"/>
      <c r="S44" s="16"/>
      <c r="T44" s="16"/>
      <c r="U44" s="16"/>
      <c r="V44" s="16"/>
      <c r="W44" s="16"/>
      <c r="X44" s="16"/>
      <c r="Y44" s="16"/>
      <c r="Z44" s="16"/>
    </row>
    <row r="45" ht="11.25" customHeight="1">
      <c r="A45" s="73"/>
      <c r="B45" s="18">
        <v>42.0</v>
      </c>
      <c r="C45" s="44">
        <v>2015.0</v>
      </c>
      <c r="D45" s="45" t="s">
        <v>54</v>
      </c>
      <c r="E45" s="36"/>
      <c r="F45" s="80">
        <v>253060.44189952305</v>
      </c>
      <c r="G45" s="80">
        <f>VLOOKUP($G$2,masa_ent,B45,FALSE)</f>
        <v>2207.6434</v>
      </c>
      <c r="H45" s="16"/>
      <c r="I45" s="16"/>
      <c r="J45" s="16"/>
      <c r="K45" s="16"/>
      <c r="L45" s="16"/>
      <c r="M45" s="16"/>
      <c r="N45" s="16"/>
      <c r="O45" s="16"/>
      <c r="P45" s="16"/>
      <c r="Q45" s="16"/>
      <c r="R45" s="16"/>
      <c r="S45" s="16"/>
      <c r="T45" s="16"/>
      <c r="U45" s="16"/>
      <c r="V45" s="16"/>
      <c r="W45" s="16"/>
      <c r="X45" s="16"/>
      <c r="Y45" s="16"/>
      <c r="Z45" s="16"/>
    </row>
    <row r="46" ht="11.25" customHeight="1">
      <c r="A46" s="73"/>
      <c r="B46" s="18">
        <v>43.0</v>
      </c>
      <c r="C46" s="46"/>
      <c r="D46" s="45" t="s">
        <v>55</v>
      </c>
      <c r="E46" s="36"/>
      <c r="F46" s="80">
        <v>257094.30351261407</v>
      </c>
      <c r="G46" s="80">
        <f>VLOOKUP($G$2,masa_ent,B46,FALSE)</f>
        <v>2311.69362</v>
      </c>
      <c r="H46" s="16"/>
      <c r="I46" s="16"/>
      <c r="J46" s="16"/>
      <c r="K46" s="16"/>
      <c r="L46" s="16"/>
      <c r="M46" s="16"/>
      <c r="N46" s="16"/>
      <c r="O46" s="16"/>
      <c r="P46" s="16"/>
      <c r="Q46" s="16"/>
      <c r="R46" s="16"/>
      <c r="S46" s="16"/>
      <c r="T46" s="16"/>
      <c r="U46" s="16"/>
      <c r="V46" s="16"/>
      <c r="W46" s="16"/>
      <c r="X46" s="16"/>
      <c r="Y46" s="16"/>
      <c r="Z46" s="16"/>
    </row>
    <row r="47" ht="11.25" customHeight="1">
      <c r="A47" s="73"/>
      <c r="B47" s="18">
        <v>44.0</v>
      </c>
      <c r="C47" s="46"/>
      <c r="D47" s="45" t="s">
        <v>56</v>
      </c>
      <c r="E47" s="16"/>
      <c r="F47" s="80">
        <v>263682.7502724766</v>
      </c>
      <c r="G47" s="80">
        <f>VLOOKUP($G$2,masa_ent,B47,FALSE)</f>
        <v>2382.167314</v>
      </c>
      <c r="H47" s="16"/>
      <c r="I47" s="16"/>
      <c r="J47" s="16"/>
      <c r="K47" s="16"/>
      <c r="L47" s="16"/>
      <c r="M47" s="16"/>
      <c r="N47" s="16"/>
      <c r="O47" s="16"/>
      <c r="P47" s="16"/>
      <c r="Q47" s="16"/>
      <c r="R47" s="16"/>
      <c r="S47" s="16"/>
      <c r="T47" s="16"/>
      <c r="U47" s="16"/>
      <c r="V47" s="16"/>
      <c r="W47" s="16"/>
      <c r="X47" s="16"/>
      <c r="Y47" s="16"/>
      <c r="Z47" s="16"/>
    </row>
    <row r="48" ht="11.25" customHeight="1">
      <c r="A48" s="73"/>
      <c r="B48" s="18">
        <v>45.0</v>
      </c>
      <c r="C48" s="47"/>
      <c r="D48" s="45" t="s">
        <v>57</v>
      </c>
      <c r="E48" s="16"/>
      <c r="F48" s="80">
        <v>263748.25589337375</v>
      </c>
      <c r="G48" s="80">
        <f>VLOOKUP($G$2,masa_ent,B48,FALSE)</f>
        <v>2451.865412</v>
      </c>
      <c r="H48" s="16"/>
      <c r="I48" s="16"/>
      <c r="J48" s="16"/>
      <c r="K48" s="16"/>
      <c r="L48" s="16"/>
      <c r="M48" s="16"/>
      <c r="N48" s="16"/>
      <c r="O48" s="16"/>
      <c r="P48" s="16"/>
      <c r="Q48" s="16"/>
      <c r="R48" s="16"/>
      <c r="S48" s="16"/>
      <c r="T48" s="16"/>
      <c r="U48" s="16"/>
      <c r="V48" s="16"/>
      <c r="W48" s="16"/>
      <c r="X48" s="16"/>
      <c r="Y48" s="16"/>
      <c r="Z48" s="16"/>
    </row>
    <row r="49" ht="11.25" customHeight="1">
      <c r="A49" s="73"/>
      <c r="B49" s="18">
        <v>46.0</v>
      </c>
      <c r="C49" s="44">
        <v>2016.0</v>
      </c>
      <c r="D49" s="45" t="s">
        <v>54</v>
      </c>
      <c r="E49" s="16"/>
      <c r="F49" s="80">
        <v>264557.4117010526</v>
      </c>
      <c r="G49" s="80">
        <f>VLOOKUP($G$2,masa_ent,B49,FALSE)</f>
        <v>2394.008669</v>
      </c>
      <c r="H49" s="16"/>
      <c r="I49" s="16"/>
      <c r="J49" s="16"/>
      <c r="K49" s="16"/>
      <c r="L49" s="16"/>
      <c r="M49" s="16"/>
      <c r="N49" s="16"/>
      <c r="O49" s="16"/>
      <c r="P49" s="16"/>
      <c r="Q49" s="16"/>
      <c r="R49" s="16"/>
      <c r="S49" s="16"/>
      <c r="T49" s="16"/>
      <c r="U49" s="16"/>
      <c r="V49" s="16"/>
      <c r="W49" s="16"/>
      <c r="X49" s="16"/>
      <c r="Y49" s="16"/>
      <c r="Z49" s="16"/>
    </row>
    <row r="50" ht="11.25" customHeight="1">
      <c r="A50" s="73"/>
      <c r="B50" s="18">
        <v>47.0</v>
      </c>
      <c r="C50" s="46"/>
      <c r="D50" s="45" t="s">
        <v>55</v>
      </c>
      <c r="E50" s="16"/>
      <c r="F50" s="80">
        <v>269979.8203328348</v>
      </c>
      <c r="G50" s="80">
        <f>VLOOKUP($G$2,masa_ent,B50,FALSE)</f>
        <v>2524.751028</v>
      </c>
      <c r="H50" s="16"/>
      <c r="I50" s="16"/>
      <c r="J50" s="16"/>
      <c r="K50" s="16"/>
      <c r="L50" s="16"/>
      <c r="M50" s="16"/>
      <c r="N50" s="16"/>
      <c r="O50" s="16"/>
      <c r="P50" s="16"/>
      <c r="Q50" s="16"/>
      <c r="R50" s="16"/>
      <c r="S50" s="16"/>
      <c r="T50" s="16"/>
      <c r="U50" s="16"/>
      <c r="V50" s="16"/>
      <c r="W50" s="16"/>
      <c r="X50" s="16"/>
      <c r="Y50" s="16"/>
      <c r="Z50" s="16"/>
    </row>
    <row r="51" ht="11.25" customHeight="1">
      <c r="A51" s="73"/>
      <c r="B51" s="18">
        <v>48.0</v>
      </c>
      <c r="C51" s="46"/>
      <c r="D51" s="45" t="s">
        <v>56</v>
      </c>
      <c r="E51" s="16"/>
      <c r="F51" s="80">
        <v>276131.3189686558</v>
      </c>
      <c r="G51" s="80">
        <f>VLOOKUP($G$2,masa_ent,B51,FALSE)</f>
        <v>2485.090845</v>
      </c>
      <c r="H51" s="16"/>
      <c r="I51" s="16"/>
      <c r="J51" s="16"/>
      <c r="K51" s="16"/>
      <c r="L51" s="16"/>
      <c r="M51" s="16"/>
      <c r="N51" s="16"/>
      <c r="O51" s="16"/>
      <c r="P51" s="16"/>
      <c r="Q51" s="16"/>
      <c r="R51" s="16"/>
      <c r="S51" s="16"/>
      <c r="T51" s="16"/>
      <c r="U51" s="16"/>
      <c r="V51" s="16"/>
      <c r="W51" s="16"/>
      <c r="X51" s="16"/>
      <c r="Y51" s="16"/>
      <c r="Z51" s="16"/>
    </row>
    <row r="52" ht="11.25" customHeight="1">
      <c r="A52" s="73"/>
      <c r="B52" s="18">
        <v>49.0</v>
      </c>
      <c r="C52" s="47"/>
      <c r="D52" s="45" t="s">
        <v>57</v>
      </c>
      <c r="E52" s="16"/>
      <c r="F52" s="80">
        <v>272886.94029517006</v>
      </c>
      <c r="G52" s="80">
        <f>VLOOKUP($G$2,masa_ent,B52,FALSE)</f>
        <v>2525.853236</v>
      </c>
      <c r="H52" s="16"/>
      <c r="I52" s="16"/>
      <c r="J52" s="16"/>
      <c r="K52" s="16"/>
      <c r="L52" s="16"/>
      <c r="M52" s="16"/>
      <c r="N52" s="16"/>
      <c r="O52" s="16"/>
      <c r="P52" s="16"/>
      <c r="Q52" s="16"/>
      <c r="R52" s="16"/>
      <c r="S52" s="16"/>
      <c r="T52" s="16"/>
      <c r="U52" s="16"/>
      <c r="V52" s="16"/>
      <c r="W52" s="16"/>
      <c r="X52" s="16"/>
      <c r="Y52" s="16"/>
      <c r="Z52" s="16"/>
    </row>
    <row r="53" ht="11.25" customHeight="1">
      <c r="A53" s="73"/>
      <c r="B53" s="18">
        <v>50.0</v>
      </c>
      <c r="C53" s="44">
        <v>2017.0</v>
      </c>
      <c r="D53" s="45" t="s">
        <v>54</v>
      </c>
      <c r="E53" s="16"/>
      <c r="F53" s="80">
        <v>272838.7603500984</v>
      </c>
      <c r="G53" s="80">
        <f>VLOOKUP($G$2,masa_ent,B53,FALSE)</f>
        <v>2459.726261</v>
      </c>
      <c r="H53" s="16"/>
      <c r="I53" s="16"/>
      <c r="J53" s="16"/>
      <c r="K53" s="16"/>
      <c r="L53" s="16"/>
      <c r="M53" s="16"/>
      <c r="N53" s="16"/>
      <c r="O53" s="16"/>
      <c r="P53" s="16"/>
      <c r="Q53" s="16"/>
      <c r="R53" s="16"/>
      <c r="S53" s="16"/>
      <c r="T53" s="16"/>
      <c r="U53" s="16"/>
      <c r="V53" s="16"/>
      <c r="W53" s="16"/>
      <c r="X53" s="16"/>
      <c r="Y53" s="16"/>
      <c r="Z53" s="16"/>
    </row>
    <row r="54" ht="11.25" customHeight="1">
      <c r="A54" s="73"/>
      <c r="B54" s="18">
        <v>51.0</v>
      </c>
      <c r="C54" s="46"/>
      <c r="D54" s="45" t="s">
        <v>55</v>
      </c>
      <c r="E54" s="16"/>
      <c r="F54" s="80">
        <v>270994.1510060054</v>
      </c>
      <c r="G54" s="80">
        <f>VLOOKUP($G$2,masa_ent,B54,FALSE)</f>
        <v>2497.105813</v>
      </c>
      <c r="H54" s="16"/>
      <c r="I54" s="16"/>
      <c r="J54" s="16"/>
      <c r="K54" s="16"/>
      <c r="L54" s="16"/>
      <c r="M54" s="16"/>
      <c r="N54" s="16"/>
      <c r="O54" s="16"/>
      <c r="P54" s="16"/>
      <c r="Q54" s="16"/>
      <c r="R54" s="16"/>
      <c r="S54" s="16"/>
      <c r="T54" s="16"/>
      <c r="U54" s="16"/>
      <c r="V54" s="16"/>
      <c r="W54" s="16"/>
      <c r="X54" s="16"/>
      <c r="Y54" s="16"/>
      <c r="Z54" s="16"/>
    </row>
    <row r="55" ht="11.25" customHeight="1">
      <c r="A55" s="73"/>
      <c r="B55" s="18">
        <v>52.0</v>
      </c>
      <c r="C55" s="46"/>
      <c r="D55" s="45" t="s">
        <v>56</v>
      </c>
      <c r="E55" s="16"/>
      <c r="F55" s="80">
        <v>267023.80712965</v>
      </c>
      <c r="G55" s="80">
        <f>VLOOKUP($G$2,masa_ent,B55,FALSE)</f>
        <v>2274.701007</v>
      </c>
      <c r="H55" s="16"/>
      <c r="I55" s="16"/>
      <c r="J55" s="16"/>
      <c r="K55" s="16"/>
      <c r="L55" s="16"/>
      <c r="M55" s="16"/>
      <c r="N55" s="16"/>
      <c r="O55" s="16"/>
      <c r="P55" s="16"/>
      <c r="Q55" s="16"/>
      <c r="R55" s="16"/>
      <c r="S55" s="16"/>
      <c r="T55" s="16"/>
      <c r="U55" s="16"/>
      <c r="V55" s="16"/>
      <c r="W55" s="16"/>
      <c r="X55" s="16"/>
      <c r="Y55" s="16"/>
      <c r="Z55" s="16"/>
    </row>
    <row r="56" ht="11.25" customHeight="1">
      <c r="A56" s="73"/>
      <c r="B56" s="18">
        <v>53.0</v>
      </c>
      <c r="C56" s="47"/>
      <c r="D56" s="45" t="s">
        <v>57</v>
      </c>
      <c r="E56" s="16"/>
      <c r="F56" s="80">
        <v>264226.9782575274</v>
      </c>
      <c r="G56" s="80">
        <f>VLOOKUP($G$2,masa_ent,B56,FALSE)</f>
        <v>2252.41286</v>
      </c>
      <c r="H56" s="16"/>
      <c r="I56" s="16"/>
      <c r="J56" s="16"/>
      <c r="K56" s="16"/>
      <c r="L56" s="16"/>
      <c r="M56" s="16"/>
      <c r="N56" s="16"/>
      <c r="O56" s="16"/>
      <c r="P56" s="16"/>
      <c r="Q56" s="16"/>
      <c r="R56" s="16"/>
      <c r="S56" s="16"/>
      <c r="T56" s="16"/>
      <c r="U56" s="16"/>
      <c r="V56" s="16"/>
      <c r="W56" s="16"/>
      <c r="X56" s="16"/>
      <c r="Y56" s="16"/>
      <c r="Z56" s="16"/>
    </row>
    <row r="57" ht="11.25" customHeight="1">
      <c r="A57" s="73"/>
      <c r="B57" s="18">
        <v>54.0</v>
      </c>
      <c r="C57" s="44">
        <v>2018.0</v>
      </c>
      <c r="D57" s="45" t="s">
        <v>54</v>
      </c>
      <c r="E57" s="16"/>
      <c r="F57" s="80">
        <v>276058.6140903393</v>
      </c>
      <c r="G57" s="80">
        <f>VLOOKUP($G$2,masa_ent,B57,FALSE)</f>
        <v>2301.422872</v>
      </c>
      <c r="H57" s="16"/>
      <c r="I57" s="16"/>
      <c r="J57" s="16"/>
      <c r="K57" s="16"/>
      <c r="L57" s="16"/>
      <c r="M57" s="16"/>
      <c r="N57" s="16"/>
      <c r="O57" s="16"/>
      <c r="P57" s="16"/>
      <c r="Q57" s="16"/>
      <c r="R57" s="16"/>
      <c r="S57" s="16"/>
      <c r="T57" s="16"/>
      <c r="U57" s="16"/>
      <c r="V57" s="16"/>
      <c r="W57" s="16"/>
      <c r="X57" s="16"/>
      <c r="Y57" s="16"/>
      <c r="Z57" s="16"/>
    </row>
    <row r="58" ht="11.25" customHeight="1">
      <c r="A58" s="73"/>
      <c r="B58" s="18">
        <v>55.0</v>
      </c>
      <c r="C58" s="46"/>
      <c r="D58" s="45" t="s">
        <v>55</v>
      </c>
      <c r="E58" s="16"/>
      <c r="F58" s="80">
        <v>282178.519405022</v>
      </c>
      <c r="G58" s="80">
        <f>VLOOKUP($G$2,masa_ent,B58,FALSE)</f>
        <v>2567.252255</v>
      </c>
      <c r="H58" s="16"/>
      <c r="I58" s="16"/>
      <c r="J58" s="16"/>
      <c r="K58" s="16"/>
      <c r="L58" s="16"/>
      <c r="M58" s="16"/>
      <c r="N58" s="16"/>
      <c r="O58" s="16"/>
      <c r="P58" s="16"/>
      <c r="Q58" s="16"/>
      <c r="R58" s="16"/>
      <c r="S58" s="16"/>
      <c r="T58" s="16"/>
      <c r="U58" s="16"/>
      <c r="V58" s="16"/>
      <c r="W58" s="16"/>
      <c r="X58" s="16"/>
      <c r="Y58" s="16"/>
      <c r="Z58" s="16"/>
    </row>
    <row r="59" ht="11.25" customHeight="1">
      <c r="A59" s="73"/>
      <c r="B59" s="18">
        <v>56.0</v>
      </c>
      <c r="C59" s="46"/>
      <c r="D59" s="45" t="s">
        <v>56</v>
      </c>
      <c r="E59" s="16"/>
      <c r="F59" s="80">
        <v>278008.1235602497</v>
      </c>
      <c r="G59" s="80">
        <f>VLOOKUP($G$2,masa_ent,B59,FALSE)</f>
        <v>2377.471362</v>
      </c>
      <c r="H59" s="16"/>
      <c r="I59" s="16"/>
      <c r="J59" s="16"/>
      <c r="K59" s="16"/>
      <c r="L59" s="16"/>
      <c r="M59" s="16"/>
      <c r="N59" s="16"/>
      <c r="O59" s="16"/>
      <c r="P59" s="16"/>
      <c r="Q59" s="16"/>
      <c r="R59" s="16"/>
      <c r="S59" s="16"/>
      <c r="T59" s="16"/>
      <c r="U59" s="16"/>
      <c r="V59" s="16"/>
      <c r="W59" s="16"/>
      <c r="X59" s="16"/>
      <c r="Y59" s="16"/>
      <c r="Z59" s="16"/>
    </row>
    <row r="60" ht="11.25" customHeight="1">
      <c r="A60" s="73"/>
      <c r="B60" s="18">
        <v>57.0</v>
      </c>
      <c r="C60" s="47"/>
      <c r="D60" s="45" t="s">
        <v>57</v>
      </c>
      <c r="E60" s="16"/>
      <c r="F60" s="80">
        <v>275522.3049782342</v>
      </c>
      <c r="G60" s="80">
        <f>VLOOKUP($G$2,masa_ent,B60,FALSE)</f>
        <v>2490.688924</v>
      </c>
      <c r="H60" s="16"/>
      <c r="I60" s="16"/>
      <c r="J60" s="16"/>
      <c r="K60" s="16"/>
      <c r="L60" s="16"/>
      <c r="M60" s="16"/>
      <c r="N60" s="16"/>
      <c r="O60" s="16"/>
      <c r="P60" s="16"/>
      <c r="Q60" s="16"/>
      <c r="R60" s="16"/>
      <c r="S60" s="16"/>
      <c r="T60" s="16"/>
      <c r="U60" s="16"/>
      <c r="V60" s="16"/>
      <c r="W60" s="16"/>
      <c r="X60" s="16"/>
      <c r="Y60" s="16"/>
      <c r="Z60" s="16"/>
    </row>
    <row r="61" ht="11.25" customHeight="1">
      <c r="A61" s="73"/>
      <c r="B61" s="18">
        <v>58.0</v>
      </c>
      <c r="C61" s="44">
        <v>2019.0</v>
      </c>
      <c r="D61" s="45" t="s">
        <v>54</v>
      </c>
      <c r="E61" s="16"/>
      <c r="F61" s="80">
        <v>288393.1753354166</v>
      </c>
      <c r="G61" s="80">
        <f>VLOOKUP($G$2,masa_ent,B61,FALSE)</f>
        <v>2574.340143</v>
      </c>
      <c r="H61" s="16"/>
      <c r="I61" s="16"/>
      <c r="J61" s="16"/>
      <c r="K61" s="16"/>
      <c r="L61" s="16"/>
      <c r="M61" s="16"/>
      <c r="N61" s="16"/>
      <c r="O61" s="16"/>
      <c r="P61" s="16"/>
      <c r="Q61" s="16"/>
      <c r="R61" s="16"/>
      <c r="S61" s="16"/>
      <c r="T61" s="16"/>
      <c r="U61" s="16"/>
      <c r="V61" s="16"/>
      <c r="W61" s="16"/>
      <c r="X61" s="16"/>
      <c r="Y61" s="16"/>
      <c r="Z61" s="16"/>
    </row>
    <row r="62" ht="11.25" customHeight="1">
      <c r="A62" s="73"/>
      <c r="B62" s="18">
        <v>59.0</v>
      </c>
      <c r="C62" s="46"/>
      <c r="D62" s="45" t="s">
        <v>55</v>
      </c>
      <c r="E62" s="16"/>
      <c r="F62" s="80">
        <v>293717.01416693203</v>
      </c>
      <c r="G62" s="80">
        <f>VLOOKUP($G$2,masa_ent,B62,FALSE)</f>
        <v>2514.699695</v>
      </c>
      <c r="H62" s="16"/>
      <c r="I62" s="16"/>
      <c r="J62" s="16"/>
      <c r="K62" s="16"/>
      <c r="L62" s="16"/>
      <c r="M62" s="16"/>
      <c r="N62" s="16"/>
      <c r="O62" s="16"/>
      <c r="P62" s="16"/>
      <c r="Q62" s="16"/>
      <c r="R62" s="16"/>
      <c r="S62" s="16"/>
      <c r="T62" s="16"/>
      <c r="U62" s="16"/>
      <c r="V62" s="16"/>
      <c r="W62" s="16"/>
      <c r="X62" s="16"/>
      <c r="Y62" s="16"/>
      <c r="Z62" s="16"/>
    </row>
    <row r="63" ht="11.25" customHeight="1">
      <c r="A63" s="73"/>
      <c r="B63" s="18">
        <v>60.0</v>
      </c>
      <c r="C63" s="46"/>
      <c r="D63" s="45" t="s">
        <v>56</v>
      </c>
      <c r="E63" s="16"/>
      <c r="F63" s="80">
        <v>296183.6129378342</v>
      </c>
      <c r="G63" s="80">
        <f>VLOOKUP($G$2,masa_ent,B63,FALSE)</f>
        <v>2646.325369</v>
      </c>
      <c r="H63" s="16"/>
      <c r="I63" s="16"/>
      <c r="J63" s="16"/>
      <c r="K63" s="16"/>
      <c r="L63" s="16"/>
      <c r="M63" s="16"/>
      <c r="N63" s="16"/>
      <c r="O63" s="16"/>
      <c r="P63" s="16"/>
      <c r="Q63" s="16"/>
      <c r="R63" s="16"/>
      <c r="S63" s="16"/>
      <c r="T63" s="16"/>
      <c r="U63" s="16"/>
      <c r="V63" s="16"/>
      <c r="W63" s="16"/>
      <c r="X63" s="16"/>
      <c r="Y63" s="16"/>
      <c r="Z63" s="16"/>
    </row>
    <row r="64" ht="11.25" customHeight="1">
      <c r="A64" s="73"/>
      <c r="B64" s="18">
        <v>61.0</v>
      </c>
      <c r="C64" s="47"/>
      <c r="D64" s="45" t="s">
        <v>57</v>
      </c>
      <c r="E64" s="16"/>
      <c r="F64" s="80">
        <v>301280.03003122576</v>
      </c>
      <c r="G64" s="80">
        <f>VLOOKUP($G$2,masa_ent,B64,FALSE)</f>
        <v>2638.293219</v>
      </c>
      <c r="H64" s="16"/>
      <c r="I64" s="16"/>
      <c r="J64" s="16"/>
      <c r="K64" s="16"/>
      <c r="L64" s="16"/>
      <c r="M64" s="16"/>
      <c r="N64" s="16"/>
      <c r="O64" s="16"/>
      <c r="P64" s="16"/>
      <c r="Q64" s="16"/>
      <c r="R64" s="16"/>
      <c r="S64" s="16"/>
      <c r="T64" s="16"/>
      <c r="U64" s="16"/>
      <c r="V64" s="16"/>
      <c r="W64" s="16"/>
      <c r="X64" s="16"/>
      <c r="Y64" s="16"/>
      <c r="Z64" s="16"/>
    </row>
    <row r="65" ht="11.25" customHeight="1">
      <c r="A65" s="73"/>
      <c r="B65" s="18">
        <v>62.0</v>
      </c>
      <c r="C65" s="81">
        <v>2020.0</v>
      </c>
      <c r="D65" s="45" t="s">
        <v>54</v>
      </c>
      <c r="E65" s="16"/>
      <c r="F65" s="80">
        <v>318907.319514</v>
      </c>
      <c r="G65" s="80">
        <f>VLOOKUP($G$2,masa_ent,B65,FALSE)</f>
        <v>3038.473097</v>
      </c>
      <c r="H65" s="16"/>
      <c r="I65" s="16"/>
      <c r="J65" s="16"/>
      <c r="K65" s="16"/>
      <c r="L65" s="16"/>
      <c r="M65" s="16"/>
      <c r="N65" s="16"/>
      <c r="O65" s="16"/>
      <c r="P65" s="16"/>
      <c r="Q65" s="16"/>
      <c r="R65" s="16"/>
      <c r="S65" s="16"/>
      <c r="T65" s="16"/>
      <c r="U65" s="16"/>
      <c r="V65" s="16"/>
      <c r="W65" s="16"/>
      <c r="X65" s="16"/>
      <c r="Y65" s="16"/>
      <c r="Z65" s="16"/>
    </row>
    <row r="66" ht="11.25" customHeight="1">
      <c r="A66" s="73"/>
      <c r="B66" s="18">
        <v>63.0</v>
      </c>
      <c r="C66" s="46"/>
      <c r="D66" s="49" t="s">
        <v>59</v>
      </c>
      <c r="E66" s="16"/>
      <c r="F66" s="51" t="s">
        <v>58</v>
      </c>
      <c r="G66" s="80" t="s">
        <v>58</v>
      </c>
      <c r="H66" s="16"/>
      <c r="I66" s="16"/>
      <c r="J66" s="16"/>
      <c r="K66" s="16"/>
      <c r="L66" s="16"/>
      <c r="M66" s="16"/>
      <c r="N66" s="16"/>
      <c r="O66" s="16"/>
      <c r="P66" s="16"/>
      <c r="Q66" s="16"/>
      <c r="R66" s="16"/>
      <c r="S66" s="16"/>
      <c r="T66" s="16"/>
      <c r="U66" s="16"/>
      <c r="V66" s="16"/>
      <c r="W66" s="16"/>
      <c r="X66" s="16"/>
      <c r="Y66" s="16"/>
      <c r="Z66" s="16"/>
    </row>
    <row r="67" ht="11.25" customHeight="1">
      <c r="A67" s="73"/>
      <c r="B67" s="18">
        <v>64.0</v>
      </c>
      <c r="C67" s="46"/>
      <c r="D67" s="45" t="s">
        <v>56</v>
      </c>
      <c r="E67" s="16"/>
      <c r="F67" s="80">
        <v>279373.5633202368</v>
      </c>
      <c r="G67" s="80">
        <f>VLOOKUP($G$2,masa_ent,B67,FALSE)</f>
        <v>2874.091854</v>
      </c>
      <c r="H67" s="16"/>
      <c r="I67" s="16"/>
      <c r="J67" s="16"/>
      <c r="K67" s="16"/>
      <c r="L67" s="16"/>
      <c r="M67" s="16"/>
      <c r="N67" s="16"/>
      <c r="O67" s="16"/>
      <c r="P67" s="16"/>
      <c r="Q67" s="16"/>
      <c r="R67" s="16"/>
      <c r="S67" s="16"/>
      <c r="T67" s="16"/>
      <c r="U67" s="16"/>
      <c r="V67" s="16"/>
      <c r="W67" s="16"/>
      <c r="X67" s="16"/>
      <c r="Y67" s="16"/>
      <c r="Z67" s="16"/>
    </row>
    <row r="68" ht="11.25" customHeight="1">
      <c r="A68" s="73"/>
      <c r="B68" s="18">
        <v>65.0</v>
      </c>
      <c r="C68" s="47"/>
      <c r="D68" s="45" t="s">
        <v>57</v>
      </c>
      <c r="E68" s="16"/>
      <c r="F68" s="80">
        <v>296778.2185070468</v>
      </c>
      <c r="G68" s="80">
        <f>VLOOKUP($G$2,masa_ent,B68,FALSE)</f>
        <v>2940.346487</v>
      </c>
      <c r="H68" s="16"/>
      <c r="I68" s="16"/>
      <c r="J68" s="16"/>
      <c r="K68" s="16"/>
      <c r="L68" s="16"/>
      <c r="M68" s="16"/>
      <c r="N68" s="16"/>
      <c r="O68" s="16"/>
      <c r="P68" s="16"/>
      <c r="Q68" s="16"/>
      <c r="R68" s="16"/>
      <c r="S68" s="16"/>
      <c r="T68" s="16"/>
      <c r="U68" s="16"/>
      <c r="V68" s="16"/>
      <c r="W68" s="16"/>
      <c r="X68" s="16"/>
      <c r="Y68" s="16"/>
      <c r="Z68" s="16"/>
    </row>
    <row r="69" ht="11.25" customHeight="1">
      <c r="A69" s="73"/>
      <c r="B69" s="18">
        <v>66.0</v>
      </c>
      <c r="C69" s="44">
        <v>2021.0</v>
      </c>
      <c r="D69" s="45" t="s">
        <v>54</v>
      </c>
      <c r="E69" s="16"/>
      <c r="F69" s="80">
        <v>306736.6775680501</v>
      </c>
      <c r="G69" s="80">
        <f>VLOOKUP($G$2,masa_ent,B69,FALSE)</f>
        <v>3107.27476</v>
      </c>
      <c r="H69" s="16"/>
      <c r="I69" s="16"/>
      <c r="J69" s="16"/>
      <c r="K69" s="16"/>
      <c r="L69" s="16"/>
      <c r="M69" s="16"/>
      <c r="N69" s="16"/>
      <c r="O69" s="16"/>
      <c r="P69" s="16"/>
      <c r="Q69" s="16"/>
      <c r="R69" s="16"/>
      <c r="S69" s="16"/>
      <c r="T69" s="16"/>
      <c r="U69" s="16"/>
      <c r="V69" s="16"/>
      <c r="W69" s="16"/>
      <c r="X69" s="16"/>
      <c r="Y69" s="16"/>
      <c r="Z69" s="16"/>
    </row>
    <row r="70" ht="11.25" customHeight="1">
      <c r="A70" s="73"/>
      <c r="B70" s="18">
        <v>67.0</v>
      </c>
      <c r="C70" s="46"/>
      <c r="D70" s="45" t="s">
        <v>55</v>
      </c>
      <c r="E70" s="16"/>
      <c r="F70" s="80">
        <v>316141.8677572991</v>
      </c>
      <c r="G70" s="80">
        <f>VLOOKUP($G$2,masa_ent,B70,FALSE)</f>
        <v>2835.135718</v>
      </c>
      <c r="H70" s="16"/>
      <c r="I70" s="16"/>
      <c r="J70" s="16"/>
      <c r="K70" s="16"/>
      <c r="L70" s="16"/>
      <c r="M70" s="16"/>
      <c r="N70" s="16"/>
      <c r="O70" s="16"/>
      <c r="P70" s="16"/>
      <c r="Q70" s="16"/>
      <c r="R70" s="16"/>
      <c r="S70" s="16"/>
      <c r="T70" s="16"/>
      <c r="U70" s="16"/>
      <c r="V70" s="16"/>
      <c r="W70" s="16"/>
      <c r="X70" s="16"/>
      <c r="Y70" s="16"/>
      <c r="Z70" s="16"/>
    </row>
    <row r="71" ht="11.25" customHeight="1">
      <c r="A71" s="73"/>
      <c r="B71" s="18">
        <v>68.0</v>
      </c>
      <c r="C71" s="46"/>
      <c r="D71" s="45" t="s">
        <v>56</v>
      </c>
      <c r="E71" s="16"/>
      <c r="F71" s="80">
        <v>317119.0125597398</v>
      </c>
      <c r="G71" s="80">
        <f>VLOOKUP($G$2,masa_ent,B71,FALSE)</f>
        <v>3166.310218</v>
      </c>
      <c r="H71" s="16"/>
      <c r="I71" s="16"/>
      <c r="J71" s="16"/>
      <c r="K71" s="16"/>
      <c r="L71" s="16"/>
      <c r="M71" s="16"/>
      <c r="N71" s="16"/>
      <c r="O71" s="16"/>
      <c r="P71" s="16"/>
      <c r="Q71" s="16"/>
      <c r="R71" s="16"/>
      <c r="S71" s="16"/>
      <c r="T71" s="16"/>
      <c r="U71" s="16"/>
      <c r="V71" s="16"/>
      <c r="W71" s="16"/>
      <c r="X71" s="16"/>
      <c r="Y71" s="16"/>
      <c r="Z71" s="16"/>
    </row>
    <row r="72" ht="11.25" customHeight="1">
      <c r="A72" s="73"/>
      <c r="B72" s="18">
        <v>69.0</v>
      </c>
      <c r="C72" s="47"/>
      <c r="D72" s="45" t="s">
        <v>57</v>
      </c>
      <c r="E72" s="16"/>
      <c r="F72" s="80">
        <v>313601.41459372046</v>
      </c>
      <c r="G72" s="80">
        <f>VLOOKUP($G$2,masa_ent,B72,FALSE)</f>
        <v>2942.169872</v>
      </c>
      <c r="H72" s="16"/>
      <c r="I72" s="16"/>
      <c r="J72" s="16"/>
      <c r="K72" s="16"/>
      <c r="L72" s="16"/>
      <c r="M72" s="16"/>
      <c r="N72" s="16"/>
      <c r="O72" s="16"/>
      <c r="P72" s="16"/>
      <c r="Q72" s="16"/>
      <c r="R72" s="16"/>
      <c r="S72" s="16"/>
      <c r="T72" s="16"/>
      <c r="U72" s="16"/>
      <c r="V72" s="16"/>
      <c r="W72" s="16"/>
      <c r="X72" s="16"/>
      <c r="Y72" s="16"/>
      <c r="Z72" s="16"/>
    </row>
    <row r="73" ht="11.25" customHeight="1">
      <c r="A73" s="73"/>
      <c r="B73" s="18">
        <v>70.0</v>
      </c>
      <c r="C73" s="44">
        <v>2022.0</v>
      </c>
      <c r="D73" s="45" t="s">
        <v>54</v>
      </c>
      <c r="E73" s="16"/>
      <c r="F73" s="80">
        <v>328606.9543861784</v>
      </c>
      <c r="G73" s="80">
        <f>VLOOKUP($G$2,masa_ent,B73,FALSE)</f>
        <v>3089.009704</v>
      </c>
      <c r="H73" s="16"/>
      <c r="I73" s="16"/>
      <c r="J73" s="16"/>
      <c r="K73" s="16"/>
      <c r="L73" s="16"/>
      <c r="M73" s="16"/>
      <c r="N73" s="16"/>
      <c r="O73" s="16"/>
      <c r="P73" s="16"/>
      <c r="Q73" s="16"/>
      <c r="R73" s="16"/>
      <c r="S73" s="16"/>
      <c r="T73" s="16"/>
      <c r="U73" s="16"/>
      <c r="V73" s="16"/>
      <c r="W73" s="16"/>
      <c r="X73" s="16"/>
      <c r="Y73" s="16"/>
      <c r="Z73" s="16"/>
    </row>
    <row r="74" ht="11.25" customHeight="1">
      <c r="A74" s="73"/>
      <c r="B74" s="18">
        <v>71.0</v>
      </c>
      <c r="C74" s="46"/>
      <c r="D74" s="45" t="s">
        <v>55</v>
      </c>
      <c r="E74" s="16"/>
      <c r="F74" s="80">
        <v>330521.9121243833</v>
      </c>
      <c r="G74" s="80">
        <f>VLOOKUP($G$2,masa_ent,B74,FALSE)</f>
        <v>3092.051515</v>
      </c>
      <c r="H74" s="16"/>
      <c r="I74" s="16"/>
      <c r="J74" s="16"/>
      <c r="K74" s="16"/>
      <c r="L74" s="16"/>
      <c r="M74" s="16"/>
      <c r="N74" s="16"/>
      <c r="O74" s="16"/>
      <c r="P74" s="16"/>
      <c r="Q74" s="16"/>
      <c r="R74" s="16"/>
      <c r="S74" s="16"/>
      <c r="T74" s="16"/>
      <c r="U74" s="16"/>
      <c r="V74" s="16"/>
      <c r="W74" s="16"/>
      <c r="X74" s="16"/>
      <c r="Y74" s="16"/>
      <c r="Z74" s="16"/>
    </row>
    <row r="75" ht="11.25" customHeight="1">
      <c r="A75" s="73"/>
      <c r="B75" s="18">
        <v>72.0</v>
      </c>
      <c r="C75" s="46"/>
      <c r="D75" s="45" t="s">
        <v>56</v>
      </c>
      <c r="E75" s="16"/>
      <c r="F75" s="80">
        <v>321108.7128587241</v>
      </c>
      <c r="G75" s="80">
        <f>VLOOKUP($G$2,masa_ent,B75,FALSE)</f>
        <v>2701.925847</v>
      </c>
      <c r="H75" s="16"/>
      <c r="I75" s="16"/>
      <c r="J75" s="16"/>
      <c r="K75" s="16"/>
      <c r="L75" s="16"/>
      <c r="M75" s="16"/>
      <c r="N75" s="16"/>
      <c r="O75" s="16"/>
      <c r="P75" s="16"/>
      <c r="Q75" s="16"/>
      <c r="R75" s="16"/>
      <c r="S75" s="16"/>
      <c r="T75" s="16"/>
      <c r="U75" s="16"/>
      <c r="V75" s="16"/>
      <c r="W75" s="16"/>
      <c r="X75" s="16"/>
      <c r="Y75" s="16"/>
      <c r="Z75" s="16"/>
    </row>
    <row r="76" ht="11.25" customHeight="1">
      <c r="A76" s="73"/>
      <c r="B76" s="18">
        <v>73.0</v>
      </c>
      <c r="C76" s="47"/>
      <c r="D76" s="45" t="s">
        <v>57</v>
      </c>
      <c r="E76" s="16"/>
      <c r="F76" s="80">
        <v>328773.19339558686</v>
      </c>
      <c r="G76" s="80">
        <f>VLOOKUP($G$2,masa_ent,B76,FALSE)</f>
        <v>2674.324512</v>
      </c>
      <c r="H76" s="16"/>
      <c r="I76" s="16"/>
      <c r="J76" s="16"/>
      <c r="K76" s="16"/>
      <c r="L76" s="16"/>
      <c r="M76" s="16"/>
      <c r="N76" s="16"/>
      <c r="O76" s="16"/>
      <c r="P76" s="16"/>
      <c r="Q76" s="16"/>
      <c r="R76" s="16"/>
      <c r="S76" s="16"/>
      <c r="T76" s="16"/>
      <c r="U76" s="16"/>
      <c r="V76" s="16"/>
      <c r="W76" s="16"/>
      <c r="X76" s="16"/>
      <c r="Y76" s="16"/>
      <c r="Z76" s="16"/>
    </row>
    <row r="77" ht="11.25" customHeight="1">
      <c r="A77" s="73"/>
      <c r="B77" s="18">
        <v>74.0</v>
      </c>
      <c r="C77" s="44">
        <v>2023.0</v>
      </c>
      <c r="D77" s="45" t="s">
        <v>54</v>
      </c>
      <c r="E77" s="16"/>
      <c r="F77" s="80">
        <v>352700.25355994777</v>
      </c>
      <c r="G77" s="80">
        <f>VLOOKUP($G$2,masa_ent,B77,FALSE)</f>
        <v>3032.741118</v>
      </c>
      <c r="H77" s="16"/>
      <c r="I77" s="16"/>
      <c r="J77" s="16"/>
      <c r="K77" s="16"/>
      <c r="L77" s="16"/>
      <c r="M77" s="16"/>
      <c r="N77" s="16"/>
      <c r="O77" s="16"/>
      <c r="P77" s="16"/>
      <c r="Q77" s="16"/>
      <c r="R77" s="16"/>
      <c r="S77" s="16"/>
      <c r="T77" s="16"/>
      <c r="U77" s="16"/>
      <c r="V77" s="16"/>
      <c r="W77" s="16"/>
      <c r="X77" s="16"/>
      <c r="Y77" s="16"/>
      <c r="Z77" s="16"/>
    </row>
    <row r="78" ht="11.25" customHeight="1">
      <c r="A78" s="73"/>
      <c r="B78" s="18">
        <v>75.0</v>
      </c>
      <c r="C78" s="46"/>
      <c r="D78" s="45" t="s">
        <v>55</v>
      </c>
      <c r="E78" s="16"/>
      <c r="F78" s="80">
        <v>354610.3406368224</v>
      </c>
      <c r="G78" s="80">
        <f>VLOOKUP($G$2,masa_ent,B78,FALSE)</f>
        <v>2776.722233</v>
      </c>
      <c r="H78" s="16"/>
      <c r="I78" s="16"/>
      <c r="J78" s="16"/>
      <c r="K78" s="16"/>
      <c r="L78" s="16"/>
      <c r="M78" s="16"/>
      <c r="N78" s="16"/>
      <c r="O78" s="16"/>
      <c r="P78" s="16"/>
      <c r="Q78" s="16"/>
      <c r="R78" s="16"/>
      <c r="S78" s="16"/>
      <c r="T78" s="16"/>
      <c r="U78" s="16"/>
      <c r="V78" s="16"/>
      <c r="W78" s="16"/>
      <c r="X78" s="16"/>
      <c r="Y78" s="16"/>
      <c r="Z78" s="16"/>
    </row>
    <row r="79" ht="11.25" customHeight="1">
      <c r="A79" s="73"/>
      <c r="B79" s="18">
        <v>76.0</v>
      </c>
      <c r="C79" s="46"/>
      <c r="D79" s="45" t="s">
        <v>56</v>
      </c>
      <c r="E79" s="16"/>
      <c r="F79" s="80">
        <v>357011.3642603755</v>
      </c>
      <c r="G79" s="80">
        <f>VLOOKUP($G$2,masa_ent,B79,FALSE)</f>
        <v>2766.325543</v>
      </c>
      <c r="H79" s="16"/>
      <c r="I79" s="16"/>
      <c r="J79" s="16"/>
      <c r="K79" s="16"/>
      <c r="L79" s="16"/>
      <c r="M79" s="16"/>
      <c r="N79" s="16"/>
      <c r="O79" s="16"/>
      <c r="P79" s="16"/>
      <c r="Q79" s="16"/>
      <c r="R79" s="16"/>
      <c r="S79" s="16"/>
      <c r="T79" s="16"/>
      <c r="U79" s="16"/>
      <c r="V79" s="16"/>
      <c r="W79" s="16"/>
      <c r="X79" s="16"/>
      <c r="Y79" s="16"/>
      <c r="Z79" s="16"/>
    </row>
    <row r="80" ht="11.25" customHeight="1">
      <c r="A80" s="73"/>
      <c r="B80" s="18">
        <v>77.0</v>
      </c>
      <c r="C80" s="47"/>
      <c r="D80" s="49" t="s">
        <v>60</v>
      </c>
      <c r="E80" s="16"/>
      <c r="F80" s="80">
        <v>361948.57100490865</v>
      </c>
      <c r="G80" s="80">
        <f>VLOOKUP($G$2,masa_ent,B80,FALSE)</f>
        <v>2673.491794</v>
      </c>
      <c r="H80" s="16"/>
      <c r="I80" s="16"/>
      <c r="J80" s="16"/>
      <c r="K80" s="16"/>
      <c r="L80" s="16"/>
      <c r="M80" s="16"/>
      <c r="N80" s="16"/>
      <c r="O80" s="16"/>
      <c r="P80" s="16"/>
      <c r="Q80" s="16"/>
      <c r="R80" s="16"/>
      <c r="S80" s="16"/>
      <c r="T80" s="16"/>
      <c r="U80" s="16"/>
      <c r="V80" s="16"/>
      <c r="W80" s="16"/>
      <c r="X80" s="16"/>
      <c r="Y80" s="16"/>
      <c r="Z80" s="16"/>
    </row>
    <row r="81" ht="39.0" customHeight="1">
      <c r="A81" s="4"/>
      <c r="B81" s="15"/>
      <c r="C81" s="53" t="s">
        <v>105</v>
      </c>
      <c r="D81" s="6"/>
      <c r="E81" s="6"/>
      <c r="F81" s="6"/>
      <c r="G81" s="7"/>
      <c r="H81" s="82"/>
      <c r="I81" s="82"/>
      <c r="J81" s="82"/>
      <c r="K81" s="82"/>
      <c r="L81" s="82"/>
      <c r="M81" s="16"/>
      <c r="N81" s="16"/>
      <c r="O81" s="16"/>
      <c r="P81" s="16"/>
      <c r="Q81" s="16"/>
      <c r="R81" s="16"/>
      <c r="S81" s="16"/>
      <c r="T81" s="16"/>
      <c r="U81" s="16"/>
      <c r="V81" s="16"/>
      <c r="W81" s="16"/>
      <c r="X81" s="16"/>
      <c r="Y81" s="16"/>
      <c r="Z81" s="16"/>
    </row>
    <row r="82" ht="15.0" customHeight="1">
      <c r="A82" s="4"/>
      <c r="B82" s="15"/>
      <c r="C82" s="53" t="s">
        <v>106</v>
      </c>
      <c r="D82" s="6"/>
      <c r="E82" s="6"/>
      <c r="F82" s="6"/>
      <c r="G82" s="7"/>
      <c r="H82" s="82"/>
      <c r="I82" s="82"/>
      <c r="J82" s="82"/>
      <c r="K82" s="82"/>
      <c r="L82" s="82"/>
      <c r="M82" s="16"/>
      <c r="N82" s="16"/>
      <c r="O82" s="16"/>
      <c r="P82" s="16"/>
      <c r="Q82" s="16"/>
      <c r="R82" s="16"/>
      <c r="S82" s="16"/>
      <c r="T82" s="16"/>
      <c r="U82" s="16"/>
      <c r="V82" s="16"/>
      <c r="W82" s="16"/>
      <c r="X82" s="16"/>
      <c r="Y82" s="16"/>
      <c r="Z82" s="16"/>
    </row>
    <row r="83" ht="84.75" customHeight="1">
      <c r="A83" s="4"/>
      <c r="B83" s="15"/>
      <c r="C83" s="53" t="s">
        <v>63</v>
      </c>
      <c r="D83" s="6"/>
      <c r="E83" s="6"/>
      <c r="F83" s="6"/>
      <c r="G83" s="7"/>
      <c r="H83" s="82"/>
      <c r="I83" s="82"/>
      <c r="J83" s="82"/>
      <c r="K83" s="82"/>
      <c r="L83" s="82"/>
      <c r="M83" s="16"/>
      <c r="N83" s="16"/>
      <c r="O83" s="16"/>
      <c r="P83" s="16"/>
      <c r="Q83" s="16"/>
      <c r="R83" s="16"/>
      <c r="S83" s="16"/>
      <c r="T83" s="16"/>
      <c r="U83" s="16"/>
      <c r="V83" s="16"/>
      <c r="W83" s="16"/>
      <c r="X83" s="16"/>
      <c r="Y83" s="16"/>
      <c r="Z83" s="16"/>
    </row>
    <row r="84" ht="85.5" customHeight="1">
      <c r="A84" s="4"/>
      <c r="B84" s="15"/>
      <c r="C84" s="53" t="s">
        <v>64</v>
      </c>
      <c r="D84" s="6"/>
      <c r="E84" s="6"/>
      <c r="F84" s="6"/>
      <c r="G84" s="7"/>
      <c r="H84" s="132"/>
      <c r="I84" s="82"/>
      <c r="J84" s="82"/>
      <c r="K84" s="82"/>
      <c r="L84" s="82"/>
      <c r="M84" s="16"/>
      <c r="N84" s="16"/>
      <c r="O84" s="16"/>
      <c r="P84" s="16"/>
      <c r="Q84" s="16"/>
      <c r="R84" s="16"/>
      <c r="S84" s="16"/>
      <c r="T84" s="16"/>
      <c r="U84" s="16"/>
      <c r="V84" s="16"/>
      <c r="W84" s="16"/>
      <c r="X84" s="16"/>
      <c r="Y84" s="16"/>
      <c r="Z84" s="16"/>
    </row>
    <row r="85" ht="57.75" customHeight="1">
      <c r="A85" s="4"/>
      <c r="B85" s="66"/>
      <c r="C85" s="55" t="s">
        <v>65</v>
      </c>
      <c r="D85" s="6"/>
      <c r="E85" s="6"/>
      <c r="F85" s="6"/>
      <c r="G85" s="7"/>
      <c r="H85" s="85"/>
      <c r="I85" s="85"/>
      <c r="J85" s="85"/>
      <c r="K85" s="85"/>
      <c r="L85" s="85"/>
      <c r="M85" s="16"/>
      <c r="N85" s="16"/>
      <c r="O85" s="16"/>
      <c r="P85" s="16"/>
      <c r="Q85" s="16"/>
      <c r="R85" s="16"/>
      <c r="S85" s="16"/>
      <c r="T85" s="16"/>
      <c r="U85" s="16"/>
      <c r="V85" s="16"/>
      <c r="W85" s="16"/>
      <c r="X85" s="16"/>
      <c r="Y85" s="16"/>
      <c r="Z85" s="16"/>
    </row>
    <row r="86" ht="15.0" customHeight="1">
      <c r="A86" s="4"/>
      <c r="B86" s="16"/>
      <c r="C86" s="53" t="s">
        <v>66</v>
      </c>
      <c r="D86" s="6"/>
      <c r="E86" s="6"/>
      <c r="F86" s="6"/>
      <c r="G86" s="7"/>
      <c r="H86" s="82"/>
      <c r="I86" s="82"/>
      <c r="J86" s="82"/>
      <c r="K86" s="82"/>
      <c r="L86" s="82"/>
      <c r="M86" s="16"/>
      <c r="N86" s="16"/>
      <c r="O86" s="16"/>
      <c r="P86" s="16"/>
      <c r="Q86" s="16"/>
      <c r="R86" s="16"/>
      <c r="S86" s="16"/>
      <c r="T86" s="16"/>
      <c r="U86" s="16"/>
      <c r="V86" s="16"/>
      <c r="W86" s="16"/>
      <c r="X86" s="16"/>
      <c r="Y86" s="16"/>
      <c r="Z86" s="16"/>
    </row>
    <row r="87">
      <c r="A87" s="16"/>
      <c r="B87" s="16"/>
      <c r="C87" s="16"/>
      <c r="D87" s="16"/>
      <c r="E87" s="16"/>
      <c r="F87" s="16"/>
      <c r="G87" s="133"/>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33"/>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33"/>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33"/>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33"/>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33"/>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33"/>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33"/>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33"/>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33"/>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33"/>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33"/>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33"/>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34"/>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9.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4.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4.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29">
    <mergeCell ref="C2:C3"/>
    <mergeCell ref="D2:D3"/>
    <mergeCell ref="F2:F3"/>
    <mergeCell ref="J2:L2"/>
    <mergeCell ref="C5:C8"/>
    <mergeCell ref="C9:C12"/>
    <mergeCell ref="C13:C16"/>
    <mergeCell ref="C17:C20"/>
    <mergeCell ref="C21:C24"/>
    <mergeCell ref="C25:C28"/>
    <mergeCell ref="C29:C32"/>
    <mergeCell ref="C33:C36"/>
    <mergeCell ref="C37:C40"/>
    <mergeCell ref="C41:C44"/>
    <mergeCell ref="C73:C76"/>
    <mergeCell ref="C77:C80"/>
    <mergeCell ref="C81:G81"/>
    <mergeCell ref="C82:G82"/>
    <mergeCell ref="C83:G83"/>
    <mergeCell ref="C84:G84"/>
    <mergeCell ref="C85:G85"/>
    <mergeCell ref="C86:G86"/>
    <mergeCell ref="C45:C48"/>
    <mergeCell ref="C49:C52"/>
    <mergeCell ref="C53:C56"/>
    <mergeCell ref="C57:C60"/>
    <mergeCell ref="C61:C64"/>
    <mergeCell ref="C65:C68"/>
    <mergeCell ref="C69:C72"/>
  </mergeCells>
  <dataValidations>
    <dataValidation type="list" allowBlank="1" showErrorMessage="1" sqref="G2">
      <formula1>entidades_1</formula1>
    </dataValidation>
  </dataValidation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4.43" defaultRowHeight="15.75"/>
  <cols>
    <col customWidth="1" min="1" max="2" width="2.71"/>
    <col customWidth="1" min="3" max="3" width="25.29"/>
    <col customWidth="1" min="4" max="79" width="7.29"/>
  </cols>
  <sheetData>
    <row r="1" ht="84.0" customHeight="1">
      <c r="A1" s="1"/>
      <c r="B1" s="16"/>
      <c r="C1" s="135"/>
      <c r="D1" s="6"/>
      <c r="E1" s="6"/>
      <c r="F1" s="6"/>
      <c r="G1" s="6"/>
      <c r="H1" s="6"/>
      <c r="I1" s="6"/>
      <c r="J1" s="6"/>
      <c r="K1" s="6"/>
      <c r="L1" s="6"/>
      <c r="M1" s="6"/>
      <c r="N1" s="6"/>
      <c r="O1" s="6"/>
      <c r="P1" s="6"/>
      <c r="Q1" s="6"/>
      <c r="R1" s="6"/>
      <c r="S1" s="6"/>
      <c r="T1" s="6"/>
      <c r="U1" s="6"/>
      <c r="V1" s="6"/>
      <c r="W1" s="7"/>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row>
    <row r="2" ht="30.0" customHeight="1">
      <c r="A2" s="73"/>
      <c r="B2" s="16"/>
      <c r="C2" s="136" t="s">
        <v>107</v>
      </c>
      <c r="D2" s="137"/>
      <c r="E2" s="137"/>
      <c r="F2" s="137"/>
      <c r="G2" s="137"/>
      <c r="H2" s="137"/>
      <c r="I2" s="137"/>
      <c r="J2" s="137"/>
      <c r="K2" s="137"/>
      <c r="L2" s="137"/>
      <c r="M2" s="137"/>
      <c r="N2" s="137"/>
      <c r="O2" s="137"/>
      <c r="P2" s="137"/>
      <c r="Q2" s="137"/>
      <c r="R2" s="137"/>
      <c r="S2" s="137"/>
      <c r="T2" s="137"/>
      <c r="U2" s="137"/>
      <c r="V2" s="137"/>
      <c r="W2" s="137"/>
      <c r="X2" s="137"/>
      <c r="Y2" s="137"/>
      <c r="Z2" s="137"/>
      <c r="AA2" s="137"/>
      <c r="AB2" s="137"/>
      <c r="AC2" s="137"/>
      <c r="AD2" s="137"/>
      <c r="AE2" s="137"/>
      <c r="AF2" s="137"/>
      <c r="AG2" s="137"/>
      <c r="AH2" s="137"/>
      <c r="AI2" s="137"/>
      <c r="AJ2" s="137"/>
      <c r="AK2" s="137"/>
      <c r="AL2" s="137"/>
      <c r="AM2" s="137"/>
      <c r="AN2" s="137"/>
      <c r="AO2" s="137"/>
      <c r="AP2" s="137"/>
      <c r="AQ2" s="137"/>
      <c r="AR2" s="137"/>
      <c r="AS2" s="137"/>
      <c r="AT2" s="137"/>
      <c r="AU2" s="137"/>
      <c r="AV2" s="137"/>
      <c r="AW2" s="137"/>
      <c r="AX2" s="137"/>
      <c r="AY2" s="137"/>
      <c r="AZ2" s="137"/>
      <c r="BA2" s="137"/>
      <c r="BB2" s="137"/>
      <c r="BC2" s="137"/>
      <c r="BD2" s="137"/>
      <c r="BE2" s="137"/>
      <c r="BF2" s="137"/>
      <c r="BG2" s="137"/>
      <c r="BH2" s="137"/>
      <c r="BI2" s="137"/>
      <c r="BJ2" s="137"/>
      <c r="BK2" s="137"/>
      <c r="BL2" s="137"/>
      <c r="BM2" s="137"/>
      <c r="BN2" s="137"/>
      <c r="BO2" s="137"/>
      <c r="BP2" s="137"/>
      <c r="BQ2" s="137"/>
      <c r="BR2" s="137"/>
      <c r="BS2" s="137"/>
      <c r="BT2" s="137"/>
      <c r="BU2" s="137"/>
      <c r="BV2" s="137"/>
      <c r="BW2" s="137"/>
      <c r="BX2" s="137"/>
      <c r="BY2" s="137"/>
      <c r="BZ2" s="137"/>
      <c r="CA2" s="138"/>
    </row>
    <row r="3">
      <c r="A3" s="73"/>
      <c r="B3" s="16"/>
      <c r="C3" s="87" t="s">
        <v>108</v>
      </c>
      <c r="D3" s="139">
        <v>2005.0</v>
      </c>
      <c r="E3" s="137"/>
      <c r="F3" s="137"/>
      <c r="G3" s="138"/>
      <c r="H3" s="139">
        <v>2006.0</v>
      </c>
      <c r="I3" s="137"/>
      <c r="J3" s="137"/>
      <c r="K3" s="138"/>
      <c r="L3" s="139">
        <v>2007.0</v>
      </c>
      <c r="M3" s="137"/>
      <c r="N3" s="137"/>
      <c r="O3" s="138"/>
      <c r="P3" s="139">
        <v>2008.0</v>
      </c>
      <c r="Q3" s="137"/>
      <c r="R3" s="137"/>
      <c r="S3" s="138"/>
      <c r="T3" s="139">
        <v>2009.0</v>
      </c>
      <c r="U3" s="137"/>
      <c r="V3" s="137"/>
      <c r="W3" s="138"/>
      <c r="X3" s="140">
        <v>2010.0</v>
      </c>
      <c r="Y3" s="141"/>
      <c r="Z3" s="141"/>
      <c r="AA3" s="142"/>
      <c r="AB3" s="140">
        <v>2011.0</v>
      </c>
      <c r="AC3" s="141"/>
      <c r="AD3" s="141"/>
      <c r="AE3" s="142"/>
      <c r="AF3" s="140">
        <v>2012.0</v>
      </c>
      <c r="AG3" s="141"/>
      <c r="AH3" s="141"/>
      <c r="AI3" s="142"/>
      <c r="AJ3" s="140">
        <v>2013.0</v>
      </c>
      <c r="AK3" s="141"/>
      <c r="AL3" s="141"/>
      <c r="AM3" s="142"/>
      <c r="AN3" s="140">
        <v>2014.0</v>
      </c>
      <c r="AO3" s="141"/>
      <c r="AP3" s="141"/>
      <c r="AQ3" s="142"/>
      <c r="AR3" s="140">
        <v>2015.0</v>
      </c>
      <c r="AS3" s="141"/>
      <c r="AT3" s="141"/>
      <c r="AU3" s="142"/>
      <c r="AV3" s="140">
        <v>2016.0</v>
      </c>
      <c r="AW3" s="141"/>
      <c r="AX3" s="141"/>
      <c r="AY3" s="142"/>
      <c r="AZ3" s="140">
        <v>2017.0</v>
      </c>
      <c r="BA3" s="141"/>
      <c r="BB3" s="141"/>
      <c r="BC3" s="142"/>
      <c r="BD3" s="140">
        <v>2018.0</v>
      </c>
      <c r="BE3" s="141"/>
      <c r="BF3" s="141"/>
      <c r="BG3" s="142"/>
      <c r="BH3" s="140">
        <v>2019.0</v>
      </c>
      <c r="BI3" s="141"/>
      <c r="BJ3" s="141"/>
      <c r="BK3" s="142"/>
      <c r="BL3" s="140">
        <v>2020.0</v>
      </c>
      <c r="BM3" s="141"/>
      <c r="BN3" s="141"/>
      <c r="BO3" s="142"/>
      <c r="BP3" s="140">
        <v>2021.0</v>
      </c>
      <c r="BQ3" s="141"/>
      <c r="BR3" s="141"/>
      <c r="BS3" s="142"/>
      <c r="BT3" s="140">
        <v>2022.0</v>
      </c>
      <c r="BU3" s="141"/>
      <c r="BV3" s="141"/>
      <c r="BW3" s="143"/>
      <c r="BX3" s="144">
        <v>2023.0</v>
      </c>
      <c r="BY3" s="145"/>
      <c r="BZ3" s="145"/>
      <c r="CA3" s="146"/>
    </row>
    <row r="4">
      <c r="A4" s="73"/>
      <c r="B4" s="16"/>
      <c r="C4" s="42"/>
      <c r="D4" s="147" t="s">
        <v>54</v>
      </c>
      <c r="E4" s="147" t="s">
        <v>55</v>
      </c>
      <c r="F4" s="147" t="s">
        <v>56</v>
      </c>
      <c r="G4" s="147" t="s">
        <v>57</v>
      </c>
      <c r="H4" s="147" t="s">
        <v>54</v>
      </c>
      <c r="I4" s="147" t="s">
        <v>55</v>
      </c>
      <c r="J4" s="147" t="s">
        <v>56</v>
      </c>
      <c r="K4" s="147" t="s">
        <v>57</v>
      </c>
      <c r="L4" s="147" t="s">
        <v>54</v>
      </c>
      <c r="M4" s="147" t="s">
        <v>55</v>
      </c>
      <c r="N4" s="147" t="s">
        <v>56</v>
      </c>
      <c r="O4" s="147" t="s">
        <v>57</v>
      </c>
      <c r="P4" s="147" t="s">
        <v>54</v>
      </c>
      <c r="Q4" s="147" t="s">
        <v>55</v>
      </c>
      <c r="R4" s="147" t="s">
        <v>56</v>
      </c>
      <c r="S4" s="147" t="s">
        <v>57</v>
      </c>
      <c r="T4" s="147" t="s">
        <v>54</v>
      </c>
      <c r="U4" s="147" t="s">
        <v>55</v>
      </c>
      <c r="V4" s="147" t="s">
        <v>56</v>
      </c>
      <c r="W4" s="147" t="s">
        <v>57</v>
      </c>
      <c r="X4" s="45" t="s">
        <v>54</v>
      </c>
      <c r="Y4" s="45" t="s">
        <v>55</v>
      </c>
      <c r="Z4" s="45" t="s">
        <v>56</v>
      </c>
      <c r="AA4" s="45" t="s">
        <v>57</v>
      </c>
      <c r="AB4" s="45" t="s">
        <v>54</v>
      </c>
      <c r="AC4" s="45" t="s">
        <v>55</v>
      </c>
      <c r="AD4" s="45" t="s">
        <v>56</v>
      </c>
      <c r="AE4" s="45" t="s">
        <v>57</v>
      </c>
      <c r="AF4" s="45" t="s">
        <v>54</v>
      </c>
      <c r="AG4" s="45" t="s">
        <v>55</v>
      </c>
      <c r="AH4" s="45" t="s">
        <v>56</v>
      </c>
      <c r="AI4" s="45" t="s">
        <v>57</v>
      </c>
      <c r="AJ4" s="45" t="s">
        <v>54</v>
      </c>
      <c r="AK4" s="45" t="s">
        <v>55</v>
      </c>
      <c r="AL4" s="45" t="s">
        <v>56</v>
      </c>
      <c r="AM4" s="45" t="s">
        <v>57</v>
      </c>
      <c r="AN4" s="45" t="s">
        <v>54</v>
      </c>
      <c r="AO4" s="45" t="s">
        <v>55</v>
      </c>
      <c r="AP4" s="45" t="s">
        <v>56</v>
      </c>
      <c r="AQ4" s="45" t="s">
        <v>57</v>
      </c>
      <c r="AR4" s="45" t="s">
        <v>54</v>
      </c>
      <c r="AS4" s="45" t="s">
        <v>55</v>
      </c>
      <c r="AT4" s="45" t="s">
        <v>56</v>
      </c>
      <c r="AU4" s="45" t="s">
        <v>57</v>
      </c>
      <c r="AV4" s="45" t="s">
        <v>54</v>
      </c>
      <c r="AW4" s="45" t="s">
        <v>55</v>
      </c>
      <c r="AX4" s="45" t="s">
        <v>56</v>
      </c>
      <c r="AY4" s="45" t="s">
        <v>57</v>
      </c>
      <c r="AZ4" s="45" t="s">
        <v>54</v>
      </c>
      <c r="BA4" s="45" t="s">
        <v>55</v>
      </c>
      <c r="BB4" s="45" t="s">
        <v>56</v>
      </c>
      <c r="BC4" s="45" t="s">
        <v>57</v>
      </c>
      <c r="BD4" s="45" t="s">
        <v>54</v>
      </c>
      <c r="BE4" s="45" t="s">
        <v>55</v>
      </c>
      <c r="BF4" s="45" t="s">
        <v>56</v>
      </c>
      <c r="BG4" s="45" t="s">
        <v>57</v>
      </c>
      <c r="BH4" s="45" t="s">
        <v>54</v>
      </c>
      <c r="BI4" s="45" t="s">
        <v>55</v>
      </c>
      <c r="BJ4" s="45" t="s">
        <v>56</v>
      </c>
      <c r="BK4" s="45" t="s">
        <v>57</v>
      </c>
      <c r="BL4" s="45" t="s">
        <v>54</v>
      </c>
      <c r="BM4" s="49" t="s">
        <v>59</v>
      </c>
      <c r="BN4" s="45" t="s">
        <v>56</v>
      </c>
      <c r="BO4" s="45" t="s">
        <v>57</v>
      </c>
      <c r="BP4" s="45" t="s">
        <v>54</v>
      </c>
      <c r="BQ4" s="45" t="s">
        <v>55</v>
      </c>
      <c r="BR4" s="45" t="s">
        <v>56</v>
      </c>
      <c r="BS4" s="45" t="s">
        <v>57</v>
      </c>
      <c r="BT4" s="45" t="s">
        <v>54</v>
      </c>
      <c r="BU4" s="45" t="s">
        <v>55</v>
      </c>
      <c r="BV4" s="45" t="s">
        <v>56</v>
      </c>
      <c r="BW4" s="45" t="s">
        <v>57</v>
      </c>
      <c r="BX4" s="45" t="s">
        <v>54</v>
      </c>
      <c r="BY4" s="45" t="s">
        <v>55</v>
      </c>
      <c r="BZ4" s="45" t="s">
        <v>56</v>
      </c>
      <c r="CA4" s="49" t="s">
        <v>60</v>
      </c>
    </row>
    <row r="5" ht="13.5" customHeight="1">
      <c r="A5" s="73"/>
      <c r="B5" s="16"/>
      <c r="C5" s="148" t="s">
        <v>48</v>
      </c>
      <c r="D5" s="37">
        <v>1.0411000000000001</v>
      </c>
      <c r="E5" s="37">
        <v>1.0602</v>
      </c>
      <c r="F5" s="37">
        <v>1.0404</v>
      </c>
      <c r="G5" s="37">
        <v>0.9982000000000001</v>
      </c>
      <c r="H5" s="37">
        <v>0.9850000000000001</v>
      </c>
      <c r="I5" s="37">
        <v>0.9563</v>
      </c>
      <c r="J5" s="37">
        <v>0.9738</v>
      </c>
      <c r="K5" s="37">
        <v>0.9887</v>
      </c>
      <c r="L5" s="37">
        <v>0.9924000000000001</v>
      </c>
      <c r="M5" s="37">
        <v>0.9431</v>
      </c>
      <c r="N5" s="37">
        <v>0.9620000000000001</v>
      </c>
      <c r="O5" s="37">
        <v>0.9944000000000001</v>
      </c>
      <c r="P5" s="37">
        <v>0.998</v>
      </c>
      <c r="Q5" s="37">
        <v>0.9834</v>
      </c>
      <c r="R5" s="37">
        <v>1.0251000000000001</v>
      </c>
      <c r="S5" s="37">
        <v>1.0713000000000001</v>
      </c>
      <c r="T5" s="37">
        <v>1.0608</v>
      </c>
      <c r="U5" s="37">
        <v>1.1028</v>
      </c>
      <c r="V5" s="37">
        <v>1.1156000000000001</v>
      </c>
      <c r="W5" s="37">
        <v>1.1025</v>
      </c>
      <c r="X5" s="37">
        <v>1.1269</v>
      </c>
      <c r="Y5" s="37">
        <v>1.0955000000000001</v>
      </c>
      <c r="Z5" s="37">
        <v>1.0954000000000002</v>
      </c>
      <c r="AA5" s="37">
        <v>1.1373</v>
      </c>
      <c r="AB5" s="37">
        <v>1.0927</v>
      </c>
      <c r="AC5" s="37">
        <v>1.0901</v>
      </c>
      <c r="AD5" s="37">
        <v>1.1072</v>
      </c>
      <c r="AE5" s="37">
        <v>1.1317000000000002</v>
      </c>
      <c r="AF5" s="37">
        <v>1.1123</v>
      </c>
      <c r="AG5" s="37">
        <v>1.092</v>
      </c>
      <c r="AH5" s="37">
        <v>1.1460000000000001</v>
      </c>
      <c r="AI5" s="37">
        <v>1.1645</v>
      </c>
      <c r="AJ5" s="37">
        <v>1.1376</v>
      </c>
      <c r="AK5" s="37">
        <v>1.1552</v>
      </c>
      <c r="AL5" s="37">
        <v>1.1717</v>
      </c>
      <c r="AM5" s="37">
        <v>1.1677</v>
      </c>
      <c r="AN5" s="37">
        <v>1.1693</v>
      </c>
      <c r="AO5" s="37">
        <v>1.1705</v>
      </c>
      <c r="AP5" s="37">
        <v>1.1946</v>
      </c>
      <c r="AQ5" s="37">
        <v>1.2389000000000001</v>
      </c>
      <c r="AR5" s="37">
        <v>1.1954</v>
      </c>
      <c r="AS5" s="37">
        <v>1.2011</v>
      </c>
      <c r="AT5" s="37">
        <v>1.1861000000000002</v>
      </c>
      <c r="AU5" s="37">
        <v>1.1828</v>
      </c>
      <c r="AV5" s="37">
        <v>1.1713</v>
      </c>
      <c r="AW5" s="37">
        <v>1.1441000000000001</v>
      </c>
      <c r="AX5" s="37">
        <v>1.121</v>
      </c>
      <c r="AY5" s="37">
        <v>1.1307</v>
      </c>
      <c r="AZ5" s="37">
        <v>1.0962</v>
      </c>
      <c r="BA5" s="37">
        <v>1.1337000000000002</v>
      </c>
      <c r="BB5" s="37">
        <v>1.163</v>
      </c>
      <c r="BC5" s="37">
        <v>1.1591</v>
      </c>
      <c r="BD5" s="37">
        <v>1.1102</v>
      </c>
      <c r="BE5" s="37">
        <v>1.0935000000000001</v>
      </c>
      <c r="BF5" s="37">
        <v>1.0975000000000001</v>
      </c>
      <c r="BG5" s="37">
        <v>1.1107</v>
      </c>
      <c r="BH5" s="37">
        <v>1.08</v>
      </c>
      <c r="BI5" s="37">
        <v>1.0646</v>
      </c>
      <c r="BJ5" s="37">
        <v>1.0808</v>
      </c>
      <c r="BK5" s="37">
        <v>1.061</v>
      </c>
      <c r="BL5" s="37">
        <v>1.0</v>
      </c>
      <c r="BM5" s="50" t="s">
        <v>58</v>
      </c>
      <c r="BN5" s="37">
        <v>1.256</v>
      </c>
      <c r="BO5" s="37">
        <v>1.1455</v>
      </c>
      <c r="BP5" s="37">
        <v>1.1469</v>
      </c>
      <c r="BQ5" s="37">
        <v>1.0882</v>
      </c>
      <c r="BR5" s="37">
        <v>1.1116000000000001</v>
      </c>
      <c r="BS5" s="37">
        <v>1.1002</v>
      </c>
      <c r="BT5" s="37">
        <v>1.0601</v>
      </c>
      <c r="BU5" s="37">
        <v>1.0457</v>
      </c>
      <c r="BV5" s="37">
        <v>1.0949</v>
      </c>
      <c r="BW5" s="37">
        <v>1.0505</v>
      </c>
      <c r="BX5" s="37">
        <v>1.0299</v>
      </c>
      <c r="BY5" s="37">
        <v>1.0324</v>
      </c>
      <c r="BZ5" s="37">
        <v>1.0189000000000001</v>
      </c>
      <c r="CA5" s="37">
        <v>1.0107000000000002</v>
      </c>
    </row>
    <row r="6" ht="4.5" customHeight="1">
      <c r="A6" s="73"/>
      <c r="B6" s="16"/>
      <c r="C6" s="149"/>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99"/>
      <c r="AP6" s="99"/>
      <c r="AQ6" s="99"/>
      <c r="AR6" s="99"/>
      <c r="AS6" s="99"/>
      <c r="AT6" s="99"/>
      <c r="AU6" s="99"/>
      <c r="AV6" s="99"/>
      <c r="AW6" s="99"/>
      <c r="AX6" s="99"/>
      <c r="AY6" s="99"/>
      <c r="AZ6" s="99"/>
      <c r="BA6" s="99"/>
      <c r="BB6" s="99"/>
      <c r="BC6" s="99"/>
      <c r="BD6" s="99"/>
      <c r="BE6" s="99"/>
      <c r="BF6" s="99"/>
      <c r="BG6" s="99"/>
      <c r="BH6" s="99"/>
      <c r="BI6" s="99"/>
      <c r="BJ6" s="99"/>
      <c r="BK6" s="99"/>
      <c r="BL6" s="99"/>
      <c r="BM6" s="99" t="s">
        <v>109</v>
      </c>
      <c r="BN6" s="99"/>
      <c r="BO6" s="99"/>
      <c r="BP6" s="99"/>
      <c r="BQ6" s="99"/>
      <c r="BR6" s="99"/>
      <c r="BS6" s="99"/>
      <c r="BT6" s="99"/>
      <c r="BU6" s="99"/>
      <c r="BV6" s="99"/>
      <c r="BW6" s="99"/>
      <c r="BX6" s="99"/>
      <c r="BY6" s="99"/>
      <c r="BZ6" s="99"/>
      <c r="CA6" s="99"/>
    </row>
    <row r="7" ht="13.5" customHeight="1">
      <c r="A7" s="73"/>
      <c r="B7" s="16"/>
      <c r="C7" s="148" t="s">
        <v>89</v>
      </c>
      <c r="D7" s="38">
        <v>1.1122</v>
      </c>
      <c r="E7" s="38">
        <v>1.0485</v>
      </c>
      <c r="F7" s="38">
        <v>1.0545</v>
      </c>
      <c r="G7" s="38">
        <v>0.9786</v>
      </c>
      <c r="H7" s="38">
        <v>1.0266</v>
      </c>
      <c r="I7" s="38">
        <v>0.999</v>
      </c>
      <c r="J7" s="38">
        <v>0.9677</v>
      </c>
      <c r="K7" s="38">
        <v>1.0263</v>
      </c>
      <c r="L7" s="38">
        <v>1.0771</v>
      </c>
      <c r="M7" s="38">
        <v>1.0141</v>
      </c>
      <c r="N7" s="38">
        <v>0.9599000000000001</v>
      </c>
      <c r="O7" s="38">
        <v>1.0717</v>
      </c>
      <c r="P7" s="38">
        <v>1.0210000000000001</v>
      </c>
      <c r="Q7" s="38">
        <v>1.0804</v>
      </c>
      <c r="R7" s="38">
        <v>1.1101</v>
      </c>
      <c r="S7" s="38">
        <v>1.1494</v>
      </c>
      <c r="T7" s="38">
        <v>1.3205</v>
      </c>
      <c r="U7" s="38">
        <v>1.3043</v>
      </c>
      <c r="V7" s="38">
        <v>1.3351</v>
      </c>
      <c r="W7" s="38">
        <v>1.2844</v>
      </c>
      <c r="X7" s="38">
        <v>1.3262</v>
      </c>
      <c r="Y7" s="38">
        <v>1.236</v>
      </c>
      <c r="Z7" s="38">
        <v>1.191</v>
      </c>
      <c r="AA7" s="38">
        <v>1.3473000000000002</v>
      </c>
      <c r="AB7" s="38">
        <v>1.3566</v>
      </c>
      <c r="AC7" s="38">
        <v>1.3868</v>
      </c>
      <c r="AD7" s="38">
        <v>1.3658000000000001</v>
      </c>
      <c r="AE7" s="38">
        <v>1.4381000000000002</v>
      </c>
      <c r="AF7" s="38">
        <v>1.4014</v>
      </c>
      <c r="AG7" s="38">
        <v>1.3167</v>
      </c>
      <c r="AH7" s="38">
        <v>1.4234</v>
      </c>
      <c r="AI7" s="38">
        <v>1.4134</v>
      </c>
      <c r="AJ7" s="38">
        <v>1.4125</v>
      </c>
      <c r="AK7" s="38">
        <v>1.3744</v>
      </c>
      <c r="AL7" s="38">
        <v>1.3742</v>
      </c>
      <c r="AM7" s="38">
        <v>1.2793</v>
      </c>
      <c r="AN7" s="38">
        <v>1.3462</v>
      </c>
      <c r="AO7" s="38">
        <v>1.3672</v>
      </c>
      <c r="AP7" s="38">
        <v>1.3561</v>
      </c>
      <c r="AQ7" s="38">
        <v>1.3897000000000002</v>
      </c>
      <c r="AR7" s="38">
        <v>1.3654000000000002</v>
      </c>
      <c r="AS7" s="38">
        <v>1.3401</v>
      </c>
      <c r="AT7" s="38">
        <v>1.35</v>
      </c>
      <c r="AU7" s="38">
        <v>1.2710000000000001</v>
      </c>
      <c r="AV7" s="38">
        <v>1.2970000000000002</v>
      </c>
      <c r="AW7" s="38">
        <v>1.2665</v>
      </c>
      <c r="AX7" s="38">
        <v>1.1603</v>
      </c>
      <c r="AY7" s="38">
        <v>1.1593</v>
      </c>
      <c r="AZ7" s="38">
        <v>1.1709</v>
      </c>
      <c r="BA7" s="38">
        <v>1.2243000000000002</v>
      </c>
      <c r="BB7" s="38">
        <v>1.2751000000000001</v>
      </c>
      <c r="BC7" s="38">
        <v>1.2612</v>
      </c>
      <c r="BD7" s="38">
        <v>1.2118</v>
      </c>
      <c r="BE7" s="38">
        <v>1.1024</v>
      </c>
      <c r="BF7" s="38">
        <v>1.1691</v>
      </c>
      <c r="BG7" s="38">
        <v>1.1782000000000001</v>
      </c>
      <c r="BH7" s="38">
        <v>1.1667</v>
      </c>
      <c r="BI7" s="38">
        <v>1.2055</v>
      </c>
      <c r="BJ7" s="38">
        <v>1.2439</v>
      </c>
      <c r="BK7" s="38">
        <v>1.1628</v>
      </c>
      <c r="BL7" s="38">
        <v>1.0</v>
      </c>
      <c r="BM7" s="51" t="s">
        <v>58</v>
      </c>
      <c r="BN7" s="38">
        <v>1.2753</v>
      </c>
      <c r="BO7" s="38">
        <v>1.1601000000000001</v>
      </c>
      <c r="BP7" s="38">
        <v>1.1382</v>
      </c>
      <c r="BQ7" s="38">
        <v>1.1331</v>
      </c>
      <c r="BR7" s="38">
        <v>1.1574</v>
      </c>
      <c r="BS7" s="38">
        <v>1.1374</v>
      </c>
      <c r="BT7" s="38">
        <v>1.1820000000000002</v>
      </c>
      <c r="BU7" s="38">
        <v>1.2163000000000002</v>
      </c>
      <c r="BV7" s="38">
        <v>1.2686</v>
      </c>
      <c r="BW7" s="38">
        <v>1.302</v>
      </c>
      <c r="BX7" s="38">
        <v>1.222</v>
      </c>
      <c r="BY7" s="38">
        <v>1.3081</v>
      </c>
      <c r="BZ7" s="38">
        <v>1.3076</v>
      </c>
      <c r="CA7" s="38">
        <v>1.3085</v>
      </c>
    </row>
    <row r="8" ht="13.5" customHeight="1">
      <c r="A8" s="73"/>
      <c r="B8" s="16"/>
      <c r="C8" s="148" t="s">
        <v>110</v>
      </c>
      <c r="D8" s="38">
        <v>0.6921</v>
      </c>
      <c r="E8" s="38">
        <v>0.6624</v>
      </c>
      <c r="F8" s="38">
        <v>0.7263000000000001</v>
      </c>
      <c r="G8" s="38">
        <v>0.6433</v>
      </c>
      <c r="H8" s="38">
        <v>0.6889000000000001</v>
      </c>
      <c r="I8" s="38">
        <v>0.6543</v>
      </c>
      <c r="J8" s="38">
        <v>0.6485000000000001</v>
      </c>
      <c r="K8" s="38">
        <v>0.7609</v>
      </c>
      <c r="L8" s="38">
        <v>0.7088</v>
      </c>
      <c r="M8" s="38">
        <v>0.6179</v>
      </c>
      <c r="N8" s="38">
        <v>0.6593</v>
      </c>
      <c r="O8" s="38">
        <v>0.7584000000000001</v>
      </c>
      <c r="P8" s="38">
        <v>0.7057</v>
      </c>
      <c r="Q8" s="38">
        <v>0.6747000000000001</v>
      </c>
      <c r="R8" s="38">
        <v>0.7802</v>
      </c>
      <c r="S8" s="38">
        <v>0.9353</v>
      </c>
      <c r="T8" s="38">
        <v>0.9341</v>
      </c>
      <c r="U8" s="38">
        <v>0.9933000000000001</v>
      </c>
      <c r="V8" s="38">
        <v>1.1359000000000001</v>
      </c>
      <c r="W8" s="38">
        <v>1.1146</v>
      </c>
      <c r="X8" s="38">
        <v>1.067</v>
      </c>
      <c r="Y8" s="38">
        <v>1.1253</v>
      </c>
      <c r="Z8" s="38">
        <v>1.0792000000000002</v>
      </c>
      <c r="AA8" s="38">
        <v>1.25</v>
      </c>
      <c r="AB8" s="38">
        <v>1.0906</v>
      </c>
      <c r="AC8" s="38">
        <v>1.099</v>
      </c>
      <c r="AD8" s="38">
        <v>1.0823</v>
      </c>
      <c r="AE8" s="38">
        <v>1.2281</v>
      </c>
      <c r="AF8" s="38">
        <v>1.2724</v>
      </c>
      <c r="AG8" s="38">
        <v>1.2223000000000002</v>
      </c>
      <c r="AH8" s="38">
        <v>1.2139</v>
      </c>
      <c r="AI8" s="38">
        <v>1.2198</v>
      </c>
      <c r="AJ8" s="38">
        <v>1.1508</v>
      </c>
      <c r="AK8" s="38">
        <v>1.1007</v>
      </c>
      <c r="AL8" s="38">
        <v>1.1777</v>
      </c>
      <c r="AM8" s="38">
        <v>1.1057000000000001</v>
      </c>
      <c r="AN8" s="38">
        <v>1.2544</v>
      </c>
      <c r="AO8" s="38">
        <v>1.2344000000000002</v>
      </c>
      <c r="AP8" s="38">
        <v>1.3414000000000001</v>
      </c>
      <c r="AQ8" s="38">
        <v>1.4143000000000001</v>
      </c>
      <c r="AR8" s="38">
        <v>1.2641</v>
      </c>
      <c r="AS8" s="38">
        <v>1.2414</v>
      </c>
      <c r="AT8" s="38">
        <v>1.3865</v>
      </c>
      <c r="AU8" s="38">
        <v>1.2899</v>
      </c>
      <c r="AV8" s="38">
        <v>1.2529000000000001</v>
      </c>
      <c r="AW8" s="38">
        <v>1.1804000000000001</v>
      </c>
      <c r="AX8" s="38">
        <v>1.1301</v>
      </c>
      <c r="AY8" s="38">
        <v>1.1445</v>
      </c>
      <c r="AZ8" s="38">
        <v>1.1905000000000001</v>
      </c>
      <c r="BA8" s="38">
        <v>1.2837</v>
      </c>
      <c r="BB8" s="38">
        <v>1.3087</v>
      </c>
      <c r="BC8" s="38">
        <v>1.2404000000000002</v>
      </c>
      <c r="BD8" s="38">
        <v>1.1476</v>
      </c>
      <c r="BE8" s="38">
        <v>1.0768</v>
      </c>
      <c r="BF8" s="38">
        <v>1.1364</v>
      </c>
      <c r="BG8" s="38">
        <v>1.1246</v>
      </c>
      <c r="BH8" s="38">
        <v>0.9584</v>
      </c>
      <c r="BI8" s="38">
        <v>0.9674</v>
      </c>
      <c r="BJ8" s="38">
        <v>0.9315</v>
      </c>
      <c r="BK8" s="38">
        <v>0.9962000000000001</v>
      </c>
      <c r="BL8" s="38">
        <v>1.0</v>
      </c>
      <c r="BM8" s="51" t="s">
        <v>58</v>
      </c>
      <c r="BN8" s="38">
        <v>1.3107</v>
      </c>
      <c r="BO8" s="38">
        <v>1.247</v>
      </c>
      <c r="BP8" s="38">
        <v>1.2876</v>
      </c>
      <c r="BQ8" s="38">
        <v>1.0402</v>
      </c>
      <c r="BR8" s="38">
        <v>1.1064</v>
      </c>
      <c r="BS8" s="38">
        <v>1.0796000000000001</v>
      </c>
      <c r="BT8" s="38">
        <v>0.8581000000000001</v>
      </c>
      <c r="BU8" s="38">
        <v>0.9404</v>
      </c>
      <c r="BV8" s="38">
        <v>1.016</v>
      </c>
      <c r="BW8" s="38">
        <v>0.9523</v>
      </c>
      <c r="BX8" s="38">
        <v>0.9016000000000001</v>
      </c>
      <c r="BY8" s="38">
        <v>0.9575</v>
      </c>
      <c r="BZ8" s="38">
        <v>0.9680000000000001</v>
      </c>
      <c r="CA8" s="38">
        <v>1.0158</v>
      </c>
    </row>
    <row r="9" ht="13.5" customHeight="1">
      <c r="A9" s="73"/>
      <c r="B9" s="16"/>
      <c r="C9" s="148" t="s">
        <v>111</v>
      </c>
      <c r="D9" s="38">
        <v>1.1158000000000001</v>
      </c>
      <c r="E9" s="38">
        <v>1.0869</v>
      </c>
      <c r="F9" s="38">
        <v>1.0555</v>
      </c>
      <c r="G9" s="38">
        <v>0.9600000000000001</v>
      </c>
      <c r="H9" s="38">
        <v>0.9557</v>
      </c>
      <c r="I9" s="38">
        <v>0.8250000000000001</v>
      </c>
      <c r="J9" s="38">
        <v>0.8360000000000001</v>
      </c>
      <c r="K9" s="38">
        <v>0.7469</v>
      </c>
      <c r="L9" s="38">
        <v>0.8662000000000001</v>
      </c>
      <c r="M9" s="38">
        <v>0.8613000000000001</v>
      </c>
      <c r="N9" s="38">
        <v>0.6494</v>
      </c>
      <c r="O9" s="38">
        <v>0.6789000000000001</v>
      </c>
      <c r="P9" s="38">
        <v>0.8055</v>
      </c>
      <c r="Q9" s="38">
        <v>0.7455</v>
      </c>
      <c r="R9" s="38">
        <v>0.7639</v>
      </c>
      <c r="S9" s="38">
        <v>0.9164</v>
      </c>
      <c r="T9" s="38">
        <v>0.9425</v>
      </c>
      <c r="U9" s="38">
        <v>0.9385</v>
      </c>
      <c r="V9" s="38">
        <v>1.2326000000000001</v>
      </c>
      <c r="W9" s="38">
        <v>1.4862</v>
      </c>
      <c r="X9" s="38">
        <v>1.2306000000000001</v>
      </c>
      <c r="Y9" s="38">
        <v>1.1687</v>
      </c>
      <c r="Z9" s="38">
        <v>1.2534</v>
      </c>
      <c r="AA9" s="38">
        <v>1.2485000000000002</v>
      </c>
      <c r="AB9" s="38">
        <v>1.2117</v>
      </c>
      <c r="AC9" s="38">
        <v>1.0045</v>
      </c>
      <c r="AD9" s="38">
        <v>1.1849</v>
      </c>
      <c r="AE9" s="38">
        <v>1.1177000000000001</v>
      </c>
      <c r="AF9" s="38">
        <v>1.1555</v>
      </c>
      <c r="AG9" s="38">
        <v>1.2275</v>
      </c>
      <c r="AH9" s="38">
        <v>1.1954</v>
      </c>
      <c r="AI9" s="38">
        <v>1.2382</v>
      </c>
      <c r="AJ9" s="38">
        <v>1.1357000000000002</v>
      </c>
      <c r="AK9" s="38">
        <v>1.2254</v>
      </c>
      <c r="AL9" s="38">
        <v>1.2953000000000001</v>
      </c>
      <c r="AM9" s="38">
        <v>1.2303</v>
      </c>
      <c r="AN9" s="38">
        <v>1.368</v>
      </c>
      <c r="AO9" s="38">
        <v>1.4246</v>
      </c>
      <c r="AP9" s="38">
        <v>1.4428</v>
      </c>
      <c r="AQ9" s="38">
        <v>1.3712</v>
      </c>
      <c r="AR9" s="38">
        <v>1.3434000000000001</v>
      </c>
      <c r="AS9" s="38">
        <v>1.191</v>
      </c>
      <c r="AT9" s="38">
        <v>1.2163000000000002</v>
      </c>
      <c r="AU9" s="38">
        <v>1.1403</v>
      </c>
      <c r="AV9" s="38">
        <v>1.2008</v>
      </c>
      <c r="AW9" s="38">
        <v>1.2444</v>
      </c>
      <c r="AX9" s="38">
        <v>1.2279</v>
      </c>
      <c r="AY9" s="38">
        <v>1.1976</v>
      </c>
      <c r="AZ9" s="38">
        <v>1.0342</v>
      </c>
      <c r="BA9" s="38">
        <v>1.1151</v>
      </c>
      <c r="BB9" s="38">
        <v>1.2285000000000001</v>
      </c>
      <c r="BC9" s="38">
        <v>1.1023</v>
      </c>
      <c r="BD9" s="38">
        <v>1.2031</v>
      </c>
      <c r="BE9" s="38">
        <v>0.9871000000000001</v>
      </c>
      <c r="BF9" s="38">
        <v>1.2131</v>
      </c>
      <c r="BG9" s="38">
        <v>1.1700000000000002</v>
      </c>
      <c r="BH9" s="38">
        <v>1.0891</v>
      </c>
      <c r="BI9" s="38">
        <v>1.0369000000000002</v>
      </c>
      <c r="BJ9" s="38">
        <v>1.1209</v>
      </c>
      <c r="BK9" s="38">
        <v>1.101</v>
      </c>
      <c r="BL9" s="38">
        <v>1.0</v>
      </c>
      <c r="BM9" s="51" t="s">
        <v>58</v>
      </c>
      <c r="BN9" s="38">
        <v>2.0058000000000002</v>
      </c>
      <c r="BO9" s="38">
        <v>1.5850000000000002</v>
      </c>
      <c r="BP9" s="38">
        <v>1.7115</v>
      </c>
      <c r="BQ9" s="38">
        <v>1.4479</v>
      </c>
      <c r="BR9" s="38">
        <v>1.1904000000000001</v>
      </c>
      <c r="BS9" s="38">
        <v>0.9467000000000001</v>
      </c>
      <c r="BT9" s="38">
        <v>1.0436</v>
      </c>
      <c r="BU9" s="38">
        <v>0.9579000000000001</v>
      </c>
      <c r="BV9" s="38">
        <v>0.9503</v>
      </c>
      <c r="BW9" s="38">
        <v>0.9576</v>
      </c>
      <c r="BX9" s="38">
        <v>0.9487000000000001</v>
      </c>
      <c r="BY9" s="38">
        <v>0.9706</v>
      </c>
      <c r="BZ9" s="38">
        <v>1.0542</v>
      </c>
      <c r="CA9" s="38">
        <v>0.9176000000000001</v>
      </c>
    </row>
    <row r="10" ht="13.5" customHeight="1">
      <c r="A10" s="73"/>
      <c r="B10" s="16"/>
      <c r="C10" s="148" t="s">
        <v>112</v>
      </c>
      <c r="D10" s="38">
        <v>0.9998</v>
      </c>
      <c r="E10" s="38">
        <v>1.0073</v>
      </c>
      <c r="F10" s="38">
        <v>1.0257</v>
      </c>
      <c r="G10" s="38">
        <v>0.9504</v>
      </c>
      <c r="H10" s="38">
        <v>0.9864</v>
      </c>
      <c r="I10" s="38">
        <v>0.9307000000000001</v>
      </c>
      <c r="J10" s="38">
        <v>0.9174</v>
      </c>
      <c r="K10" s="38">
        <v>0.937</v>
      </c>
      <c r="L10" s="38">
        <v>0.9373</v>
      </c>
      <c r="M10" s="38">
        <v>0.9083</v>
      </c>
      <c r="N10" s="38">
        <v>0.9125000000000001</v>
      </c>
      <c r="O10" s="38">
        <v>0.9364</v>
      </c>
      <c r="P10" s="38">
        <v>0.8941</v>
      </c>
      <c r="Q10" s="38">
        <v>0.8781</v>
      </c>
      <c r="R10" s="38">
        <v>0.89</v>
      </c>
      <c r="S10" s="38">
        <v>0.9583</v>
      </c>
      <c r="T10" s="38">
        <v>0.9119</v>
      </c>
      <c r="U10" s="38">
        <v>0.9909</v>
      </c>
      <c r="V10" s="38">
        <v>0.9747</v>
      </c>
      <c r="W10" s="38">
        <v>0.9214</v>
      </c>
      <c r="X10" s="38">
        <v>0.9947</v>
      </c>
      <c r="Y10" s="38">
        <v>0.9447000000000001</v>
      </c>
      <c r="Z10" s="38">
        <v>0.8951</v>
      </c>
      <c r="AA10" s="38">
        <v>0.9507000000000001</v>
      </c>
      <c r="AB10" s="38">
        <v>0.8863000000000001</v>
      </c>
      <c r="AC10" s="38">
        <v>0.9075000000000001</v>
      </c>
      <c r="AD10" s="38">
        <v>0.8918</v>
      </c>
      <c r="AE10" s="38">
        <v>0.9212</v>
      </c>
      <c r="AF10" s="38">
        <v>0.8706</v>
      </c>
      <c r="AG10" s="38">
        <v>0.8766</v>
      </c>
      <c r="AH10" s="38">
        <v>0.901</v>
      </c>
      <c r="AI10" s="38">
        <v>0.9211</v>
      </c>
      <c r="AJ10" s="38">
        <v>0.8603000000000001</v>
      </c>
      <c r="AK10" s="38">
        <v>0.8669</v>
      </c>
      <c r="AL10" s="38">
        <v>0.8756</v>
      </c>
      <c r="AM10" s="38">
        <v>0.8944000000000001</v>
      </c>
      <c r="AN10" s="38">
        <v>0.9622</v>
      </c>
      <c r="AO10" s="38">
        <v>0.9708</v>
      </c>
      <c r="AP10" s="38">
        <v>0.9866</v>
      </c>
      <c r="AQ10" s="38">
        <v>1.0316</v>
      </c>
      <c r="AR10" s="38">
        <v>0.9726</v>
      </c>
      <c r="AS10" s="38">
        <v>0.9695</v>
      </c>
      <c r="AT10" s="38">
        <v>0.9633</v>
      </c>
      <c r="AU10" s="38">
        <v>0.9348000000000001</v>
      </c>
      <c r="AV10" s="38">
        <v>0.9338000000000001</v>
      </c>
      <c r="AW10" s="38">
        <v>0.9504</v>
      </c>
      <c r="AX10" s="38">
        <v>0.9266000000000001</v>
      </c>
      <c r="AY10" s="38">
        <v>0.8964000000000001</v>
      </c>
      <c r="AZ10" s="38">
        <v>0.9481</v>
      </c>
      <c r="BA10" s="38">
        <v>1.0469</v>
      </c>
      <c r="BB10" s="38">
        <v>1.0362</v>
      </c>
      <c r="BC10" s="38">
        <v>0.9929</v>
      </c>
      <c r="BD10" s="38">
        <v>1.0197</v>
      </c>
      <c r="BE10" s="38">
        <v>1.046</v>
      </c>
      <c r="BF10" s="38">
        <v>1.0430000000000001</v>
      </c>
      <c r="BG10" s="38">
        <v>1.0451000000000001</v>
      </c>
      <c r="BH10" s="38">
        <v>1.0404</v>
      </c>
      <c r="BI10" s="38">
        <v>1.0114</v>
      </c>
      <c r="BJ10" s="38">
        <v>0.9895</v>
      </c>
      <c r="BK10" s="38">
        <v>0.9955</v>
      </c>
      <c r="BL10" s="38">
        <v>1.0</v>
      </c>
      <c r="BM10" s="51" t="s">
        <v>58</v>
      </c>
      <c r="BN10" s="38">
        <v>1.1946</v>
      </c>
      <c r="BO10" s="38">
        <v>1.0504</v>
      </c>
      <c r="BP10" s="38">
        <v>1.0362</v>
      </c>
      <c r="BQ10" s="38">
        <v>0.9880000000000001</v>
      </c>
      <c r="BR10" s="38">
        <v>1.0484</v>
      </c>
      <c r="BS10" s="38">
        <v>0.9568000000000001</v>
      </c>
      <c r="BT10" s="38">
        <v>0.9094000000000001</v>
      </c>
      <c r="BU10" s="38">
        <v>0.9819</v>
      </c>
      <c r="BV10" s="38">
        <v>1.0230000000000001</v>
      </c>
      <c r="BW10" s="38">
        <v>1.0071</v>
      </c>
      <c r="BX10" s="38">
        <v>1.0009000000000001</v>
      </c>
      <c r="BY10" s="38">
        <v>0.9603</v>
      </c>
      <c r="BZ10" s="38">
        <v>0.9366000000000001</v>
      </c>
      <c r="CA10" s="38">
        <v>0.8892</v>
      </c>
    </row>
    <row r="11" ht="13.5" customHeight="1">
      <c r="A11" s="73"/>
      <c r="B11" s="16"/>
      <c r="C11" s="148" t="s">
        <v>113</v>
      </c>
      <c r="D11" s="38">
        <v>1.1660000000000001</v>
      </c>
      <c r="E11" s="38">
        <v>1.1473</v>
      </c>
      <c r="F11" s="38">
        <v>1.092</v>
      </c>
      <c r="G11" s="38">
        <v>1.0417</v>
      </c>
      <c r="H11" s="38">
        <v>1.0475</v>
      </c>
      <c r="I11" s="38">
        <v>0.9984000000000001</v>
      </c>
      <c r="J11" s="38">
        <v>0.9948</v>
      </c>
      <c r="K11" s="38">
        <v>1.0105</v>
      </c>
      <c r="L11" s="38">
        <v>1.0196</v>
      </c>
      <c r="M11" s="38">
        <v>0.9570000000000001</v>
      </c>
      <c r="N11" s="38">
        <v>0.9856</v>
      </c>
      <c r="O11" s="38">
        <v>1.0987</v>
      </c>
      <c r="P11" s="38">
        <v>1.1107</v>
      </c>
      <c r="Q11" s="38">
        <v>1.0438</v>
      </c>
      <c r="R11" s="38">
        <v>1.1463</v>
      </c>
      <c r="S11" s="38">
        <v>1.1809</v>
      </c>
      <c r="T11" s="38">
        <v>1.2652</v>
      </c>
      <c r="U11" s="38">
        <v>1.3221</v>
      </c>
      <c r="V11" s="38">
        <v>1.4294</v>
      </c>
      <c r="W11" s="38">
        <v>1.335</v>
      </c>
      <c r="X11" s="38">
        <v>1.4756</v>
      </c>
      <c r="Y11" s="38">
        <v>1.4661000000000002</v>
      </c>
      <c r="Z11" s="38">
        <v>1.4127</v>
      </c>
      <c r="AA11" s="38">
        <v>1.4255</v>
      </c>
      <c r="AB11" s="38">
        <v>1.3058</v>
      </c>
      <c r="AC11" s="38">
        <v>1.1926</v>
      </c>
      <c r="AD11" s="38">
        <v>1.1428</v>
      </c>
      <c r="AE11" s="38">
        <v>1.22</v>
      </c>
      <c r="AF11" s="38">
        <v>1.3345</v>
      </c>
      <c r="AG11" s="38">
        <v>1.3101</v>
      </c>
      <c r="AH11" s="38">
        <v>1.1964000000000001</v>
      </c>
      <c r="AI11" s="38">
        <v>1.2713</v>
      </c>
      <c r="AJ11" s="38">
        <v>1.2549000000000001</v>
      </c>
      <c r="AK11" s="38">
        <v>1.1218000000000001</v>
      </c>
      <c r="AL11" s="38">
        <v>1.1457000000000002</v>
      </c>
      <c r="AM11" s="38">
        <v>1.1742000000000001</v>
      </c>
      <c r="AN11" s="38">
        <v>1.2643</v>
      </c>
      <c r="AO11" s="38">
        <v>1.177</v>
      </c>
      <c r="AP11" s="38">
        <v>1.1473</v>
      </c>
      <c r="AQ11" s="38">
        <v>1.2276</v>
      </c>
      <c r="AR11" s="38">
        <v>1.2796</v>
      </c>
      <c r="AS11" s="38">
        <v>1.1685</v>
      </c>
      <c r="AT11" s="38">
        <v>1.2101</v>
      </c>
      <c r="AU11" s="38">
        <v>1.2004000000000001</v>
      </c>
      <c r="AV11" s="38">
        <v>1.1861000000000002</v>
      </c>
      <c r="AW11" s="38">
        <v>1.2086000000000001</v>
      </c>
      <c r="AX11" s="38">
        <v>1.0845</v>
      </c>
      <c r="AY11" s="38">
        <v>1.1406</v>
      </c>
      <c r="AZ11" s="38">
        <v>1.0463</v>
      </c>
      <c r="BA11" s="38">
        <v>1.1540000000000001</v>
      </c>
      <c r="BB11" s="38">
        <v>1.1789</v>
      </c>
      <c r="BC11" s="38">
        <v>1.1362</v>
      </c>
      <c r="BD11" s="38">
        <v>1.1389</v>
      </c>
      <c r="BE11" s="38">
        <v>1.0788</v>
      </c>
      <c r="BF11" s="38">
        <v>1.1204</v>
      </c>
      <c r="BG11" s="38">
        <v>1.1234</v>
      </c>
      <c r="BH11" s="38">
        <v>1.1216000000000002</v>
      </c>
      <c r="BI11" s="38">
        <v>1.0401</v>
      </c>
      <c r="BJ11" s="38">
        <v>1.0142</v>
      </c>
      <c r="BK11" s="38">
        <v>1.0173</v>
      </c>
      <c r="BL11" s="38">
        <v>1.0</v>
      </c>
      <c r="BM11" s="51" t="s">
        <v>58</v>
      </c>
      <c r="BN11" s="38">
        <v>1.2094</v>
      </c>
      <c r="BO11" s="38">
        <v>1.127</v>
      </c>
      <c r="BP11" s="38">
        <v>1.1025</v>
      </c>
      <c r="BQ11" s="38">
        <v>1.0734000000000001</v>
      </c>
      <c r="BR11" s="38">
        <v>1.0925</v>
      </c>
      <c r="BS11" s="38">
        <v>1.0593000000000001</v>
      </c>
      <c r="BT11" s="38">
        <v>1.0761</v>
      </c>
      <c r="BU11" s="38">
        <v>1.0254</v>
      </c>
      <c r="BV11" s="38">
        <v>0.9781000000000001</v>
      </c>
      <c r="BW11" s="38">
        <v>0.9143</v>
      </c>
      <c r="BX11" s="38">
        <v>1.0702</v>
      </c>
      <c r="BY11" s="38">
        <v>0.9513</v>
      </c>
      <c r="BZ11" s="38">
        <v>1.0064</v>
      </c>
      <c r="CA11" s="38">
        <v>0.9822000000000001</v>
      </c>
    </row>
    <row r="12" ht="13.5" customHeight="1">
      <c r="A12" s="73"/>
      <c r="B12" s="16"/>
      <c r="C12" s="148" t="s">
        <v>114</v>
      </c>
      <c r="D12" s="38">
        <v>0.9119</v>
      </c>
      <c r="E12" s="38">
        <v>0.893</v>
      </c>
      <c r="F12" s="38">
        <v>0.8604</v>
      </c>
      <c r="G12" s="38">
        <v>0.8961</v>
      </c>
      <c r="H12" s="38">
        <v>0.871</v>
      </c>
      <c r="I12" s="38">
        <v>0.7363000000000001</v>
      </c>
      <c r="J12" s="38">
        <v>0.8052</v>
      </c>
      <c r="K12" s="38">
        <v>0.8470000000000001</v>
      </c>
      <c r="L12" s="38">
        <v>0.8948</v>
      </c>
      <c r="M12" s="38">
        <v>0.8013</v>
      </c>
      <c r="N12" s="38">
        <v>0.8405</v>
      </c>
      <c r="O12" s="38">
        <v>0.8183</v>
      </c>
      <c r="P12" s="38">
        <v>0.7857000000000001</v>
      </c>
      <c r="Q12" s="38">
        <v>0.7729</v>
      </c>
      <c r="R12" s="38">
        <v>0.7167</v>
      </c>
      <c r="S12" s="38">
        <v>0.7789</v>
      </c>
      <c r="T12" s="38">
        <v>0.7811</v>
      </c>
      <c r="U12" s="38">
        <v>0.923</v>
      </c>
      <c r="V12" s="38">
        <v>0.9395</v>
      </c>
      <c r="W12" s="38">
        <v>0.9404</v>
      </c>
      <c r="X12" s="38">
        <v>0.9541000000000001</v>
      </c>
      <c r="Y12" s="38">
        <v>0.8711000000000001</v>
      </c>
      <c r="Z12" s="38">
        <v>0.9071</v>
      </c>
      <c r="AA12" s="38">
        <v>0.9523</v>
      </c>
      <c r="AB12" s="38">
        <v>0.9901000000000001</v>
      </c>
      <c r="AC12" s="38">
        <v>0.9699000000000001</v>
      </c>
      <c r="AD12" s="38">
        <v>0.88</v>
      </c>
      <c r="AE12" s="38">
        <v>0.9704</v>
      </c>
      <c r="AF12" s="38">
        <v>0.9113</v>
      </c>
      <c r="AG12" s="38">
        <v>0.8601000000000001</v>
      </c>
      <c r="AH12" s="38">
        <v>0.912</v>
      </c>
      <c r="AI12" s="38">
        <v>0.9721000000000001</v>
      </c>
      <c r="AJ12" s="38">
        <v>0.9655</v>
      </c>
      <c r="AK12" s="38">
        <v>0.9959</v>
      </c>
      <c r="AL12" s="38">
        <v>1.0638</v>
      </c>
      <c r="AM12" s="38">
        <v>0.9683</v>
      </c>
      <c r="AN12" s="38">
        <v>0.9795</v>
      </c>
      <c r="AO12" s="38">
        <v>0.9562</v>
      </c>
      <c r="AP12" s="38">
        <v>0.9603</v>
      </c>
      <c r="AQ12" s="38">
        <v>1.1346</v>
      </c>
      <c r="AR12" s="38">
        <v>1.1076000000000001</v>
      </c>
      <c r="AS12" s="38">
        <v>1.1057000000000001</v>
      </c>
      <c r="AT12" s="38">
        <v>1.1259000000000001</v>
      </c>
      <c r="AU12" s="38">
        <v>1.1167</v>
      </c>
      <c r="AV12" s="38">
        <v>1.1076000000000001</v>
      </c>
      <c r="AW12" s="38">
        <v>1.107</v>
      </c>
      <c r="AX12" s="38">
        <v>1.0143</v>
      </c>
      <c r="AY12" s="38">
        <v>1.0377</v>
      </c>
      <c r="AZ12" s="38">
        <v>1.0192</v>
      </c>
      <c r="BA12" s="38">
        <v>1.1444</v>
      </c>
      <c r="BB12" s="38">
        <v>1.0615</v>
      </c>
      <c r="BC12" s="38">
        <v>1.0165</v>
      </c>
      <c r="BD12" s="38">
        <v>1.0288000000000002</v>
      </c>
      <c r="BE12" s="38">
        <v>1.0001</v>
      </c>
      <c r="BF12" s="38">
        <v>0.9809</v>
      </c>
      <c r="BG12" s="38">
        <v>0.9722000000000001</v>
      </c>
      <c r="BH12" s="38">
        <v>0.9539000000000001</v>
      </c>
      <c r="BI12" s="38">
        <v>0.9896</v>
      </c>
      <c r="BJ12" s="38">
        <v>0.9915</v>
      </c>
      <c r="BK12" s="38">
        <v>0.9524</v>
      </c>
      <c r="BL12" s="38">
        <v>1.0</v>
      </c>
      <c r="BM12" s="51" t="s">
        <v>58</v>
      </c>
      <c r="BN12" s="38">
        <v>1.3232000000000002</v>
      </c>
      <c r="BO12" s="38">
        <v>1.1603</v>
      </c>
      <c r="BP12" s="38">
        <v>1.1619000000000002</v>
      </c>
      <c r="BQ12" s="38">
        <v>0.9584</v>
      </c>
      <c r="BR12" s="38">
        <v>0.9343</v>
      </c>
      <c r="BS12" s="38">
        <v>0.9058</v>
      </c>
      <c r="BT12" s="38">
        <v>0.9412</v>
      </c>
      <c r="BU12" s="38">
        <v>0.9196000000000001</v>
      </c>
      <c r="BV12" s="38">
        <v>0.9824</v>
      </c>
      <c r="BW12" s="38">
        <v>1.0354</v>
      </c>
      <c r="BX12" s="38">
        <v>0.9459000000000001</v>
      </c>
      <c r="BY12" s="38">
        <v>1.0359</v>
      </c>
      <c r="BZ12" s="38">
        <v>0.9336000000000001</v>
      </c>
      <c r="CA12" s="38">
        <v>0.9531000000000001</v>
      </c>
    </row>
    <row r="13" ht="13.5" customHeight="1">
      <c r="A13" s="73"/>
      <c r="B13" s="16"/>
      <c r="C13" s="148" t="s">
        <v>115</v>
      </c>
      <c r="D13" s="38">
        <v>1.0242</v>
      </c>
      <c r="E13" s="38">
        <v>1.0188000000000001</v>
      </c>
      <c r="F13" s="38">
        <v>1.0007000000000001</v>
      </c>
      <c r="G13" s="38">
        <v>1.0224</v>
      </c>
      <c r="H13" s="38">
        <v>0.9985</v>
      </c>
      <c r="I13" s="38">
        <v>1.0073</v>
      </c>
      <c r="J13" s="38">
        <v>0.9904000000000001</v>
      </c>
      <c r="K13" s="38">
        <v>1.0105</v>
      </c>
      <c r="L13" s="38">
        <v>1.0218</v>
      </c>
      <c r="M13" s="38">
        <v>0.9363</v>
      </c>
      <c r="N13" s="38">
        <v>0.9756</v>
      </c>
      <c r="O13" s="38">
        <v>0.9659000000000001</v>
      </c>
      <c r="P13" s="38">
        <v>0.9699000000000001</v>
      </c>
      <c r="Q13" s="38">
        <v>0.9656</v>
      </c>
      <c r="R13" s="38">
        <v>0.9707</v>
      </c>
      <c r="S13" s="38">
        <v>1.0012</v>
      </c>
      <c r="T13" s="38">
        <v>0.9526</v>
      </c>
      <c r="U13" s="38">
        <v>0.9711000000000001</v>
      </c>
      <c r="V13" s="38">
        <v>0.9811000000000001</v>
      </c>
      <c r="W13" s="38">
        <v>0.9769000000000001</v>
      </c>
      <c r="X13" s="38">
        <v>0.9923000000000001</v>
      </c>
      <c r="Y13" s="38">
        <v>0.9858</v>
      </c>
      <c r="Z13" s="38">
        <v>0.9795</v>
      </c>
      <c r="AA13" s="38">
        <v>1.0084</v>
      </c>
      <c r="AB13" s="38">
        <v>0.9440000000000001</v>
      </c>
      <c r="AC13" s="38">
        <v>0.9583</v>
      </c>
      <c r="AD13" s="38">
        <v>0.9702000000000001</v>
      </c>
      <c r="AE13" s="38">
        <v>0.9929</v>
      </c>
      <c r="AF13" s="38">
        <v>0.9882000000000001</v>
      </c>
      <c r="AG13" s="38">
        <v>0.9904000000000001</v>
      </c>
      <c r="AH13" s="38">
        <v>1.0021</v>
      </c>
      <c r="AI13" s="38">
        <v>1.0177</v>
      </c>
      <c r="AJ13" s="38">
        <v>1.0044</v>
      </c>
      <c r="AK13" s="38">
        <v>1.0239</v>
      </c>
      <c r="AL13" s="38">
        <v>1.0090000000000001</v>
      </c>
      <c r="AM13" s="38">
        <v>1.0352000000000001</v>
      </c>
      <c r="AN13" s="38">
        <v>1.0247</v>
      </c>
      <c r="AO13" s="38">
        <v>1.0513000000000001</v>
      </c>
      <c r="AP13" s="38">
        <v>1.0546</v>
      </c>
      <c r="AQ13" s="38">
        <v>1.0757</v>
      </c>
      <c r="AR13" s="38">
        <v>1.046</v>
      </c>
      <c r="AS13" s="38">
        <v>1.0551000000000001</v>
      </c>
      <c r="AT13" s="38">
        <v>1.0486</v>
      </c>
      <c r="AU13" s="38">
        <v>1.0549</v>
      </c>
      <c r="AV13" s="38">
        <v>1.0209000000000001</v>
      </c>
      <c r="AW13" s="38">
        <v>1.0316</v>
      </c>
      <c r="AX13" s="38">
        <v>1.0182</v>
      </c>
      <c r="AY13" s="38">
        <v>1.0568</v>
      </c>
      <c r="AZ13" s="38">
        <v>1.0272000000000001</v>
      </c>
      <c r="BA13" s="38">
        <v>1.0418</v>
      </c>
      <c r="BB13" s="38">
        <v>1.0737</v>
      </c>
      <c r="BC13" s="38">
        <v>1.0821</v>
      </c>
      <c r="BD13" s="38">
        <v>1.0398</v>
      </c>
      <c r="BE13" s="38">
        <v>1.0471000000000001</v>
      </c>
      <c r="BF13" s="38">
        <v>1.0262</v>
      </c>
      <c r="BG13" s="38">
        <v>1.0576</v>
      </c>
      <c r="BH13" s="38">
        <v>1.0304</v>
      </c>
      <c r="BI13" s="38">
        <v>1.0183</v>
      </c>
      <c r="BJ13" s="38">
        <v>1.0416</v>
      </c>
      <c r="BK13" s="38">
        <v>0.9948</v>
      </c>
      <c r="BL13" s="38">
        <v>1.0</v>
      </c>
      <c r="BM13" s="51" t="s">
        <v>58</v>
      </c>
      <c r="BN13" s="38">
        <v>1.0574000000000001</v>
      </c>
      <c r="BO13" s="38">
        <v>1.0018</v>
      </c>
      <c r="BP13" s="38">
        <v>1.0024</v>
      </c>
      <c r="BQ13" s="38">
        <v>0.9612</v>
      </c>
      <c r="BR13" s="38">
        <v>1.0081</v>
      </c>
      <c r="BS13" s="38">
        <v>1.0197</v>
      </c>
      <c r="BT13" s="38">
        <v>0.9614</v>
      </c>
      <c r="BU13" s="38">
        <v>0.9826</v>
      </c>
      <c r="BV13" s="38">
        <v>1.0242</v>
      </c>
      <c r="BW13" s="38">
        <v>1.0127000000000002</v>
      </c>
      <c r="BX13" s="38">
        <v>0.9888</v>
      </c>
      <c r="BY13" s="38">
        <v>0.9866</v>
      </c>
      <c r="BZ13" s="38">
        <v>0.9704</v>
      </c>
      <c r="CA13" s="38">
        <v>0.9408000000000001</v>
      </c>
    </row>
    <row r="14" ht="13.5" customHeight="1">
      <c r="A14" s="73"/>
      <c r="B14" s="16"/>
      <c r="C14" s="148" t="s">
        <v>116</v>
      </c>
      <c r="D14" s="38">
        <v>1.0768</v>
      </c>
      <c r="E14" s="38">
        <v>1.0402</v>
      </c>
      <c r="F14" s="38">
        <v>1.0523</v>
      </c>
      <c r="G14" s="38">
        <v>1.0009000000000001</v>
      </c>
      <c r="H14" s="38">
        <v>0.8381000000000001</v>
      </c>
      <c r="I14" s="38">
        <v>0.8063</v>
      </c>
      <c r="J14" s="38">
        <v>0.9134</v>
      </c>
      <c r="K14" s="38">
        <v>0.8971</v>
      </c>
      <c r="L14" s="38">
        <v>0.8922</v>
      </c>
      <c r="M14" s="38">
        <v>0.8785000000000001</v>
      </c>
      <c r="N14" s="38">
        <v>0.8641000000000001</v>
      </c>
      <c r="O14" s="38">
        <v>0.9525</v>
      </c>
      <c r="P14" s="38">
        <v>0.9440000000000001</v>
      </c>
      <c r="Q14" s="38">
        <v>0.9790000000000001</v>
      </c>
      <c r="R14" s="38">
        <v>1.028</v>
      </c>
      <c r="S14" s="38">
        <v>1.2169</v>
      </c>
      <c r="T14" s="38">
        <v>1.3567</v>
      </c>
      <c r="U14" s="38">
        <v>1.4254</v>
      </c>
      <c r="V14" s="38">
        <v>1.3476000000000001</v>
      </c>
      <c r="W14" s="38">
        <v>1.3189</v>
      </c>
      <c r="X14" s="38">
        <v>1.5230000000000001</v>
      </c>
      <c r="Y14" s="38">
        <v>1.2870000000000001</v>
      </c>
      <c r="Z14" s="38">
        <v>1.3434000000000001</v>
      </c>
      <c r="AA14" s="38">
        <v>1.5936000000000001</v>
      </c>
      <c r="AB14" s="38">
        <v>1.5302</v>
      </c>
      <c r="AC14" s="38">
        <v>1.5268000000000002</v>
      </c>
      <c r="AD14" s="38">
        <v>1.5454</v>
      </c>
      <c r="AE14" s="38">
        <v>1.5721</v>
      </c>
      <c r="AF14" s="38">
        <v>1.5743</v>
      </c>
      <c r="AG14" s="38">
        <v>1.4011</v>
      </c>
      <c r="AH14" s="38">
        <v>1.4431</v>
      </c>
      <c r="AI14" s="38">
        <v>1.3868</v>
      </c>
      <c r="AJ14" s="38">
        <v>1.4401000000000002</v>
      </c>
      <c r="AK14" s="38">
        <v>1.3519</v>
      </c>
      <c r="AL14" s="38">
        <v>1.3284</v>
      </c>
      <c r="AM14" s="38">
        <v>1.3177</v>
      </c>
      <c r="AN14" s="38">
        <v>1.4223000000000001</v>
      </c>
      <c r="AO14" s="38">
        <v>1.1795</v>
      </c>
      <c r="AP14" s="38">
        <v>1.2345000000000002</v>
      </c>
      <c r="AQ14" s="38">
        <v>1.3335000000000001</v>
      </c>
      <c r="AR14" s="38">
        <v>1.3219</v>
      </c>
      <c r="AS14" s="38">
        <v>1.2347000000000001</v>
      </c>
      <c r="AT14" s="38">
        <v>1.2651000000000001</v>
      </c>
      <c r="AU14" s="38">
        <v>1.1441000000000001</v>
      </c>
      <c r="AV14" s="38">
        <v>1.2144000000000001</v>
      </c>
      <c r="AW14" s="38">
        <v>1.0213</v>
      </c>
      <c r="AX14" s="38">
        <v>0.9971000000000001</v>
      </c>
      <c r="AY14" s="38">
        <v>0.9474</v>
      </c>
      <c r="AZ14" s="38">
        <v>0.9712000000000001</v>
      </c>
      <c r="BA14" s="38">
        <v>1.0833000000000002</v>
      </c>
      <c r="BB14" s="38">
        <v>1.0957000000000001</v>
      </c>
      <c r="BC14" s="38">
        <v>1.0467</v>
      </c>
      <c r="BD14" s="38">
        <v>1.0917000000000001</v>
      </c>
      <c r="BE14" s="38">
        <v>1.0727</v>
      </c>
      <c r="BF14" s="38">
        <v>1.0009000000000001</v>
      </c>
      <c r="BG14" s="38">
        <v>1.0718</v>
      </c>
      <c r="BH14" s="38">
        <v>1.1086</v>
      </c>
      <c r="BI14" s="38">
        <v>1.0453000000000001</v>
      </c>
      <c r="BJ14" s="38">
        <v>1.0479</v>
      </c>
      <c r="BK14" s="38">
        <v>0.9939</v>
      </c>
      <c r="BL14" s="38">
        <v>1.0</v>
      </c>
      <c r="BM14" s="51" t="s">
        <v>58</v>
      </c>
      <c r="BN14" s="38">
        <v>1.1546</v>
      </c>
      <c r="BO14" s="38">
        <v>1.1637</v>
      </c>
      <c r="BP14" s="38">
        <v>1.2119</v>
      </c>
      <c r="BQ14" s="38">
        <v>1.0465</v>
      </c>
      <c r="BR14" s="38">
        <v>1.1718</v>
      </c>
      <c r="BS14" s="38">
        <v>1.0591000000000002</v>
      </c>
      <c r="BT14" s="38">
        <v>1.0597</v>
      </c>
      <c r="BU14" s="38">
        <v>0.9835</v>
      </c>
      <c r="BV14" s="38">
        <v>0.9863000000000001</v>
      </c>
      <c r="BW14" s="38">
        <v>0.9239</v>
      </c>
      <c r="BX14" s="38">
        <v>1.1081</v>
      </c>
      <c r="BY14" s="38">
        <v>0.9529000000000001</v>
      </c>
      <c r="BZ14" s="38">
        <v>0.9828</v>
      </c>
      <c r="CA14" s="38">
        <v>0.911</v>
      </c>
    </row>
    <row r="15" ht="13.5" customHeight="1">
      <c r="A15" s="73"/>
      <c r="B15" s="16"/>
      <c r="C15" s="148" t="s">
        <v>117</v>
      </c>
      <c r="D15" s="38">
        <v>0.7773</v>
      </c>
      <c r="E15" s="38">
        <v>0.8286</v>
      </c>
      <c r="F15" s="38">
        <v>0.8240000000000001</v>
      </c>
      <c r="G15" s="38">
        <v>0.7136</v>
      </c>
      <c r="H15" s="38">
        <v>0.7026</v>
      </c>
      <c r="I15" s="38">
        <v>0.7595000000000001</v>
      </c>
      <c r="J15" s="38">
        <v>0.7744000000000001</v>
      </c>
      <c r="K15" s="38">
        <v>0.7688</v>
      </c>
      <c r="L15" s="38">
        <v>0.7369</v>
      </c>
      <c r="M15" s="38">
        <v>0.7232000000000001</v>
      </c>
      <c r="N15" s="38">
        <v>0.7237</v>
      </c>
      <c r="O15" s="38">
        <v>0.7892</v>
      </c>
      <c r="P15" s="38">
        <v>0.7538</v>
      </c>
      <c r="Q15" s="38">
        <v>0.8064</v>
      </c>
      <c r="R15" s="38">
        <v>0.8360000000000001</v>
      </c>
      <c r="S15" s="38">
        <v>0.8834000000000001</v>
      </c>
      <c r="T15" s="38">
        <v>0.9291</v>
      </c>
      <c r="U15" s="38">
        <v>0.9668</v>
      </c>
      <c r="V15" s="38">
        <v>0.9542</v>
      </c>
      <c r="W15" s="38">
        <v>1.0375</v>
      </c>
      <c r="X15" s="38">
        <v>0.9752000000000001</v>
      </c>
      <c r="Y15" s="38">
        <v>1.0189000000000001</v>
      </c>
      <c r="Z15" s="38">
        <v>0.9917</v>
      </c>
      <c r="AA15" s="38">
        <v>1.0987</v>
      </c>
      <c r="AB15" s="38">
        <v>0.9889</v>
      </c>
      <c r="AC15" s="38">
        <v>1.0822</v>
      </c>
      <c r="AD15" s="38">
        <v>0.9914000000000001</v>
      </c>
      <c r="AE15" s="38">
        <v>0.9918</v>
      </c>
      <c r="AF15" s="38">
        <v>1.042</v>
      </c>
      <c r="AG15" s="38">
        <v>1.0537</v>
      </c>
      <c r="AH15" s="38">
        <v>1.0677</v>
      </c>
      <c r="AI15" s="38">
        <v>1.0542</v>
      </c>
      <c r="AJ15" s="38">
        <v>1.0530000000000002</v>
      </c>
      <c r="AK15" s="38">
        <v>1.1335</v>
      </c>
      <c r="AL15" s="38">
        <v>1.1438000000000001</v>
      </c>
      <c r="AM15" s="38">
        <v>1.0836000000000001</v>
      </c>
      <c r="AN15" s="38">
        <v>1.1237000000000001</v>
      </c>
      <c r="AO15" s="38">
        <v>1.1464</v>
      </c>
      <c r="AP15" s="38">
        <v>1.2121</v>
      </c>
      <c r="AQ15" s="38">
        <v>1.3154000000000001</v>
      </c>
      <c r="AR15" s="38">
        <v>1.2253</v>
      </c>
      <c r="AS15" s="38">
        <v>1.2911000000000001</v>
      </c>
      <c r="AT15" s="38">
        <v>1.0988</v>
      </c>
      <c r="AU15" s="38">
        <v>1.2258</v>
      </c>
      <c r="AV15" s="38">
        <v>1.1879</v>
      </c>
      <c r="AW15" s="38">
        <v>1.2328000000000001</v>
      </c>
      <c r="AX15" s="38">
        <v>1.1791</v>
      </c>
      <c r="AY15" s="38">
        <v>1.1205</v>
      </c>
      <c r="AZ15" s="38">
        <v>1.0851</v>
      </c>
      <c r="BA15" s="38">
        <v>1.0648</v>
      </c>
      <c r="BB15" s="38">
        <v>1.1849</v>
      </c>
      <c r="BC15" s="38">
        <v>1.3497000000000001</v>
      </c>
      <c r="BD15" s="38">
        <v>1.1073</v>
      </c>
      <c r="BE15" s="38">
        <v>1.0843</v>
      </c>
      <c r="BF15" s="38">
        <v>1.08</v>
      </c>
      <c r="BG15" s="38">
        <v>1.1187</v>
      </c>
      <c r="BH15" s="38">
        <v>1.1196000000000002</v>
      </c>
      <c r="BI15" s="38">
        <v>1.0789</v>
      </c>
      <c r="BJ15" s="38">
        <v>1.1295</v>
      </c>
      <c r="BK15" s="38">
        <v>1.0927</v>
      </c>
      <c r="BL15" s="38">
        <v>1.0</v>
      </c>
      <c r="BM15" s="51" t="s">
        <v>58</v>
      </c>
      <c r="BN15" s="38">
        <v>1.5758</v>
      </c>
      <c r="BO15" s="38">
        <v>1.4399000000000002</v>
      </c>
      <c r="BP15" s="38">
        <v>1.5331000000000001</v>
      </c>
      <c r="BQ15" s="38">
        <v>1.3896000000000002</v>
      </c>
      <c r="BR15" s="38">
        <v>1.3056</v>
      </c>
      <c r="BS15" s="38">
        <v>1.2862</v>
      </c>
      <c r="BT15" s="38">
        <v>1.2349</v>
      </c>
      <c r="BU15" s="38">
        <v>1.1289</v>
      </c>
      <c r="BV15" s="38">
        <v>1.2249</v>
      </c>
      <c r="BW15" s="38">
        <v>1.0793000000000001</v>
      </c>
      <c r="BX15" s="38">
        <v>1.0217</v>
      </c>
      <c r="BY15" s="38">
        <v>1.0436</v>
      </c>
      <c r="BZ15" s="38">
        <v>1.0516</v>
      </c>
      <c r="CA15" s="38">
        <v>1.0516</v>
      </c>
    </row>
    <row r="16" ht="13.5" customHeight="1">
      <c r="A16" s="73"/>
      <c r="B16" s="16"/>
      <c r="C16" s="148" t="s">
        <v>118</v>
      </c>
      <c r="D16" s="38">
        <v>1.2574</v>
      </c>
      <c r="E16" s="38">
        <v>1.2662</v>
      </c>
      <c r="F16" s="38">
        <v>1.2322</v>
      </c>
      <c r="G16" s="38">
        <v>1.1460000000000001</v>
      </c>
      <c r="H16" s="38">
        <v>1.1768</v>
      </c>
      <c r="I16" s="38">
        <v>1.109</v>
      </c>
      <c r="J16" s="38">
        <v>1.1939</v>
      </c>
      <c r="K16" s="38">
        <v>1.1373</v>
      </c>
      <c r="L16" s="38">
        <v>1.1664</v>
      </c>
      <c r="M16" s="38">
        <v>1.1173</v>
      </c>
      <c r="N16" s="38">
        <v>1.1349</v>
      </c>
      <c r="O16" s="38">
        <v>1.0456</v>
      </c>
      <c r="P16" s="38">
        <v>1.1631</v>
      </c>
      <c r="Q16" s="38">
        <v>1.1284</v>
      </c>
      <c r="R16" s="38">
        <v>1.1158000000000001</v>
      </c>
      <c r="S16" s="38">
        <v>1.2053</v>
      </c>
      <c r="T16" s="38">
        <v>1.1981000000000002</v>
      </c>
      <c r="U16" s="38">
        <v>1.2344000000000002</v>
      </c>
      <c r="V16" s="38">
        <v>1.2992000000000001</v>
      </c>
      <c r="W16" s="38">
        <v>1.3147</v>
      </c>
      <c r="X16" s="38">
        <v>1.3106</v>
      </c>
      <c r="Y16" s="38">
        <v>1.2401</v>
      </c>
      <c r="Z16" s="38">
        <v>1.3183</v>
      </c>
      <c r="AA16" s="38">
        <v>1.2682</v>
      </c>
      <c r="AB16" s="38">
        <v>1.2745</v>
      </c>
      <c r="AC16" s="38">
        <v>1.2438</v>
      </c>
      <c r="AD16" s="38">
        <v>1.1423</v>
      </c>
      <c r="AE16" s="38">
        <v>1.2157</v>
      </c>
      <c r="AF16" s="38">
        <v>1.2001000000000002</v>
      </c>
      <c r="AG16" s="38">
        <v>1.2722</v>
      </c>
      <c r="AH16" s="38">
        <v>1.3495000000000001</v>
      </c>
      <c r="AI16" s="38">
        <v>1.1898</v>
      </c>
      <c r="AJ16" s="38">
        <v>1.2925</v>
      </c>
      <c r="AK16" s="38">
        <v>1.3303</v>
      </c>
      <c r="AL16" s="38">
        <v>1.3511</v>
      </c>
      <c r="AM16" s="38">
        <v>1.3619</v>
      </c>
      <c r="AN16" s="38">
        <v>1.3472000000000002</v>
      </c>
      <c r="AO16" s="38">
        <v>1.3880000000000001</v>
      </c>
      <c r="AP16" s="38">
        <v>1.3256000000000001</v>
      </c>
      <c r="AQ16" s="38">
        <v>1.3923</v>
      </c>
      <c r="AR16" s="38">
        <v>1.3826</v>
      </c>
      <c r="AS16" s="38">
        <v>1.2839</v>
      </c>
      <c r="AT16" s="38">
        <v>1.2208</v>
      </c>
      <c r="AU16" s="38">
        <v>1.2009</v>
      </c>
      <c r="AV16" s="38">
        <v>1.1445</v>
      </c>
      <c r="AW16" s="38">
        <v>1.1279000000000001</v>
      </c>
      <c r="AX16" s="38">
        <v>1.0785</v>
      </c>
      <c r="AY16" s="38">
        <v>1.0575</v>
      </c>
      <c r="AZ16" s="38">
        <v>1.0786</v>
      </c>
      <c r="BA16" s="38">
        <v>1.1005</v>
      </c>
      <c r="BB16" s="38">
        <v>1.1034000000000002</v>
      </c>
      <c r="BC16" s="38">
        <v>1.1379000000000001</v>
      </c>
      <c r="BD16" s="38">
        <v>1.1620000000000001</v>
      </c>
      <c r="BE16" s="38">
        <v>1.0781</v>
      </c>
      <c r="BF16" s="38">
        <v>1.1292</v>
      </c>
      <c r="BG16" s="38">
        <v>1.0716</v>
      </c>
      <c r="BH16" s="38">
        <v>1.0533000000000001</v>
      </c>
      <c r="BI16" s="38">
        <v>1.0214</v>
      </c>
      <c r="BJ16" s="38">
        <v>0.9926</v>
      </c>
      <c r="BK16" s="38">
        <v>0.9978</v>
      </c>
      <c r="BL16" s="38">
        <v>1.0</v>
      </c>
      <c r="BM16" s="51" t="s">
        <v>58</v>
      </c>
      <c r="BN16" s="38">
        <v>1.1109</v>
      </c>
      <c r="BO16" s="38">
        <v>1.1227</v>
      </c>
      <c r="BP16" s="38">
        <v>1.1225</v>
      </c>
      <c r="BQ16" s="38">
        <v>1.0785</v>
      </c>
      <c r="BR16" s="38">
        <v>1.089</v>
      </c>
      <c r="BS16" s="38">
        <v>1.0639</v>
      </c>
      <c r="BT16" s="38">
        <v>1.0728</v>
      </c>
      <c r="BU16" s="38">
        <v>1.0335</v>
      </c>
      <c r="BV16" s="38">
        <v>1.0468</v>
      </c>
      <c r="BW16" s="38">
        <v>1.061</v>
      </c>
      <c r="BX16" s="38">
        <v>1.1166</v>
      </c>
      <c r="BY16" s="38">
        <v>1.0202</v>
      </c>
      <c r="BZ16" s="38">
        <v>1.0217</v>
      </c>
      <c r="CA16" s="38">
        <v>1.0406</v>
      </c>
    </row>
    <row r="17" ht="13.5" customHeight="1">
      <c r="A17" s="73"/>
      <c r="B17" s="16"/>
      <c r="C17" s="148" t="s">
        <v>119</v>
      </c>
      <c r="D17" s="38">
        <v>1.1163</v>
      </c>
      <c r="E17" s="38">
        <v>1.1507</v>
      </c>
      <c r="F17" s="38">
        <v>1.1714</v>
      </c>
      <c r="G17" s="38">
        <v>1.0921</v>
      </c>
      <c r="H17" s="38">
        <v>1.1397000000000002</v>
      </c>
      <c r="I17" s="38">
        <v>1.0511000000000001</v>
      </c>
      <c r="J17" s="38">
        <v>1.0538</v>
      </c>
      <c r="K17" s="38">
        <v>1.0897000000000001</v>
      </c>
      <c r="L17" s="38">
        <v>1.1478000000000002</v>
      </c>
      <c r="M17" s="38">
        <v>1.1182</v>
      </c>
      <c r="N17" s="38">
        <v>1.0994000000000002</v>
      </c>
      <c r="O17" s="38">
        <v>1.1166</v>
      </c>
      <c r="P17" s="38">
        <v>1.1709</v>
      </c>
      <c r="Q17" s="38">
        <v>1.1796</v>
      </c>
      <c r="R17" s="38">
        <v>1.2524</v>
      </c>
      <c r="S17" s="38">
        <v>1.3176</v>
      </c>
      <c r="T17" s="38">
        <v>1.2949000000000002</v>
      </c>
      <c r="U17" s="38">
        <v>1.3518000000000001</v>
      </c>
      <c r="V17" s="38">
        <v>1.3565</v>
      </c>
      <c r="W17" s="38">
        <v>1.3365</v>
      </c>
      <c r="X17" s="38">
        <v>1.4293</v>
      </c>
      <c r="Y17" s="38">
        <v>1.4073</v>
      </c>
      <c r="Z17" s="38">
        <v>1.3584</v>
      </c>
      <c r="AA17" s="38">
        <v>1.3275000000000001</v>
      </c>
      <c r="AB17" s="38">
        <v>1.4137000000000002</v>
      </c>
      <c r="AC17" s="38">
        <v>1.2894</v>
      </c>
      <c r="AD17" s="38">
        <v>1.3052000000000001</v>
      </c>
      <c r="AE17" s="38">
        <v>1.3715000000000002</v>
      </c>
      <c r="AF17" s="38">
        <v>1.3865</v>
      </c>
      <c r="AG17" s="38">
        <v>1.3993</v>
      </c>
      <c r="AH17" s="38">
        <v>1.2816</v>
      </c>
      <c r="AI17" s="38">
        <v>1.3388</v>
      </c>
      <c r="AJ17" s="38">
        <v>1.3546</v>
      </c>
      <c r="AK17" s="38">
        <v>1.4189</v>
      </c>
      <c r="AL17" s="38">
        <v>1.2828000000000002</v>
      </c>
      <c r="AM17" s="38">
        <v>1.3011000000000001</v>
      </c>
      <c r="AN17" s="38">
        <v>1.3170000000000002</v>
      </c>
      <c r="AO17" s="38">
        <v>1.3115</v>
      </c>
      <c r="AP17" s="38">
        <v>1.3333000000000002</v>
      </c>
      <c r="AQ17" s="38">
        <v>1.3855000000000002</v>
      </c>
      <c r="AR17" s="38">
        <v>1.3443</v>
      </c>
      <c r="AS17" s="38">
        <v>1.3448</v>
      </c>
      <c r="AT17" s="38">
        <v>1.3377000000000001</v>
      </c>
      <c r="AU17" s="38">
        <v>1.292</v>
      </c>
      <c r="AV17" s="38">
        <v>1.198</v>
      </c>
      <c r="AW17" s="38">
        <v>1.1726</v>
      </c>
      <c r="AX17" s="38">
        <v>1.2366000000000001</v>
      </c>
      <c r="AY17" s="38">
        <v>1.1860000000000002</v>
      </c>
      <c r="AZ17" s="38">
        <v>1.0906</v>
      </c>
      <c r="BA17" s="38">
        <v>1.1114</v>
      </c>
      <c r="BB17" s="38">
        <v>1.1335</v>
      </c>
      <c r="BC17" s="38">
        <v>1.1401000000000001</v>
      </c>
      <c r="BD17" s="38">
        <v>0.9685</v>
      </c>
      <c r="BE17" s="38">
        <v>1.0337</v>
      </c>
      <c r="BF17" s="38">
        <v>1.05</v>
      </c>
      <c r="BG17" s="38">
        <v>1.0093</v>
      </c>
      <c r="BH17" s="38">
        <v>1.0793000000000001</v>
      </c>
      <c r="BI17" s="38">
        <v>1.002</v>
      </c>
      <c r="BJ17" s="38">
        <v>0.9836</v>
      </c>
      <c r="BK17" s="38">
        <v>1.0198</v>
      </c>
      <c r="BL17" s="38">
        <v>1.0</v>
      </c>
      <c r="BM17" s="51" t="s">
        <v>58</v>
      </c>
      <c r="BN17" s="38">
        <v>1.2751000000000001</v>
      </c>
      <c r="BO17" s="38">
        <v>1.0935000000000001</v>
      </c>
      <c r="BP17" s="38">
        <v>1.2247000000000001</v>
      </c>
      <c r="BQ17" s="38">
        <v>1.1641000000000001</v>
      </c>
      <c r="BR17" s="38">
        <v>1.1183</v>
      </c>
      <c r="BS17" s="38">
        <v>1.225</v>
      </c>
      <c r="BT17" s="38">
        <v>1.1620000000000001</v>
      </c>
      <c r="BU17" s="38">
        <v>1.141</v>
      </c>
      <c r="BV17" s="38">
        <v>1.1978</v>
      </c>
      <c r="BW17" s="38">
        <v>1.1369</v>
      </c>
      <c r="BX17" s="38">
        <v>1.1592</v>
      </c>
      <c r="BY17" s="38">
        <v>1.1504</v>
      </c>
      <c r="BZ17" s="38">
        <v>1.1720000000000002</v>
      </c>
      <c r="CA17" s="38">
        <v>1.1889</v>
      </c>
    </row>
    <row r="18" ht="13.5" customHeight="1">
      <c r="A18" s="73"/>
      <c r="B18" s="16"/>
      <c r="C18" s="148" t="s">
        <v>120</v>
      </c>
      <c r="D18" s="38">
        <v>1.0462</v>
      </c>
      <c r="E18" s="38">
        <v>1.0622</v>
      </c>
      <c r="F18" s="38">
        <v>1.0565</v>
      </c>
      <c r="G18" s="38">
        <v>1.0248000000000002</v>
      </c>
      <c r="H18" s="38">
        <v>1.0057</v>
      </c>
      <c r="I18" s="38">
        <v>1.0013</v>
      </c>
      <c r="J18" s="38">
        <v>1.0038</v>
      </c>
      <c r="K18" s="38">
        <v>1.0342</v>
      </c>
      <c r="L18" s="38">
        <v>1.0388</v>
      </c>
      <c r="M18" s="38">
        <v>1.0119</v>
      </c>
      <c r="N18" s="38">
        <v>1.0150000000000001</v>
      </c>
      <c r="O18" s="38">
        <v>1.0289000000000001</v>
      </c>
      <c r="P18" s="38">
        <v>1.0025</v>
      </c>
      <c r="Q18" s="38">
        <v>0.9821000000000001</v>
      </c>
      <c r="R18" s="38">
        <v>1.0042</v>
      </c>
      <c r="S18" s="38">
        <v>1.0695000000000001</v>
      </c>
      <c r="T18" s="38">
        <v>1.0161</v>
      </c>
      <c r="U18" s="38">
        <v>1.0591000000000002</v>
      </c>
      <c r="V18" s="38">
        <v>1.0853000000000002</v>
      </c>
      <c r="W18" s="38">
        <v>1.0649</v>
      </c>
      <c r="X18" s="38">
        <v>1.0836000000000001</v>
      </c>
      <c r="Y18" s="38">
        <v>1.0749</v>
      </c>
      <c r="Z18" s="38">
        <v>1.1198000000000001</v>
      </c>
      <c r="AA18" s="38">
        <v>1.1255</v>
      </c>
      <c r="AB18" s="38">
        <v>1.0502</v>
      </c>
      <c r="AC18" s="38">
        <v>1.0617</v>
      </c>
      <c r="AD18" s="38">
        <v>1.1195000000000002</v>
      </c>
      <c r="AE18" s="38">
        <v>1.1451</v>
      </c>
      <c r="AF18" s="38">
        <v>1.1236000000000002</v>
      </c>
      <c r="AG18" s="38">
        <v>1.0849</v>
      </c>
      <c r="AH18" s="38">
        <v>1.1964000000000001</v>
      </c>
      <c r="AI18" s="38">
        <v>1.2073</v>
      </c>
      <c r="AJ18" s="38">
        <v>1.1191</v>
      </c>
      <c r="AK18" s="38">
        <v>1.1534</v>
      </c>
      <c r="AL18" s="38">
        <v>1.1231</v>
      </c>
      <c r="AM18" s="38">
        <v>1.1553</v>
      </c>
      <c r="AN18" s="38">
        <v>1.091</v>
      </c>
      <c r="AO18" s="38">
        <v>1.0675000000000001</v>
      </c>
      <c r="AP18" s="38">
        <v>1.1680000000000001</v>
      </c>
      <c r="AQ18" s="38">
        <v>1.135</v>
      </c>
      <c r="AR18" s="38">
        <v>1.113</v>
      </c>
      <c r="AS18" s="38">
        <v>1.1302</v>
      </c>
      <c r="AT18" s="38">
        <v>1.1825</v>
      </c>
      <c r="AU18" s="38">
        <v>1.1551</v>
      </c>
      <c r="AV18" s="38">
        <v>1.1333</v>
      </c>
      <c r="AW18" s="38">
        <v>1.1414</v>
      </c>
      <c r="AX18" s="38">
        <v>1.137</v>
      </c>
      <c r="AY18" s="38">
        <v>1.1744</v>
      </c>
      <c r="AZ18" s="38">
        <v>1.0704</v>
      </c>
      <c r="BA18" s="38">
        <v>1.1557</v>
      </c>
      <c r="BB18" s="38">
        <v>1.195</v>
      </c>
      <c r="BC18" s="38">
        <v>1.1853</v>
      </c>
      <c r="BD18" s="38">
        <v>1.1629</v>
      </c>
      <c r="BE18" s="38">
        <v>1.1056000000000001</v>
      </c>
      <c r="BF18" s="38">
        <v>1.1694</v>
      </c>
      <c r="BG18" s="38">
        <v>1.1323</v>
      </c>
      <c r="BH18" s="38">
        <v>1.0891</v>
      </c>
      <c r="BI18" s="38">
        <v>1.1078000000000001</v>
      </c>
      <c r="BJ18" s="38">
        <v>1.1077000000000001</v>
      </c>
      <c r="BK18" s="38">
        <v>1.1145</v>
      </c>
      <c r="BL18" s="38">
        <v>1.0</v>
      </c>
      <c r="BM18" s="51" t="s">
        <v>58</v>
      </c>
      <c r="BN18" s="38">
        <v>1.1436</v>
      </c>
      <c r="BO18" s="38">
        <v>1.0484</v>
      </c>
      <c r="BP18" s="38">
        <v>1.0716</v>
      </c>
      <c r="BQ18" s="38">
        <v>1.1104</v>
      </c>
      <c r="BR18" s="38">
        <v>1.1235</v>
      </c>
      <c r="BS18" s="38">
        <v>1.1326</v>
      </c>
      <c r="BT18" s="38">
        <v>1.0818</v>
      </c>
      <c r="BU18" s="38">
        <v>1.1085</v>
      </c>
      <c r="BV18" s="38">
        <v>1.2099</v>
      </c>
      <c r="BW18" s="38">
        <v>1.1508</v>
      </c>
      <c r="BX18" s="38">
        <v>1.0609</v>
      </c>
      <c r="BY18" s="38">
        <v>1.0309000000000001</v>
      </c>
      <c r="BZ18" s="38">
        <v>1.0938</v>
      </c>
      <c r="CA18" s="38">
        <v>1.1012</v>
      </c>
    </row>
    <row r="19" ht="13.5" customHeight="1">
      <c r="A19" s="73"/>
      <c r="B19" s="16"/>
      <c r="C19" s="148" t="s">
        <v>121</v>
      </c>
      <c r="D19" s="38">
        <v>0.9961000000000001</v>
      </c>
      <c r="E19" s="38">
        <v>1.0492000000000001</v>
      </c>
      <c r="F19" s="38">
        <v>0.9715</v>
      </c>
      <c r="G19" s="38">
        <v>0.9837</v>
      </c>
      <c r="H19" s="38">
        <v>1.0170000000000001</v>
      </c>
      <c r="I19" s="38">
        <v>0.9735</v>
      </c>
      <c r="J19" s="38">
        <v>1.0141</v>
      </c>
      <c r="K19" s="38">
        <v>1.0136</v>
      </c>
      <c r="L19" s="38">
        <v>1.006</v>
      </c>
      <c r="M19" s="38">
        <v>0.9465</v>
      </c>
      <c r="N19" s="38">
        <v>1.0333</v>
      </c>
      <c r="O19" s="38">
        <v>0.9968</v>
      </c>
      <c r="P19" s="38">
        <v>1.0243</v>
      </c>
      <c r="Q19" s="38">
        <v>0.9922000000000001</v>
      </c>
      <c r="R19" s="38">
        <v>1.0517</v>
      </c>
      <c r="S19" s="38">
        <v>1.0475</v>
      </c>
      <c r="T19" s="38">
        <v>1.054</v>
      </c>
      <c r="U19" s="38">
        <v>1.1049</v>
      </c>
      <c r="V19" s="38">
        <v>1.0638</v>
      </c>
      <c r="W19" s="38">
        <v>1.0745</v>
      </c>
      <c r="X19" s="38">
        <v>1.1101</v>
      </c>
      <c r="Y19" s="38">
        <v>1.087</v>
      </c>
      <c r="Z19" s="38">
        <v>1.0054</v>
      </c>
      <c r="AA19" s="38">
        <v>1.0525</v>
      </c>
      <c r="AB19" s="38">
        <v>1.0184</v>
      </c>
      <c r="AC19" s="38">
        <v>1.0256</v>
      </c>
      <c r="AD19" s="38">
        <v>1.0212</v>
      </c>
      <c r="AE19" s="38">
        <v>1.0177</v>
      </c>
      <c r="AF19" s="38">
        <v>1.0523</v>
      </c>
      <c r="AG19" s="38">
        <v>1.0042</v>
      </c>
      <c r="AH19" s="38">
        <v>1.0513000000000001</v>
      </c>
      <c r="AI19" s="38">
        <v>1.0532000000000001</v>
      </c>
      <c r="AJ19" s="38">
        <v>1.0909</v>
      </c>
      <c r="AK19" s="38">
        <v>1.0251000000000001</v>
      </c>
      <c r="AL19" s="38">
        <v>1.0504</v>
      </c>
      <c r="AM19" s="38">
        <v>1.0477</v>
      </c>
      <c r="AN19" s="38">
        <v>1.0469</v>
      </c>
      <c r="AO19" s="38">
        <v>1.0368</v>
      </c>
      <c r="AP19" s="38">
        <v>1.0484</v>
      </c>
      <c r="AQ19" s="38">
        <v>1.0286</v>
      </c>
      <c r="AR19" s="38">
        <v>1.0096</v>
      </c>
      <c r="AS19" s="38">
        <v>1.0109000000000001</v>
      </c>
      <c r="AT19" s="38">
        <v>0.9550000000000001</v>
      </c>
      <c r="AU19" s="38">
        <v>0.9679000000000001</v>
      </c>
      <c r="AV19" s="38">
        <v>1.0016</v>
      </c>
      <c r="AW19" s="38">
        <v>1.0068000000000001</v>
      </c>
      <c r="AX19" s="38">
        <v>0.8848</v>
      </c>
      <c r="AY19" s="38">
        <v>0.9387000000000001</v>
      </c>
      <c r="AZ19" s="38">
        <v>1.1447</v>
      </c>
      <c r="BA19" s="38">
        <v>1.0170000000000001</v>
      </c>
      <c r="BB19" s="38">
        <v>1.1051</v>
      </c>
      <c r="BC19" s="38">
        <v>1.1142</v>
      </c>
      <c r="BD19" s="38">
        <v>1.067</v>
      </c>
      <c r="BE19" s="38">
        <v>1.0443</v>
      </c>
      <c r="BF19" s="38">
        <v>1.0228000000000002</v>
      </c>
      <c r="BG19" s="38">
        <v>1.0128000000000001</v>
      </c>
      <c r="BH19" s="38">
        <v>1.0243</v>
      </c>
      <c r="BI19" s="38">
        <v>1.0234</v>
      </c>
      <c r="BJ19" s="38">
        <v>1.0419</v>
      </c>
      <c r="BK19" s="38">
        <v>1.1288</v>
      </c>
      <c r="BL19" s="38">
        <v>1.0</v>
      </c>
      <c r="BM19" s="51" t="s">
        <v>58</v>
      </c>
      <c r="BN19" s="38">
        <v>1.2299</v>
      </c>
      <c r="BO19" s="38">
        <v>1.1408</v>
      </c>
      <c r="BP19" s="38">
        <v>1.1389</v>
      </c>
      <c r="BQ19" s="38">
        <v>0.9689000000000001</v>
      </c>
      <c r="BR19" s="38">
        <v>1.0157</v>
      </c>
      <c r="BS19" s="38">
        <v>1.0268000000000002</v>
      </c>
      <c r="BT19" s="38">
        <v>1.1107</v>
      </c>
      <c r="BU19" s="38">
        <v>1.0716</v>
      </c>
      <c r="BV19" s="38">
        <v>0.9388000000000001</v>
      </c>
      <c r="BW19" s="38">
        <v>0.8974000000000001</v>
      </c>
      <c r="BX19" s="38">
        <v>0.8633000000000001</v>
      </c>
      <c r="BY19" s="38">
        <v>0.9747</v>
      </c>
      <c r="BZ19" s="38">
        <v>0.9660000000000001</v>
      </c>
      <c r="CA19" s="38">
        <v>0.9686</v>
      </c>
    </row>
    <row r="20" ht="13.5" customHeight="1">
      <c r="A20" s="73"/>
      <c r="B20" s="16"/>
      <c r="C20" s="148" t="s">
        <v>122</v>
      </c>
      <c r="D20" s="38">
        <v>1.2894</v>
      </c>
      <c r="E20" s="38">
        <v>1.2222</v>
      </c>
      <c r="F20" s="38">
        <v>1.2809000000000001</v>
      </c>
      <c r="G20" s="38">
        <v>1.248</v>
      </c>
      <c r="H20" s="38">
        <v>1.0902</v>
      </c>
      <c r="I20" s="38">
        <v>1.1781000000000001</v>
      </c>
      <c r="J20" s="38">
        <v>1.2574</v>
      </c>
      <c r="K20" s="38">
        <v>1.1494</v>
      </c>
      <c r="L20" s="38">
        <v>1.1086</v>
      </c>
      <c r="M20" s="38">
        <v>1.0318</v>
      </c>
      <c r="N20" s="38">
        <v>1.0971</v>
      </c>
      <c r="O20" s="38">
        <v>1.1566</v>
      </c>
      <c r="P20" s="38">
        <v>1.105</v>
      </c>
      <c r="Q20" s="38">
        <v>1.0578</v>
      </c>
      <c r="R20" s="38">
        <v>1.234</v>
      </c>
      <c r="S20" s="38">
        <v>1.2703</v>
      </c>
      <c r="T20" s="38">
        <v>1.2857</v>
      </c>
      <c r="U20" s="38">
        <v>1.3047</v>
      </c>
      <c r="V20" s="38">
        <v>1.2854</v>
      </c>
      <c r="W20" s="38">
        <v>1.3923</v>
      </c>
      <c r="X20" s="38">
        <v>1.3462</v>
      </c>
      <c r="Y20" s="38">
        <v>1.355</v>
      </c>
      <c r="Z20" s="38">
        <v>1.3102</v>
      </c>
      <c r="AA20" s="38">
        <v>1.3385</v>
      </c>
      <c r="AB20" s="38">
        <v>1.3022</v>
      </c>
      <c r="AC20" s="38">
        <v>1.3081</v>
      </c>
      <c r="AD20" s="38">
        <v>1.3453000000000002</v>
      </c>
      <c r="AE20" s="38">
        <v>1.2947</v>
      </c>
      <c r="AF20" s="38">
        <v>1.2057</v>
      </c>
      <c r="AG20" s="38">
        <v>1.1891</v>
      </c>
      <c r="AH20" s="38">
        <v>1.2947</v>
      </c>
      <c r="AI20" s="38">
        <v>1.3773</v>
      </c>
      <c r="AJ20" s="38">
        <v>1.3183</v>
      </c>
      <c r="AK20" s="38">
        <v>1.2812000000000001</v>
      </c>
      <c r="AL20" s="38">
        <v>1.3417000000000001</v>
      </c>
      <c r="AM20" s="38">
        <v>1.3698000000000001</v>
      </c>
      <c r="AN20" s="38">
        <v>1.3441</v>
      </c>
      <c r="AO20" s="38">
        <v>1.3096</v>
      </c>
      <c r="AP20" s="38">
        <v>1.2717</v>
      </c>
      <c r="AQ20" s="38">
        <v>1.4174</v>
      </c>
      <c r="AR20" s="38">
        <v>1.4100000000000001</v>
      </c>
      <c r="AS20" s="38">
        <v>1.3102</v>
      </c>
      <c r="AT20" s="38">
        <v>1.3264</v>
      </c>
      <c r="AU20" s="38">
        <v>1.2769000000000001</v>
      </c>
      <c r="AV20" s="38">
        <v>1.237</v>
      </c>
      <c r="AW20" s="38">
        <v>1.237</v>
      </c>
      <c r="AX20" s="38">
        <v>1.1985000000000001</v>
      </c>
      <c r="AY20" s="38">
        <v>1.1885000000000001</v>
      </c>
      <c r="AZ20" s="38">
        <v>0.9902000000000001</v>
      </c>
      <c r="BA20" s="38">
        <v>1.0728</v>
      </c>
      <c r="BB20" s="38">
        <v>1.0789</v>
      </c>
      <c r="BC20" s="38">
        <v>1.1357000000000002</v>
      </c>
      <c r="BD20" s="38">
        <v>1.0485</v>
      </c>
      <c r="BE20" s="38">
        <v>1.122</v>
      </c>
      <c r="BF20" s="38">
        <v>1.094</v>
      </c>
      <c r="BG20" s="38">
        <v>1.1735</v>
      </c>
      <c r="BH20" s="38">
        <v>1.0859</v>
      </c>
      <c r="BI20" s="38">
        <v>1.1279000000000001</v>
      </c>
      <c r="BJ20" s="38">
        <v>1.1249</v>
      </c>
      <c r="BK20" s="38">
        <v>1.0786</v>
      </c>
      <c r="BL20" s="38">
        <v>1.0</v>
      </c>
      <c r="BM20" s="51" t="s">
        <v>58</v>
      </c>
      <c r="BN20" s="38">
        <v>1.2107</v>
      </c>
      <c r="BO20" s="38">
        <v>1.0874000000000001</v>
      </c>
      <c r="BP20" s="38">
        <v>1.1041</v>
      </c>
      <c r="BQ20" s="38">
        <v>1.0286</v>
      </c>
      <c r="BR20" s="38">
        <v>1.1307</v>
      </c>
      <c r="BS20" s="38">
        <v>1.0767</v>
      </c>
      <c r="BT20" s="38">
        <v>1.0385</v>
      </c>
      <c r="BU20" s="38">
        <v>0.9559000000000001</v>
      </c>
      <c r="BV20" s="38">
        <v>1.0522</v>
      </c>
      <c r="BW20" s="38">
        <v>1.0262</v>
      </c>
      <c r="BX20" s="38">
        <v>1.0074</v>
      </c>
      <c r="BY20" s="38">
        <v>0.9969</v>
      </c>
      <c r="BZ20" s="38">
        <v>1.0289000000000001</v>
      </c>
      <c r="CA20" s="38">
        <v>0.9211</v>
      </c>
    </row>
    <row r="21" ht="13.5" customHeight="1">
      <c r="A21" s="73"/>
      <c r="B21" s="16"/>
      <c r="C21" s="148" t="s">
        <v>123</v>
      </c>
      <c r="D21" s="38">
        <v>0.9769000000000001</v>
      </c>
      <c r="E21" s="38">
        <v>1.0125</v>
      </c>
      <c r="F21" s="38">
        <v>0.9352</v>
      </c>
      <c r="G21" s="38">
        <v>0.9221</v>
      </c>
      <c r="H21" s="38">
        <v>0.8736</v>
      </c>
      <c r="I21" s="38">
        <v>0.8188000000000001</v>
      </c>
      <c r="J21" s="38">
        <v>0.8702000000000001</v>
      </c>
      <c r="K21" s="38">
        <v>0.9076000000000001</v>
      </c>
      <c r="L21" s="38">
        <v>0.9462</v>
      </c>
      <c r="M21" s="38">
        <v>0.8717</v>
      </c>
      <c r="N21" s="38">
        <v>0.9126000000000001</v>
      </c>
      <c r="O21" s="38">
        <v>0.9264</v>
      </c>
      <c r="P21" s="38">
        <v>0.9784</v>
      </c>
      <c r="Q21" s="38">
        <v>0.9711000000000001</v>
      </c>
      <c r="R21" s="38">
        <v>0.9891000000000001</v>
      </c>
      <c r="S21" s="38">
        <v>1.0090000000000001</v>
      </c>
      <c r="T21" s="38">
        <v>1.0010000000000001</v>
      </c>
      <c r="U21" s="38">
        <v>1.0389000000000002</v>
      </c>
      <c r="V21" s="38">
        <v>0.9982000000000001</v>
      </c>
      <c r="W21" s="38">
        <v>1.0175</v>
      </c>
      <c r="X21" s="38">
        <v>1.0296</v>
      </c>
      <c r="Y21" s="38">
        <v>0.9502</v>
      </c>
      <c r="Z21" s="38">
        <v>0.9557</v>
      </c>
      <c r="AA21" s="38">
        <v>0.9676</v>
      </c>
      <c r="AB21" s="38">
        <v>0.9275</v>
      </c>
      <c r="AC21" s="38">
        <v>0.9264</v>
      </c>
      <c r="AD21" s="38">
        <v>0.8941</v>
      </c>
      <c r="AE21" s="38">
        <v>0.9871000000000001</v>
      </c>
      <c r="AF21" s="38">
        <v>1.0121</v>
      </c>
      <c r="AG21" s="38">
        <v>0.9510000000000001</v>
      </c>
      <c r="AH21" s="38">
        <v>1.0081</v>
      </c>
      <c r="AI21" s="38">
        <v>1.0776000000000001</v>
      </c>
      <c r="AJ21" s="38">
        <v>1.0563</v>
      </c>
      <c r="AK21" s="38">
        <v>1.0921</v>
      </c>
      <c r="AL21" s="38">
        <v>1.1158000000000001</v>
      </c>
      <c r="AM21" s="38">
        <v>1.0751</v>
      </c>
      <c r="AN21" s="38">
        <v>1.1005</v>
      </c>
      <c r="AO21" s="38">
        <v>1.1078000000000001</v>
      </c>
      <c r="AP21" s="38">
        <v>1.1158000000000001</v>
      </c>
      <c r="AQ21" s="38">
        <v>1.1845</v>
      </c>
      <c r="AR21" s="38">
        <v>1.1316000000000002</v>
      </c>
      <c r="AS21" s="38">
        <v>1.2064000000000001</v>
      </c>
      <c r="AT21" s="38">
        <v>1.2227000000000001</v>
      </c>
      <c r="AU21" s="38">
        <v>1.2167000000000001</v>
      </c>
      <c r="AV21" s="38">
        <v>1.2046000000000001</v>
      </c>
      <c r="AW21" s="38">
        <v>1.1219000000000001</v>
      </c>
      <c r="AX21" s="38">
        <v>1.1024</v>
      </c>
      <c r="AY21" s="38">
        <v>1.1164</v>
      </c>
      <c r="AZ21" s="38">
        <v>1.0518</v>
      </c>
      <c r="BA21" s="38">
        <v>1.1489</v>
      </c>
      <c r="BB21" s="38">
        <v>1.1202</v>
      </c>
      <c r="BC21" s="38">
        <v>1.1306</v>
      </c>
      <c r="BD21" s="38">
        <v>1.0855000000000001</v>
      </c>
      <c r="BE21" s="38">
        <v>1.0802</v>
      </c>
      <c r="BF21" s="38">
        <v>1.0645</v>
      </c>
      <c r="BG21" s="38">
        <v>1.1016000000000001</v>
      </c>
      <c r="BH21" s="38">
        <v>1.0723</v>
      </c>
      <c r="BI21" s="38">
        <v>1.0379</v>
      </c>
      <c r="BJ21" s="38">
        <v>1.1521000000000001</v>
      </c>
      <c r="BK21" s="38">
        <v>1.1028</v>
      </c>
      <c r="BL21" s="38">
        <v>1.0</v>
      </c>
      <c r="BM21" s="51" t="s">
        <v>58</v>
      </c>
      <c r="BN21" s="38">
        <v>1.3737000000000001</v>
      </c>
      <c r="BO21" s="38">
        <v>1.2367000000000001</v>
      </c>
      <c r="BP21" s="38">
        <v>1.2342</v>
      </c>
      <c r="BQ21" s="38">
        <v>1.1443</v>
      </c>
      <c r="BR21" s="38">
        <v>1.1295</v>
      </c>
      <c r="BS21" s="38">
        <v>1.1122</v>
      </c>
      <c r="BT21" s="38">
        <v>1.0297</v>
      </c>
      <c r="BU21" s="38">
        <v>1.0255</v>
      </c>
      <c r="BV21" s="38">
        <v>1.0757</v>
      </c>
      <c r="BW21" s="38">
        <v>1.0694000000000001</v>
      </c>
      <c r="BX21" s="38">
        <v>0.995</v>
      </c>
      <c r="BY21" s="38">
        <v>0.9921000000000001</v>
      </c>
      <c r="BZ21" s="38">
        <v>0.9918</v>
      </c>
      <c r="CA21" s="38">
        <v>0.9979</v>
      </c>
    </row>
    <row r="22" ht="13.5" customHeight="1">
      <c r="A22" s="73"/>
      <c r="B22" s="16"/>
      <c r="C22" s="148" t="s">
        <v>124</v>
      </c>
      <c r="D22" s="38">
        <v>1.3607</v>
      </c>
      <c r="E22" s="38">
        <v>1.3162</v>
      </c>
      <c r="F22" s="38">
        <v>1.4333</v>
      </c>
      <c r="G22" s="38">
        <v>1.2994</v>
      </c>
      <c r="H22" s="38">
        <v>1.4204</v>
      </c>
      <c r="I22" s="38">
        <v>1.2523</v>
      </c>
      <c r="J22" s="38">
        <v>1.2565</v>
      </c>
      <c r="K22" s="38">
        <v>1.2839</v>
      </c>
      <c r="L22" s="38">
        <v>1.2733</v>
      </c>
      <c r="M22" s="38">
        <v>1.2653</v>
      </c>
      <c r="N22" s="38">
        <v>1.2581</v>
      </c>
      <c r="O22" s="38">
        <v>1.3156</v>
      </c>
      <c r="P22" s="38">
        <v>1.3266</v>
      </c>
      <c r="Q22" s="38">
        <v>1.2332</v>
      </c>
      <c r="R22" s="38">
        <v>1.3172000000000001</v>
      </c>
      <c r="S22" s="38">
        <v>1.2973000000000001</v>
      </c>
      <c r="T22" s="38">
        <v>1.1859</v>
      </c>
      <c r="U22" s="38">
        <v>1.3090000000000002</v>
      </c>
      <c r="V22" s="38">
        <v>1.3415000000000001</v>
      </c>
      <c r="W22" s="38">
        <v>1.2056</v>
      </c>
      <c r="X22" s="38">
        <v>1.3547</v>
      </c>
      <c r="Y22" s="38">
        <v>1.3113000000000001</v>
      </c>
      <c r="Z22" s="38">
        <v>1.262</v>
      </c>
      <c r="AA22" s="38">
        <v>1.3333000000000002</v>
      </c>
      <c r="AB22" s="38">
        <v>1.2664</v>
      </c>
      <c r="AC22" s="38">
        <v>1.2104000000000001</v>
      </c>
      <c r="AD22" s="38">
        <v>1.2206000000000001</v>
      </c>
      <c r="AE22" s="38">
        <v>1.2269</v>
      </c>
      <c r="AF22" s="38">
        <v>1.2333</v>
      </c>
      <c r="AG22" s="38">
        <v>1.1648</v>
      </c>
      <c r="AH22" s="38">
        <v>1.2812000000000001</v>
      </c>
      <c r="AI22" s="38">
        <v>1.457</v>
      </c>
      <c r="AJ22" s="38">
        <v>1.2445000000000002</v>
      </c>
      <c r="AK22" s="38">
        <v>1.3584</v>
      </c>
      <c r="AL22" s="38">
        <v>1.495</v>
      </c>
      <c r="AM22" s="38">
        <v>1.5150000000000001</v>
      </c>
      <c r="AN22" s="38">
        <v>1.4144</v>
      </c>
      <c r="AO22" s="38">
        <v>1.4400000000000002</v>
      </c>
      <c r="AP22" s="38">
        <v>1.4991</v>
      </c>
      <c r="AQ22" s="38">
        <v>1.4782000000000002</v>
      </c>
      <c r="AR22" s="38">
        <v>1.4406</v>
      </c>
      <c r="AS22" s="38">
        <v>1.3848</v>
      </c>
      <c r="AT22" s="38">
        <v>1.4396</v>
      </c>
      <c r="AU22" s="38">
        <v>1.4101000000000001</v>
      </c>
      <c r="AV22" s="38">
        <v>1.3836000000000002</v>
      </c>
      <c r="AW22" s="38">
        <v>1.3195000000000001</v>
      </c>
      <c r="AX22" s="38">
        <v>1.3278</v>
      </c>
      <c r="AY22" s="38">
        <v>1.3941000000000001</v>
      </c>
      <c r="AZ22" s="38">
        <v>1.2543</v>
      </c>
      <c r="BA22" s="38">
        <v>1.369</v>
      </c>
      <c r="BB22" s="38">
        <v>1.4057000000000002</v>
      </c>
      <c r="BC22" s="38">
        <v>1.2982</v>
      </c>
      <c r="BD22" s="38">
        <v>1.2710000000000001</v>
      </c>
      <c r="BE22" s="38">
        <v>1.1903000000000001</v>
      </c>
      <c r="BF22" s="38">
        <v>1.2157</v>
      </c>
      <c r="BG22" s="38">
        <v>1.2237</v>
      </c>
      <c r="BH22" s="38">
        <v>1.1312</v>
      </c>
      <c r="BI22" s="38">
        <v>1.1757</v>
      </c>
      <c r="BJ22" s="38">
        <v>1.1561000000000001</v>
      </c>
      <c r="BK22" s="38">
        <v>1.1669</v>
      </c>
      <c r="BL22" s="38">
        <v>1.0</v>
      </c>
      <c r="BM22" s="51" t="s">
        <v>58</v>
      </c>
      <c r="BN22" s="38">
        <v>1.1811</v>
      </c>
      <c r="BO22" s="38">
        <v>1.1481000000000001</v>
      </c>
      <c r="BP22" s="38">
        <v>1.2161</v>
      </c>
      <c r="BQ22" s="38">
        <v>1.114</v>
      </c>
      <c r="BR22" s="38">
        <v>1.1693</v>
      </c>
      <c r="BS22" s="38">
        <v>1.1966</v>
      </c>
      <c r="BT22" s="38">
        <v>1.1105</v>
      </c>
      <c r="BU22" s="38">
        <v>1.1006</v>
      </c>
      <c r="BV22" s="38">
        <v>1.2086000000000001</v>
      </c>
      <c r="BW22" s="38">
        <v>1.1655</v>
      </c>
      <c r="BX22" s="38">
        <v>1.2291</v>
      </c>
      <c r="BY22" s="38">
        <v>1.1948</v>
      </c>
      <c r="BZ22" s="38">
        <v>1.155</v>
      </c>
      <c r="CA22" s="38">
        <v>1.1496</v>
      </c>
    </row>
    <row r="23" ht="13.5" customHeight="1">
      <c r="A23" s="73"/>
      <c r="B23" s="16"/>
      <c r="C23" s="148" t="s">
        <v>125</v>
      </c>
      <c r="D23" s="38">
        <v>0.8833000000000001</v>
      </c>
      <c r="E23" s="38">
        <v>0.903</v>
      </c>
      <c r="F23" s="38">
        <v>0.9105000000000001</v>
      </c>
      <c r="G23" s="38">
        <v>0.8208000000000001</v>
      </c>
      <c r="H23" s="38">
        <v>0.8118000000000001</v>
      </c>
      <c r="I23" s="38">
        <v>0.8105</v>
      </c>
      <c r="J23" s="38">
        <v>0.7385</v>
      </c>
      <c r="K23" s="38">
        <v>0.7572</v>
      </c>
      <c r="L23" s="38">
        <v>0.7958000000000001</v>
      </c>
      <c r="M23" s="38">
        <v>0.7526</v>
      </c>
      <c r="N23" s="38">
        <v>0.769</v>
      </c>
      <c r="O23" s="38">
        <v>0.8616</v>
      </c>
      <c r="P23" s="38">
        <v>0.8341000000000001</v>
      </c>
      <c r="Q23" s="38">
        <v>0.8557</v>
      </c>
      <c r="R23" s="38">
        <v>0.8772000000000001</v>
      </c>
      <c r="S23" s="38">
        <v>0.9506</v>
      </c>
      <c r="T23" s="38">
        <v>0.9749000000000001</v>
      </c>
      <c r="U23" s="38">
        <v>0.9238000000000001</v>
      </c>
      <c r="V23" s="38">
        <v>0.9236000000000001</v>
      </c>
      <c r="W23" s="38">
        <v>0.9442</v>
      </c>
      <c r="X23" s="38">
        <v>0.9012</v>
      </c>
      <c r="Y23" s="38">
        <v>0.8916000000000001</v>
      </c>
      <c r="Z23" s="38">
        <v>0.8642000000000001</v>
      </c>
      <c r="AA23" s="38">
        <v>0.9473</v>
      </c>
      <c r="AB23" s="38">
        <v>0.9680000000000001</v>
      </c>
      <c r="AC23" s="38">
        <v>0.9316000000000001</v>
      </c>
      <c r="AD23" s="38">
        <v>0.9081</v>
      </c>
      <c r="AE23" s="38">
        <v>0.9761000000000001</v>
      </c>
      <c r="AF23" s="38">
        <v>0.9118</v>
      </c>
      <c r="AG23" s="38">
        <v>0.9194</v>
      </c>
      <c r="AH23" s="38">
        <v>1.0425</v>
      </c>
      <c r="AI23" s="38">
        <v>1.0081</v>
      </c>
      <c r="AJ23" s="38">
        <v>1.0596</v>
      </c>
      <c r="AK23" s="38">
        <v>0.9968</v>
      </c>
      <c r="AL23" s="38">
        <v>1.0508</v>
      </c>
      <c r="AM23" s="38">
        <v>1.0813000000000001</v>
      </c>
      <c r="AN23" s="38">
        <v>1.0885</v>
      </c>
      <c r="AO23" s="38">
        <v>1.0857</v>
      </c>
      <c r="AP23" s="38">
        <v>1.1511</v>
      </c>
      <c r="AQ23" s="38">
        <v>1.1672</v>
      </c>
      <c r="AR23" s="38">
        <v>1.09</v>
      </c>
      <c r="AS23" s="38">
        <v>1.1226</v>
      </c>
      <c r="AT23" s="38">
        <v>1.1600000000000001</v>
      </c>
      <c r="AU23" s="38">
        <v>1.2113</v>
      </c>
      <c r="AV23" s="38">
        <v>1.1436</v>
      </c>
      <c r="AW23" s="38">
        <v>1.1264</v>
      </c>
      <c r="AX23" s="38">
        <v>1.1049</v>
      </c>
      <c r="AY23" s="38">
        <v>1.1219000000000001</v>
      </c>
      <c r="AZ23" s="38">
        <v>1.0533000000000001</v>
      </c>
      <c r="BA23" s="38">
        <v>1.1025</v>
      </c>
      <c r="BB23" s="38">
        <v>1.1217000000000001</v>
      </c>
      <c r="BC23" s="38">
        <v>1.1333</v>
      </c>
      <c r="BD23" s="38">
        <v>1.1781000000000001</v>
      </c>
      <c r="BE23" s="38">
        <v>1.1498000000000002</v>
      </c>
      <c r="BF23" s="38">
        <v>1.2027</v>
      </c>
      <c r="BG23" s="38">
        <v>1.1987</v>
      </c>
      <c r="BH23" s="38">
        <v>1.1945000000000001</v>
      </c>
      <c r="BI23" s="38">
        <v>1.1938</v>
      </c>
      <c r="BJ23" s="38">
        <v>1.1665</v>
      </c>
      <c r="BK23" s="38">
        <v>1.116</v>
      </c>
      <c r="BL23" s="38">
        <v>1.0</v>
      </c>
      <c r="BM23" s="51" t="s">
        <v>58</v>
      </c>
      <c r="BN23" s="38">
        <v>1.137</v>
      </c>
      <c r="BO23" s="38">
        <v>1.0934000000000001</v>
      </c>
      <c r="BP23" s="38">
        <v>1.0877000000000001</v>
      </c>
      <c r="BQ23" s="38">
        <v>1.0444</v>
      </c>
      <c r="BR23" s="38">
        <v>1.0563</v>
      </c>
      <c r="BS23" s="38">
        <v>1.1004</v>
      </c>
      <c r="BT23" s="38">
        <v>1.0916000000000001</v>
      </c>
      <c r="BU23" s="38">
        <v>1.1004</v>
      </c>
      <c r="BV23" s="38">
        <v>1.0859</v>
      </c>
      <c r="BW23" s="38">
        <v>1.0093</v>
      </c>
      <c r="BX23" s="38">
        <v>1.0056</v>
      </c>
      <c r="BY23" s="38">
        <v>1.0288000000000002</v>
      </c>
      <c r="BZ23" s="38">
        <v>1.0113</v>
      </c>
      <c r="CA23" s="38">
        <v>0.9957</v>
      </c>
    </row>
    <row r="24" ht="13.5" customHeight="1">
      <c r="A24" s="73"/>
      <c r="B24" s="16"/>
      <c r="C24" s="148" t="s">
        <v>126</v>
      </c>
      <c r="D24" s="38">
        <v>1.0933000000000002</v>
      </c>
      <c r="E24" s="38">
        <v>1.195</v>
      </c>
      <c r="F24" s="38">
        <v>1.1863000000000001</v>
      </c>
      <c r="G24" s="38">
        <v>1.1061</v>
      </c>
      <c r="H24" s="38">
        <v>1.0835000000000001</v>
      </c>
      <c r="I24" s="38">
        <v>1.0201</v>
      </c>
      <c r="J24" s="38">
        <v>1.0632000000000001</v>
      </c>
      <c r="K24" s="38">
        <v>0.9966</v>
      </c>
      <c r="L24" s="38">
        <v>1.0453000000000001</v>
      </c>
      <c r="M24" s="38">
        <v>1.0116</v>
      </c>
      <c r="N24" s="38">
        <v>1.0588</v>
      </c>
      <c r="O24" s="38">
        <v>0.9843000000000001</v>
      </c>
      <c r="P24" s="38">
        <v>0.9911000000000001</v>
      </c>
      <c r="Q24" s="38">
        <v>0.9619000000000001</v>
      </c>
      <c r="R24" s="38">
        <v>1.078</v>
      </c>
      <c r="S24" s="38">
        <v>1.0147000000000002</v>
      </c>
      <c r="T24" s="38">
        <v>0.9599000000000001</v>
      </c>
      <c r="U24" s="38">
        <v>0.9823000000000001</v>
      </c>
      <c r="V24" s="38">
        <v>1.0856000000000001</v>
      </c>
      <c r="W24" s="38">
        <v>1.07</v>
      </c>
      <c r="X24" s="38">
        <v>1.1275</v>
      </c>
      <c r="Y24" s="38">
        <v>1.0092</v>
      </c>
      <c r="Z24" s="38">
        <v>1.0572000000000001</v>
      </c>
      <c r="AA24" s="38">
        <v>1.026</v>
      </c>
      <c r="AB24" s="38">
        <v>1.0249000000000001</v>
      </c>
      <c r="AC24" s="38">
        <v>1.0676</v>
      </c>
      <c r="AD24" s="38">
        <v>1.1778</v>
      </c>
      <c r="AE24" s="38">
        <v>1.1107</v>
      </c>
      <c r="AF24" s="38">
        <v>1.1328</v>
      </c>
      <c r="AG24" s="38">
        <v>1.1356000000000002</v>
      </c>
      <c r="AH24" s="38">
        <v>1.2329</v>
      </c>
      <c r="AI24" s="38">
        <v>1.2019</v>
      </c>
      <c r="AJ24" s="38">
        <v>1.0861</v>
      </c>
      <c r="AK24" s="38">
        <v>1.1519000000000001</v>
      </c>
      <c r="AL24" s="38">
        <v>1.1953</v>
      </c>
      <c r="AM24" s="38">
        <v>1.1162</v>
      </c>
      <c r="AN24" s="38">
        <v>1.0708</v>
      </c>
      <c r="AO24" s="38">
        <v>1.1674</v>
      </c>
      <c r="AP24" s="38">
        <v>1.1840000000000002</v>
      </c>
      <c r="AQ24" s="38">
        <v>1.2244000000000002</v>
      </c>
      <c r="AR24" s="38">
        <v>1.2053</v>
      </c>
      <c r="AS24" s="38">
        <v>1.1712</v>
      </c>
      <c r="AT24" s="38">
        <v>1.2331</v>
      </c>
      <c r="AU24" s="38">
        <v>1.1788</v>
      </c>
      <c r="AV24" s="38">
        <v>1.1328</v>
      </c>
      <c r="AW24" s="38">
        <v>1.1414</v>
      </c>
      <c r="AX24" s="38">
        <v>1.1171</v>
      </c>
      <c r="AY24" s="38">
        <v>1.0631000000000002</v>
      </c>
      <c r="AZ24" s="38">
        <v>1.0492000000000001</v>
      </c>
      <c r="BA24" s="38">
        <v>1.0723</v>
      </c>
      <c r="BB24" s="38">
        <v>1.1543</v>
      </c>
      <c r="BC24" s="38">
        <v>1.0324</v>
      </c>
      <c r="BD24" s="38">
        <v>0.9989</v>
      </c>
      <c r="BE24" s="38">
        <v>1.0005</v>
      </c>
      <c r="BF24" s="38">
        <v>1.0803</v>
      </c>
      <c r="BG24" s="38">
        <v>1.1177000000000001</v>
      </c>
      <c r="BH24" s="38">
        <v>1.0694000000000001</v>
      </c>
      <c r="BI24" s="38">
        <v>1.0698</v>
      </c>
      <c r="BJ24" s="38">
        <v>1.1077000000000001</v>
      </c>
      <c r="BK24" s="38">
        <v>1.1295</v>
      </c>
      <c r="BL24" s="38">
        <v>1.0</v>
      </c>
      <c r="BM24" s="51" t="s">
        <v>58</v>
      </c>
      <c r="BN24" s="38">
        <v>1.2033</v>
      </c>
      <c r="BO24" s="38">
        <v>1.0441</v>
      </c>
      <c r="BP24" s="38">
        <v>0.889</v>
      </c>
      <c r="BQ24" s="38">
        <v>0.9893000000000001</v>
      </c>
      <c r="BR24" s="38">
        <v>1.0139</v>
      </c>
      <c r="BS24" s="38">
        <v>0.9655</v>
      </c>
      <c r="BT24" s="38">
        <v>0.8474</v>
      </c>
      <c r="BU24" s="38">
        <v>0.8856</v>
      </c>
      <c r="BV24" s="38">
        <v>0.9728</v>
      </c>
      <c r="BW24" s="38">
        <v>0.9390000000000001</v>
      </c>
      <c r="BX24" s="38">
        <v>0.9601000000000001</v>
      </c>
      <c r="BY24" s="38">
        <v>0.9493</v>
      </c>
      <c r="BZ24" s="38">
        <v>0.9066000000000001</v>
      </c>
      <c r="CA24" s="38">
        <v>0.8593000000000001</v>
      </c>
    </row>
    <row r="25" ht="13.5" customHeight="1">
      <c r="A25" s="73"/>
      <c r="B25" s="16"/>
      <c r="C25" s="148" t="s">
        <v>127</v>
      </c>
      <c r="D25" s="38">
        <v>0.8111</v>
      </c>
      <c r="E25" s="38">
        <v>0.8114</v>
      </c>
      <c r="F25" s="38">
        <v>0.8187000000000001</v>
      </c>
      <c r="G25" s="38">
        <v>0.8557</v>
      </c>
      <c r="H25" s="38">
        <v>0.7636000000000001</v>
      </c>
      <c r="I25" s="38">
        <v>0.7737</v>
      </c>
      <c r="J25" s="38">
        <v>0.8146</v>
      </c>
      <c r="K25" s="38">
        <v>0.758</v>
      </c>
      <c r="L25" s="38">
        <v>0.7926000000000001</v>
      </c>
      <c r="M25" s="38">
        <v>0.6787000000000001</v>
      </c>
      <c r="N25" s="38">
        <v>0.7149</v>
      </c>
      <c r="O25" s="38">
        <v>0.7975</v>
      </c>
      <c r="P25" s="38">
        <v>0.8693000000000001</v>
      </c>
      <c r="Q25" s="38">
        <v>0.8686</v>
      </c>
      <c r="R25" s="38">
        <v>0.909</v>
      </c>
      <c r="S25" s="38">
        <v>1.0057</v>
      </c>
      <c r="T25" s="38">
        <v>1.1006</v>
      </c>
      <c r="U25" s="38">
        <v>1.1891</v>
      </c>
      <c r="V25" s="38">
        <v>1.2356</v>
      </c>
      <c r="W25" s="38">
        <v>1.1206</v>
      </c>
      <c r="X25" s="38">
        <v>1.1547</v>
      </c>
      <c r="Y25" s="38">
        <v>1.0876000000000001</v>
      </c>
      <c r="Z25" s="38">
        <v>1.2217</v>
      </c>
      <c r="AA25" s="38">
        <v>1.2207000000000001</v>
      </c>
      <c r="AB25" s="38">
        <v>1.2115</v>
      </c>
      <c r="AC25" s="38">
        <v>1.2052</v>
      </c>
      <c r="AD25" s="38">
        <v>1.2487000000000001</v>
      </c>
      <c r="AE25" s="38">
        <v>1.3155000000000001</v>
      </c>
      <c r="AF25" s="38">
        <v>1.2916</v>
      </c>
      <c r="AG25" s="38">
        <v>1.239</v>
      </c>
      <c r="AH25" s="38">
        <v>1.4271</v>
      </c>
      <c r="AI25" s="38">
        <v>1.4527</v>
      </c>
      <c r="AJ25" s="38">
        <v>1.4380000000000002</v>
      </c>
      <c r="AK25" s="38">
        <v>1.2710000000000001</v>
      </c>
      <c r="AL25" s="38">
        <v>1.4507</v>
      </c>
      <c r="AM25" s="38">
        <v>1.4082000000000001</v>
      </c>
      <c r="AN25" s="38">
        <v>1.4537</v>
      </c>
      <c r="AO25" s="38">
        <v>1.4418</v>
      </c>
      <c r="AP25" s="38">
        <v>1.3793</v>
      </c>
      <c r="AQ25" s="38">
        <v>1.4629</v>
      </c>
      <c r="AR25" s="38">
        <v>1.4973</v>
      </c>
      <c r="AS25" s="38">
        <v>1.5001</v>
      </c>
      <c r="AT25" s="38">
        <v>1.2724</v>
      </c>
      <c r="AU25" s="38">
        <v>1.3006</v>
      </c>
      <c r="AV25" s="38">
        <v>1.353</v>
      </c>
      <c r="AW25" s="38">
        <v>1.2917</v>
      </c>
      <c r="AX25" s="38">
        <v>1.1905000000000001</v>
      </c>
      <c r="AY25" s="38">
        <v>1.1522000000000001</v>
      </c>
      <c r="AZ25" s="38">
        <v>1.1638</v>
      </c>
      <c r="BA25" s="38">
        <v>1.2595</v>
      </c>
      <c r="BB25" s="38">
        <v>1.2459</v>
      </c>
      <c r="BC25" s="38">
        <v>1.2316</v>
      </c>
      <c r="BD25" s="38">
        <v>1.2670000000000001</v>
      </c>
      <c r="BE25" s="38">
        <v>1.1775</v>
      </c>
      <c r="BF25" s="38">
        <v>1.1648</v>
      </c>
      <c r="BG25" s="38">
        <v>1.2626000000000002</v>
      </c>
      <c r="BH25" s="38">
        <v>1.2216</v>
      </c>
      <c r="BI25" s="38">
        <v>1.1631</v>
      </c>
      <c r="BJ25" s="38">
        <v>1.0868</v>
      </c>
      <c r="BK25" s="38">
        <v>1.05</v>
      </c>
      <c r="BL25" s="38">
        <v>1.0</v>
      </c>
      <c r="BM25" s="51" t="s">
        <v>58</v>
      </c>
      <c r="BN25" s="38">
        <v>1.4205</v>
      </c>
      <c r="BO25" s="38">
        <v>1.2047</v>
      </c>
      <c r="BP25" s="38">
        <v>1.1921000000000002</v>
      </c>
      <c r="BQ25" s="38">
        <v>1.1774</v>
      </c>
      <c r="BR25" s="38">
        <v>1.1225</v>
      </c>
      <c r="BS25" s="38">
        <v>1.1438000000000001</v>
      </c>
      <c r="BT25" s="38">
        <v>1.1303</v>
      </c>
      <c r="BU25" s="38">
        <v>1.197</v>
      </c>
      <c r="BV25" s="38">
        <v>1.226</v>
      </c>
      <c r="BW25" s="38">
        <v>1.1806</v>
      </c>
      <c r="BX25" s="38">
        <v>1.1809</v>
      </c>
      <c r="BY25" s="38">
        <v>1.2525000000000002</v>
      </c>
      <c r="BZ25" s="38">
        <v>1.1808</v>
      </c>
      <c r="CA25" s="38">
        <v>1.2347000000000001</v>
      </c>
    </row>
    <row r="26" ht="13.5" customHeight="1">
      <c r="A26" s="73"/>
      <c r="B26" s="16"/>
      <c r="C26" s="148" t="s">
        <v>128</v>
      </c>
      <c r="D26" s="38">
        <v>1.0055</v>
      </c>
      <c r="E26" s="38">
        <v>1.0518</v>
      </c>
      <c r="F26" s="38">
        <v>1.0261</v>
      </c>
      <c r="G26" s="38">
        <v>0.991</v>
      </c>
      <c r="H26" s="38">
        <v>1.0502</v>
      </c>
      <c r="I26" s="38">
        <v>0.9842000000000001</v>
      </c>
      <c r="J26" s="38">
        <v>0.9936</v>
      </c>
      <c r="K26" s="38">
        <v>1.0369000000000002</v>
      </c>
      <c r="L26" s="38">
        <v>1.0421</v>
      </c>
      <c r="M26" s="38">
        <v>0.9941000000000001</v>
      </c>
      <c r="N26" s="38">
        <v>0.9914000000000001</v>
      </c>
      <c r="O26" s="38">
        <v>1.0232</v>
      </c>
      <c r="P26" s="38">
        <v>0.9852000000000001</v>
      </c>
      <c r="Q26" s="38">
        <v>0.9541000000000001</v>
      </c>
      <c r="R26" s="38">
        <v>1.0269000000000001</v>
      </c>
      <c r="S26" s="38">
        <v>1.0459</v>
      </c>
      <c r="T26" s="38">
        <v>1.0051</v>
      </c>
      <c r="U26" s="38">
        <v>1.0676</v>
      </c>
      <c r="V26" s="38">
        <v>1.0505</v>
      </c>
      <c r="W26" s="38">
        <v>1.0742</v>
      </c>
      <c r="X26" s="38">
        <v>1.0635000000000001</v>
      </c>
      <c r="Y26" s="38">
        <v>1.0518</v>
      </c>
      <c r="Z26" s="38">
        <v>1.0857</v>
      </c>
      <c r="AA26" s="38">
        <v>1.0623</v>
      </c>
      <c r="AB26" s="38">
        <v>1.0572000000000001</v>
      </c>
      <c r="AC26" s="38">
        <v>1.0551000000000001</v>
      </c>
      <c r="AD26" s="38">
        <v>1.0553000000000001</v>
      </c>
      <c r="AE26" s="38">
        <v>1.0395</v>
      </c>
      <c r="AF26" s="38">
        <v>1.0230000000000001</v>
      </c>
      <c r="AG26" s="38">
        <v>1.0138</v>
      </c>
      <c r="AH26" s="38">
        <v>1.0385</v>
      </c>
      <c r="AI26" s="38">
        <v>1.0602</v>
      </c>
      <c r="AJ26" s="38">
        <v>1.0526</v>
      </c>
      <c r="AK26" s="38">
        <v>1.0721</v>
      </c>
      <c r="AL26" s="38">
        <v>1.0756000000000001</v>
      </c>
      <c r="AM26" s="38">
        <v>1.1548</v>
      </c>
      <c r="AN26" s="38">
        <v>1.0851</v>
      </c>
      <c r="AO26" s="38">
        <v>1.0924</v>
      </c>
      <c r="AP26" s="38">
        <v>1.0905</v>
      </c>
      <c r="AQ26" s="38">
        <v>1.1378000000000001</v>
      </c>
      <c r="AR26" s="38">
        <v>1.0964</v>
      </c>
      <c r="AS26" s="38">
        <v>1.1102</v>
      </c>
      <c r="AT26" s="38">
        <v>1.0966</v>
      </c>
      <c r="AU26" s="38">
        <v>1.0506</v>
      </c>
      <c r="AV26" s="38">
        <v>1.0964</v>
      </c>
      <c r="AW26" s="38">
        <v>1.0543</v>
      </c>
      <c r="AX26" s="38">
        <v>1.1014000000000002</v>
      </c>
      <c r="AY26" s="38">
        <v>1.0905</v>
      </c>
      <c r="AZ26" s="38">
        <v>1.1046</v>
      </c>
      <c r="BA26" s="38">
        <v>1.1061</v>
      </c>
      <c r="BB26" s="38">
        <v>1.1313</v>
      </c>
      <c r="BC26" s="38">
        <v>1.1355</v>
      </c>
      <c r="BD26" s="38">
        <v>1.1127</v>
      </c>
      <c r="BE26" s="38">
        <v>1.0848</v>
      </c>
      <c r="BF26" s="38">
        <v>1.1233</v>
      </c>
      <c r="BG26" s="38">
        <v>1.1083</v>
      </c>
      <c r="BH26" s="38">
        <v>1.0673000000000001</v>
      </c>
      <c r="BI26" s="38">
        <v>1.0511000000000001</v>
      </c>
      <c r="BJ26" s="38">
        <v>1.0677</v>
      </c>
      <c r="BK26" s="38">
        <v>1.0576</v>
      </c>
      <c r="BL26" s="38">
        <v>1.0</v>
      </c>
      <c r="BM26" s="51" t="s">
        <v>58</v>
      </c>
      <c r="BN26" s="38">
        <v>1.0695000000000001</v>
      </c>
      <c r="BO26" s="38">
        <v>0.9971000000000001</v>
      </c>
      <c r="BP26" s="38">
        <v>1.0026000000000002</v>
      </c>
      <c r="BQ26" s="38">
        <v>1.0688</v>
      </c>
      <c r="BR26" s="38">
        <v>1.0824</v>
      </c>
      <c r="BS26" s="38">
        <v>1.0896000000000001</v>
      </c>
      <c r="BT26" s="38">
        <v>1.0285</v>
      </c>
      <c r="BU26" s="38">
        <v>1.0063</v>
      </c>
      <c r="BV26" s="38">
        <v>1.0636</v>
      </c>
      <c r="BW26" s="38">
        <v>1.0482</v>
      </c>
      <c r="BX26" s="38">
        <v>0.9743</v>
      </c>
      <c r="BY26" s="38">
        <v>1.0119</v>
      </c>
      <c r="BZ26" s="38">
        <v>1.0013</v>
      </c>
      <c r="CA26" s="38">
        <v>0.9996</v>
      </c>
    </row>
    <row r="27" ht="13.5" customHeight="1">
      <c r="A27" s="73"/>
      <c r="B27" s="16"/>
      <c r="C27" s="148" t="s">
        <v>129</v>
      </c>
      <c r="D27" s="38">
        <v>1.1597</v>
      </c>
      <c r="E27" s="38">
        <v>1.22</v>
      </c>
      <c r="F27" s="38">
        <v>1.1896</v>
      </c>
      <c r="G27" s="38">
        <v>1.1420000000000001</v>
      </c>
      <c r="H27" s="38">
        <v>1.1758</v>
      </c>
      <c r="I27" s="38">
        <v>1.1381000000000001</v>
      </c>
      <c r="J27" s="38">
        <v>1.1047</v>
      </c>
      <c r="K27" s="38">
        <v>1.1316000000000002</v>
      </c>
      <c r="L27" s="38">
        <v>1.1002</v>
      </c>
      <c r="M27" s="38">
        <v>1.0822</v>
      </c>
      <c r="N27" s="38">
        <v>1.0695000000000001</v>
      </c>
      <c r="O27" s="38">
        <v>1.1304</v>
      </c>
      <c r="P27" s="38">
        <v>1.1886</v>
      </c>
      <c r="Q27" s="38">
        <v>1.1231</v>
      </c>
      <c r="R27" s="38">
        <v>1.1632</v>
      </c>
      <c r="S27" s="38">
        <v>1.2444</v>
      </c>
      <c r="T27" s="38">
        <v>1.1814</v>
      </c>
      <c r="U27" s="38">
        <v>1.2893000000000001</v>
      </c>
      <c r="V27" s="38">
        <v>1.2614</v>
      </c>
      <c r="W27" s="38">
        <v>1.2346000000000001</v>
      </c>
      <c r="X27" s="38">
        <v>1.2293</v>
      </c>
      <c r="Y27" s="38">
        <v>1.2142000000000002</v>
      </c>
      <c r="Z27" s="38">
        <v>1.094</v>
      </c>
      <c r="AA27" s="38">
        <v>1.2117</v>
      </c>
      <c r="AB27" s="38">
        <v>1.2334</v>
      </c>
      <c r="AC27" s="38">
        <v>1.2117</v>
      </c>
      <c r="AD27" s="38">
        <v>1.2812000000000001</v>
      </c>
      <c r="AE27" s="38">
        <v>1.2535</v>
      </c>
      <c r="AF27" s="38">
        <v>1.1446</v>
      </c>
      <c r="AG27" s="38">
        <v>1.1908</v>
      </c>
      <c r="AH27" s="38">
        <v>1.2565</v>
      </c>
      <c r="AI27" s="38">
        <v>1.2546000000000002</v>
      </c>
      <c r="AJ27" s="38">
        <v>1.1979</v>
      </c>
      <c r="AK27" s="38">
        <v>1.2994</v>
      </c>
      <c r="AL27" s="38">
        <v>1.2750000000000001</v>
      </c>
      <c r="AM27" s="38">
        <v>1.2419</v>
      </c>
      <c r="AN27" s="38">
        <v>1.2706</v>
      </c>
      <c r="AO27" s="38">
        <v>1.2666000000000002</v>
      </c>
      <c r="AP27" s="38">
        <v>1.2811000000000001</v>
      </c>
      <c r="AQ27" s="38">
        <v>1.3064</v>
      </c>
      <c r="AR27" s="38">
        <v>1.2582</v>
      </c>
      <c r="AS27" s="38">
        <v>1.2898</v>
      </c>
      <c r="AT27" s="38">
        <v>1.2355</v>
      </c>
      <c r="AU27" s="38">
        <v>1.2550000000000001</v>
      </c>
      <c r="AV27" s="38">
        <v>1.2337</v>
      </c>
      <c r="AW27" s="38">
        <v>1.1927</v>
      </c>
      <c r="AX27" s="38">
        <v>1.1683000000000001</v>
      </c>
      <c r="AY27" s="38">
        <v>1.2055</v>
      </c>
      <c r="AZ27" s="38">
        <v>1.193</v>
      </c>
      <c r="BA27" s="38">
        <v>1.1620000000000001</v>
      </c>
      <c r="BB27" s="38">
        <v>1.2429000000000001</v>
      </c>
      <c r="BC27" s="38">
        <v>1.1733</v>
      </c>
      <c r="BD27" s="38">
        <v>1.1648</v>
      </c>
      <c r="BE27" s="38">
        <v>1.1107</v>
      </c>
      <c r="BF27" s="38">
        <v>1.1431</v>
      </c>
      <c r="BG27" s="38">
        <v>1.1159000000000001</v>
      </c>
      <c r="BH27" s="38">
        <v>1.0836000000000001</v>
      </c>
      <c r="BI27" s="38">
        <v>1.0877000000000001</v>
      </c>
      <c r="BJ27" s="38">
        <v>1.0182</v>
      </c>
      <c r="BK27" s="38">
        <v>1.0763</v>
      </c>
      <c r="BL27" s="38">
        <v>1.0</v>
      </c>
      <c r="BM27" s="51" t="s">
        <v>58</v>
      </c>
      <c r="BN27" s="38">
        <v>1.2936</v>
      </c>
      <c r="BO27" s="38">
        <v>1.2339</v>
      </c>
      <c r="BP27" s="38">
        <v>1.1445</v>
      </c>
      <c r="BQ27" s="38">
        <v>1.1327</v>
      </c>
      <c r="BR27" s="38">
        <v>1.171</v>
      </c>
      <c r="BS27" s="38">
        <v>1.2211</v>
      </c>
      <c r="BT27" s="38">
        <v>1.1463</v>
      </c>
      <c r="BU27" s="38">
        <v>1.1253</v>
      </c>
      <c r="BV27" s="38">
        <v>1.1525</v>
      </c>
      <c r="BW27" s="38">
        <v>1.0631000000000002</v>
      </c>
      <c r="BX27" s="38">
        <v>1.0562</v>
      </c>
      <c r="BY27" s="38">
        <v>1.0265</v>
      </c>
      <c r="BZ27" s="38">
        <v>0.995</v>
      </c>
      <c r="CA27" s="38">
        <v>1.0098</v>
      </c>
    </row>
    <row r="28" ht="13.5" customHeight="1">
      <c r="A28" s="73"/>
      <c r="B28" s="16"/>
      <c r="C28" s="148" t="s">
        <v>130</v>
      </c>
      <c r="D28" s="38">
        <v>1.0094</v>
      </c>
      <c r="E28" s="38">
        <v>1.0178</v>
      </c>
      <c r="F28" s="38">
        <v>0.9758</v>
      </c>
      <c r="G28" s="38">
        <v>0.881</v>
      </c>
      <c r="H28" s="38">
        <v>0.931</v>
      </c>
      <c r="I28" s="38">
        <v>0.8703000000000001</v>
      </c>
      <c r="J28" s="38">
        <v>0.8479</v>
      </c>
      <c r="K28" s="38">
        <v>0.9108</v>
      </c>
      <c r="L28" s="38">
        <v>0.9052</v>
      </c>
      <c r="M28" s="38">
        <v>0.865</v>
      </c>
      <c r="N28" s="38">
        <v>0.891</v>
      </c>
      <c r="O28" s="38">
        <v>0.8892</v>
      </c>
      <c r="P28" s="38">
        <v>0.9420000000000001</v>
      </c>
      <c r="Q28" s="38">
        <v>0.8986000000000001</v>
      </c>
      <c r="R28" s="38">
        <v>0.919</v>
      </c>
      <c r="S28" s="38">
        <v>0.9803000000000001</v>
      </c>
      <c r="T28" s="38">
        <v>1.0623</v>
      </c>
      <c r="U28" s="38">
        <v>1.1568</v>
      </c>
      <c r="V28" s="38">
        <v>1.1680000000000001</v>
      </c>
      <c r="W28" s="38">
        <v>1.1155000000000002</v>
      </c>
      <c r="X28" s="38">
        <v>1.0723</v>
      </c>
      <c r="Y28" s="38">
        <v>1.0521</v>
      </c>
      <c r="Z28" s="38">
        <v>1.0447</v>
      </c>
      <c r="AA28" s="38">
        <v>1.1685</v>
      </c>
      <c r="AB28" s="38">
        <v>1.0022</v>
      </c>
      <c r="AC28" s="38">
        <v>1.0484</v>
      </c>
      <c r="AD28" s="38">
        <v>1.1415</v>
      </c>
      <c r="AE28" s="38">
        <v>1.1293</v>
      </c>
      <c r="AF28" s="38">
        <v>1.0269000000000001</v>
      </c>
      <c r="AG28" s="38">
        <v>1.0658</v>
      </c>
      <c r="AH28" s="38">
        <v>1.1288</v>
      </c>
      <c r="AI28" s="38">
        <v>1.241</v>
      </c>
      <c r="AJ28" s="38">
        <v>1.1034000000000002</v>
      </c>
      <c r="AK28" s="38">
        <v>1.1861000000000002</v>
      </c>
      <c r="AL28" s="38">
        <v>1.1891</v>
      </c>
      <c r="AM28" s="38">
        <v>1.1749</v>
      </c>
      <c r="AN28" s="38">
        <v>1.109</v>
      </c>
      <c r="AO28" s="38">
        <v>1.2006000000000001</v>
      </c>
      <c r="AP28" s="38">
        <v>1.2245000000000001</v>
      </c>
      <c r="AQ28" s="38">
        <v>1.2775</v>
      </c>
      <c r="AR28" s="38">
        <v>1.1108</v>
      </c>
      <c r="AS28" s="38">
        <v>1.2139</v>
      </c>
      <c r="AT28" s="38">
        <v>1.1399000000000001</v>
      </c>
      <c r="AU28" s="38">
        <v>1.1261</v>
      </c>
      <c r="AV28" s="38">
        <v>1.0408</v>
      </c>
      <c r="AW28" s="38">
        <v>1.0718</v>
      </c>
      <c r="AX28" s="38">
        <v>1.141</v>
      </c>
      <c r="AY28" s="38">
        <v>1.1400000000000001</v>
      </c>
      <c r="AZ28" s="38">
        <v>1.1153</v>
      </c>
      <c r="BA28" s="38">
        <v>1.2438</v>
      </c>
      <c r="BB28" s="38">
        <v>1.2554</v>
      </c>
      <c r="BC28" s="38">
        <v>1.207</v>
      </c>
      <c r="BD28" s="38">
        <v>0.9778</v>
      </c>
      <c r="BE28" s="38">
        <v>1.0483</v>
      </c>
      <c r="BF28" s="38">
        <v>1.0492000000000001</v>
      </c>
      <c r="BG28" s="38">
        <v>1.0508</v>
      </c>
      <c r="BH28" s="38">
        <v>0.9284</v>
      </c>
      <c r="BI28" s="38">
        <v>1.052</v>
      </c>
      <c r="BJ28" s="38">
        <v>1.091</v>
      </c>
      <c r="BK28" s="38">
        <v>1.063</v>
      </c>
      <c r="BL28" s="38">
        <v>1.0</v>
      </c>
      <c r="BM28" s="51" t="s">
        <v>58</v>
      </c>
      <c r="BN28" s="38">
        <v>1.232</v>
      </c>
      <c r="BO28" s="38">
        <v>1.0608</v>
      </c>
      <c r="BP28" s="38">
        <v>1.0729</v>
      </c>
      <c r="BQ28" s="38">
        <v>1.0724</v>
      </c>
      <c r="BR28" s="38">
        <v>1.0352000000000001</v>
      </c>
      <c r="BS28" s="38">
        <v>1.0922</v>
      </c>
      <c r="BT28" s="38">
        <v>1.0647</v>
      </c>
      <c r="BU28" s="38">
        <v>1.1013</v>
      </c>
      <c r="BV28" s="38">
        <v>1.1915</v>
      </c>
      <c r="BW28" s="38">
        <v>1.1244</v>
      </c>
      <c r="BX28" s="38">
        <v>1.0312000000000001</v>
      </c>
      <c r="BY28" s="38">
        <v>1.0599</v>
      </c>
      <c r="BZ28" s="38">
        <v>1.0599</v>
      </c>
      <c r="CA28" s="38">
        <v>1.1214</v>
      </c>
    </row>
    <row r="29" ht="13.5" customHeight="1">
      <c r="A29" s="73"/>
      <c r="B29" s="16"/>
      <c r="C29" s="148" t="s">
        <v>131</v>
      </c>
      <c r="D29" s="38">
        <v>0.8219000000000001</v>
      </c>
      <c r="E29" s="38">
        <v>0.8343</v>
      </c>
      <c r="F29" s="38">
        <v>0.8421000000000001</v>
      </c>
      <c r="G29" s="38">
        <v>0.8043</v>
      </c>
      <c r="H29" s="38">
        <v>0.7404000000000001</v>
      </c>
      <c r="I29" s="38">
        <v>0.7168</v>
      </c>
      <c r="J29" s="38">
        <v>0.7101000000000001</v>
      </c>
      <c r="K29" s="38">
        <v>0.7744000000000001</v>
      </c>
      <c r="L29" s="38">
        <v>0.6866</v>
      </c>
      <c r="M29" s="38">
        <v>0.6954</v>
      </c>
      <c r="N29" s="38">
        <v>0.7332000000000001</v>
      </c>
      <c r="O29" s="38">
        <v>0.7119000000000001</v>
      </c>
      <c r="P29" s="38">
        <v>0.6796</v>
      </c>
      <c r="Q29" s="38">
        <v>0.6218</v>
      </c>
      <c r="R29" s="38">
        <v>0.6787000000000001</v>
      </c>
      <c r="S29" s="38">
        <v>0.8096</v>
      </c>
      <c r="T29" s="38">
        <v>0.7062</v>
      </c>
      <c r="U29" s="38">
        <v>0.8696</v>
      </c>
      <c r="V29" s="38">
        <v>0.9075000000000001</v>
      </c>
      <c r="W29" s="38">
        <v>0.9874</v>
      </c>
      <c r="X29" s="38">
        <v>0.9344</v>
      </c>
      <c r="Y29" s="38">
        <v>0.9264</v>
      </c>
      <c r="Z29" s="38">
        <v>0.9342</v>
      </c>
      <c r="AA29" s="38">
        <v>0.9911000000000001</v>
      </c>
      <c r="AB29" s="38">
        <v>0.9538000000000001</v>
      </c>
      <c r="AC29" s="38">
        <v>0.9669000000000001</v>
      </c>
      <c r="AD29" s="38">
        <v>0.9904000000000001</v>
      </c>
      <c r="AE29" s="38">
        <v>0.9899</v>
      </c>
      <c r="AF29" s="38">
        <v>0.9547</v>
      </c>
      <c r="AG29" s="38">
        <v>0.9971000000000001</v>
      </c>
      <c r="AH29" s="38">
        <v>0.9832000000000001</v>
      </c>
      <c r="AI29" s="38">
        <v>1.0728</v>
      </c>
      <c r="AJ29" s="38">
        <v>1.0262</v>
      </c>
      <c r="AK29" s="38">
        <v>0.9614</v>
      </c>
      <c r="AL29" s="38">
        <v>1.0121</v>
      </c>
      <c r="AM29" s="38">
        <v>1.0758</v>
      </c>
      <c r="AN29" s="38">
        <v>1.0876000000000001</v>
      </c>
      <c r="AO29" s="38">
        <v>1.0948</v>
      </c>
      <c r="AP29" s="38">
        <v>1.1174</v>
      </c>
      <c r="AQ29" s="38">
        <v>1.2319</v>
      </c>
      <c r="AR29" s="38">
        <v>1.1941000000000002</v>
      </c>
      <c r="AS29" s="38">
        <v>1.1429</v>
      </c>
      <c r="AT29" s="38">
        <v>1.1302</v>
      </c>
      <c r="AU29" s="38">
        <v>1.079</v>
      </c>
      <c r="AV29" s="38">
        <v>1.0066</v>
      </c>
      <c r="AW29" s="38">
        <v>0.9965</v>
      </c>
      <c r="AX29" s="38">
        <v>0.9504</v>
      </c>
      <c r="AY29" s="38">
        <v>1.0412000000000001</v>
      </c>
      <c r="AZ29" s="38">
        <v>1.0161</v>
      </c>
      <c r="BA29" s="38">
        <v>1.0498</v>
      </c>
      <c r="BB29" s="38">
        <v>0.9871000000000001</v>
      </c>
      <c r="BC29" s="38">
        <v>1.0744</v>
      </c>
      <c r="BD29" s="38">
        <v>1.0539</v>
      </c>
      <c r="BE29" s="38">
        <v>1.0316</v>
      </c>
      <c r="BF29" s="38">
        <v>0.9659000000000001</v>
      </c>
      <c r="BG29" s="38">
        <v>0.9575</v>
      </c>
      <c r="BH29" s="38">
        <v>0.9378000000000001</v>
      </c>
      <c r="BI29" s="38">
        <v>0.9545</v>
      </c>
      <c r="BJ29" s="38">
        <v>1.0455</v>
      </c>
      <c r="BK29" s="38">
        <v>1.0298</v>
      </c>
      <c r="BL29" s="38">
        <v>1.0</v>
      </c>
      <c r="BM29" s="51" t="s">
        <v>58</v>
      </c>
      <c r="BN29" s="38">
        <v>1.8411000000000002</v>
      </c>
      <c r="BO29" s="38">
        <v>1.5671000000000002</v>
      </c>
      <c r="BP29" s="38">
        <v>1.4100000000000001</v>
      </c>
      <c r="BQ29" s="38">
        <v>1.2555</v>
      </c>
      <c r="BR29" s="38">
        <v>1.1021</v>
      </c>
      <c r="BS29" s="38">
        <v>1.0834000000000001</v>
      </c>
      <c r="BT29" s="38">
        <v>1.1059</v>
      </c>
      <c r="BU29" s="38">
        <v>1.0208000000000002</v>
      </c>
      <c r="BV29" s="38">
        <v>1.0363</v>
      </c>
      <c r="BW29" s="38">
        <v>0.9219</v>
      </c>
      <c r="BX29" s="38">
        <v>0.9780000000000001</v>
      </c>
      <c r="BY29" s="38">
        <v>1.0169000000000001</v>
      </c>
      <c r="BZ29" s="38">
        <v>0.8803000000000001</v>
      </c>
      <c r="CA29" s="38">
        <v>0.8379000000000001</v>
      </c>
    </row>
    <row r="30" ht="13.5" customHeight="1">
      <c r="A30" s="73"/>
      <c r="B30" s="16"/>
      <c r="C30" s="148" t="s">
        <v>132</v>
      </c>
      <c r="D30" s="38">
        <v>1.0634000000000001</v>
      </c>
      <c r="E30" s="38">
        <v>1.0818</v>
      </c>
      <c r="F30" s="38">
        <v>1.0872</v>
      </c>
      <c r="G30" s="38">
        <v>1.0514000000000001</v>
      </c>
      <c r="H30" s="38">
        <v>0.9924000000000001</v>
      </c>
      <c r="I30" s="38">
        <v>0.9917</v>
      </c>
      <c r="J30" s="38">
        <v>1.0189000000000001</v>
      </c>
      <c r="K30" s="38">
        <v>1.0548</v>
      </c>
      <c r="L30" s="38">
        <v>1.0649</v>
      </c>
      <c r="M30" s="38">
        <v>1.0403</v>
      </c>
      <c r="N30" s="38">
        <v>1.0350000000000001</v>
      </c>
      <c r="O30" s="38">
        <v>1.0743</v>
      </c>
      <c r="P30" s="38">
        <v>1.0347</v>
      </c>
      <c r="Q30" s="38">
        <v>1.0617</v>
      </c>
      <c r="R30" s="38">
        <v>1.0669</v>
      </c>
      <c r="S30" s="38">
        <v>1.1533</v>
      </c>
      <c r="T30" s="38">
        <v>1.1216000000000002</v>
      </c>
      <c r="U30" s="38">
        <v>1.1171</v>
      </c>
      <c r="V30" s="38">
        <v>1.1252</v>
      </c>
      <c r="W30" s="38">
        <v>1.141</v>
      </c>
      <c r="X30" s="38">
        <v>1.1504</v>
      </c>
      <c r="Y30" s="38">
        <v>1.1179000000000001</v>
      </c>
      <c r="Z30" s="38">
        <v>1.0878</v>
      </c>
      <c r="AA30" s="38">
        <v>1.2092</v>
      </c>
      <c r="AB30" s="38">
        <v>1.1643000000000001</v>
      </c>
      <c r="AC30" s="38">
        <v>1.1608</v>
      </c>
      <c r="AD30" s="38">
        <v>1.2144000000000001</v>
      </c>
      <c r="AE30" s="38">
        <v>1.2403</v>
      </c>
      <c r="AF30" s="38">
        <v>1.221</v>
      </c>
      <c r="AG30" s="38">
        <v>1.2211</v>
      </c>
      <c r="AH30" s="38">
        <v>1.2576</v>
      </c>
      <c r="AI30" s="38">
        <v>1.2374</v>
      </c>
      <c r="AJ30" s="38">
        <v>1.256</v>
      </c>
      <c r="AK30" s="38">
        <v>1.2097</v>
      </c>
      <c r="AL30" s="38">
        <v>1.2022000000000002</v>
      </c>
      <c r="AM30" s="38">
        <v>1.1723000000000001</v>
      </c>
      <c r="AN30" s="38">
        <v>1.2193</v>
      </c>
      <c r="AO30" s="38">
        <v>1.2132</v>
      </c>
      <c r="AP30" s="38">
        <v>1.2278</v>
      </c>
      <c r="AQ30" s="38">
        <v>1.2263000000000002</v>
      </c>
      <c r="AR30" s="38">
        <v>1.2521</v>
      </c>
      <c r="AS30" s="38">
        <v>1.2432</v>
      </c>
      <c r="AT30" s="38">
        <v>1.2685</v>
      </c>
      <c r="AU30" s="38">
        <v>1.1921000000000002</v>
      </c>
      <c r="AV30" s="38">
        <v>1.219</v>
      </c>
      <c r="AW30" s="38">
        <v>1.2299</v>
      </c>
      <c r="AX30" s="38">
        <v>1.103</v>
      </c>
      <c r="AY30" s="38">
        <v>1.2147000000000001</v>
      </c>
      <c r="AZ30" s="38">
        <v>1.1464</v>
      </c>
      <c r="BA30" s="38">
        <v>1.0915000000000001</v>
      </c>
      <c r="BB30" s="38">
        <v>1.0728</v>
      </c>
      <c r="BC30" s="38">
        <v>1.0881</v>
      </c>
      <c r="BD30" s="38">
        <v>1.1157000000000001</v>
      </c>
      <c r="BE30" s="38">
        <v>1.0151000000000001</v>
      </c>
      <c r="BF30" s="38">
        <v>1.0642</v>
      </c>
      <c r="BG30" s="38">
        <v>1.0592000000000001</v>
      </c>
      <c r="BH30" s="38">
        <v>1.104</v>
      </c>
      <c r="BI30" s="38">
        <v>1.0524</v>
      </c>
      <c r="BJ30" s="38">
        <v>1.0509</v>
      </c>
      <c r="BK30" s="38">
        <v>1.0402</v>
      </c>
      <c r="BL30" s="38">
        <v>1.0</v>
      </c>
      <c r="BM30" s="51" t="s">
        <v>58</v>
      </c>
      <c r="BN30" s="38">
        <v>1.1096000000000001</v>
      </c>
      <c r="BO30" s="38">
        <v>1.0246</v>
      </c>
      <c r="BP30" s="38">
        <v>1.0571000000000002</v>
      </c>
      <c r="BQ30" s="38">
        <v>0.9883000000000001</v>
      </c>
      <c r="BR30" s="38">
        <v>0.9922000000000001</v>
      </c>
      <c r="BS30" s="38">
        <v>0.9548000000000001</v>
      </c>
      <c r="BT30" s="38">
        <v>0.9308000000000001</v>
      </c>
      <c r="BU30" s="38">
        <v>0.9302</v>
      </c>
      <c r="BV30" s="38">
        <v>0.9864</v>
      </c>
      <c r="BW30" s="38">
        <v>0.9677</v>
      </c>
      <c r="BX30" s="38">
        <v>0.8949</v>
      </c>
      <c r="BY30" s="38">
        <v>0.8536</v>
      </c>
      <c r="BZ30" s="38">
        <v>0.8656</v>
      </c>
      <c r="CA30" s="38">
        <v>0.8085</v>
      </c>
    </row>
    <row r="31" ht="13.5" customHeight="1">
      <c r="A31" s="73"/>
      <c r="B31" s="16"/>
      <c r="C31" s="148" t="s">
        <v>133</v>
      </c>
      <c r="D31" s="38">
        <v>0.9632000000000001</v>
      </c>
      <c r="E31" s="38">
        <v>1.086</v>
      </c>
      <c r="F31" s="38">
        <v>1.1212</v>
      </c>
      <c r="G31" s="38">
        <v>0.9733</v>
      </c>
      <c r="H31" s="38">
        <v>0.8436</v>
      </c>
      <c r="I31" s="38">
        <v>0.9223</v>
      </c>
      <c r="J31" s="38">
        <v>1.0033</v>
      </c>
      <c r="K31" s="38">
        <v>0.9463</v>
      </c>
      <c r="L31" s="38">
        <v>0.9195000000000001</v>
      </c>
      <c r="M31" s="38">
        <v>0.897</v>
      </c>
      <c r="N31" s="38">
        <v>0.9367000000000001</v>
      </c>
      <c r="O31" s="38">
        <v>0.9396</v>
      </c>
      <c r="P31" s="38">
        <v>0.9049</v>
      </c>
      <c r="Q31" s="38">
        <v>0.9042</v>
      </c>
      <c r="R31" s="38">
        <v>1.0362</v>
      </c>
      <c r="S31" s="38">
        <v>0.9961000000000001</v>
      </c>
      <c r="T31" s="38">
        <v>1.0138</v>
      </c>
      <c r="U31" s="38">
        <v>1.0657</v>
      </c>
      <c r="V31" s="38">
        <v>1.1720000000000002</v>
      </c>
      <c r="W31" s="38">
        <v>0.9674</v>
      </c>
      <c r="X31" s="38">
        <v>0.9933000000000001</v>
      </c>
      <c r="Y31" s="38">
        <v>1.0033</v>
      </c>
      <c r="Z31" s="38">
        <v>1.1360000000000001</v>
      </c>
      <c r="AA31" s="38">
        <v>1.1660000000000001</v>
      </c>
      <c r="AB31" s="38">
        <v>1.0183</v>
      </c>
      <c r="AC31" s="38">
        <v>1.1496</v>
      </c>
      <c r="AD31" s="38">
        <v>1.2362</v>
      </c>
      <c r="AE31" s="38">
        <v>1.2241</v>
      </c>
      <c r="AF31" s="38">
        <v>1.0699</v>
      </c>
      <c r="AG31" s="38">
        <v>1.1818</v>
      </c>
      <c r="AH31" s="38">
        <v>1.327</v>
      </c>
      <c r="AI31" s="38">
        <v>1.1055000000000001</v>
      </c>
      <c r="AJ31" s="38">
        <v>1.1093</v>
      </c>
      <c r="AK31" s="38">
        <v>1.1687</v>
      </c>
      <c r="AL31" s="38">
        <v>1.2575</v>
      </c>
      <c r="AM31" s="38">
        <v>1.1708</v>
      </c>
      <c r="AN31" s="38">
        <v>1.1588</v>
      </c>
      <c r="AO31" s="38">
        <v>1.3522</v>
      </c>
      <c r="AP31" s="38">
        <v>1.3512</v>
      </c>
      <c r="AQ31" s="38">
        <v>1.2056</v>
      </c>
      <c r="AR31" s="38">
        <v>1.0736</v>
      </c>
      <c r="AS31" s="38">
        <v>1.1644</v>
      </c>
      <c r="AT31" s="38">
        <v>1.1821000000000002</v>
      </c>
      <c r="AU31" s="38">
        <v>1.1719000000000002</v>
      </c>
      <c r="AV31" s="38">
        <v>1.1557</v>
      </c>
      <c r="AW31" s="38">
        <v>1.1978</v>
      </c>
      <c r="AX31" s="38">
        <v>1.1951</v>
      </c>
      <c r="AY31" s="38">
        <v>0.9536</v>
      </c>
      <c r="AZ31" s="38">
        <v>1.0071</v>
      </c>
      <c r="BA31" s="38">
        <v>1.1252</v>
      </c>
      <c r="BB31" s="38">
        <v>1.0742</v>
      </c>
      <c r="BC31" s="38">
        <v>1.038</v>
      </c>
      <c r="BD31" s="38">
        <v>0.9461</v>
      </c>
      <c r="BE31" s="38">
        <v>1.0609</v>
      </c>
      <c r="BF31" s="38">
        <v>1.1463</v>
      </c>
      <c r="BG31" s="38">
        <v>1.0856000000000001</v>
      </c>
      <c r="BH31" s="38">
        <v>1.0663</v>
      </c>
      <c r="BI31" s="38">
        <v>1.1518000000000002</v>
      </c>
      <c r="BJ31" s="38">
        <v>1.1500000000000001</v>
      </c>
      <c r="BK31" s="38">
        <v>1.0675000000000001</v>
      </c>
      <c r="BL31" s="38">
        <v>1.0</v>
      </c>
      <c r="BM31" s="51" t="s">
        <v>58</v>
      </c>
      <c r="BN31" s="38">
        <v>1.5881</v>
      </c>
      <c r="BO31" s="38">
        <v>1.2405000000000002</v>
      </c>
      <c r="BP31" s="38">
        <v>1.224</v>
      </c>
      <c r="BQ31" s="38">
        <v>1.0658</v>
      </c>
      <c r="BR31" s="38">
        <v>1.3008</v>
      </c>
      <c r="BS31" s="38">
        <v>1.1502000000000001</v>
      </c>
      <c r="BT31" s="38">
        <v>1.0792000000000002</v>
      </c>
      <c r="BU31" s="38">
        <v>1.0788</v>
      </c>
      <c r="BV31" s="38">
        <v>1.2234</v>
      </c>
      <c r="BW31" s="38">
        <v>1.0288000000000002</v>
      </c>
      <c r="BX31" s="38">
        <v>0.9619000000000001</v>
      </c>
      <c r="BY31" s="38">
        <v>1.0017</v>
      </c>
      <c r="BZ31" s="38">
        <v>0.9779</v>
      </c>
      <c r="CA31" s="38">
        <v>0.9633</v>
      </c>
    </row>
    <row r="32" ht="13.5" customHeight="1">
      <c r="A32" s="73"/>
      <c r="B32" s="16"/>
      <c r="C32" s="148" t="s">
        <v>134</v>
      </c>
      <c r="D32" s="38">
        <v>0.9489000000000001</v>
      </c>
      <c r="E32" s="38">
        <v>0.8737</v>
      </c>
      <c r="F32" s="38">
        <v>0.9369000000000001</v>
      </c>
      <c r="G32" s="38">
        <v>0.8803000000000001</v>
      </c>
      <c r="H32" s="38">
        <v>0.8083</v>
      </c>
      <c r="I32" s="38">
        <v>0.7224</v>
      </c>
      <c r="J32" s="38">
        <v>0.9227000000000001</v>
      </c>
      <c r="K32" s="38">
        <v>0.8381000000000001</v>
      </c>
      <c r="L32" s="38">
        <v>0.806</v>
      </c>
      <c r="M32" s="38">
        <v>0.7837000000000001</v>
      </c>
      <c r="N32" s="38">
        <v>0.8057000000000001</v>
      </c>
      <c r="O32" s="38">
        <v>0.8768</v>
      </c>
      <c r="P32" s="38">
        <v>0.9262</v>
      </c>
      <c r="Q32" s="38">
        <v>0.8096</v>
      </c>
      <c r="R32" s="38">
        <v>0.9164</v>
      </c>
      <c r="S32" s="38">
        <v>0.9867</v>
      </c>
      <c r="T32" s="38">
        <v>1.0375</v>
      </c>
      <c r="U32" s="38">
        <v>0.9585</v>
      </c>
      <c r="V32" s="38">
        <v>1.1763000000000001</v>
      </c>
      <c r="W32" s="38">
        <v>0.999</v>
      </c>
      <c r="X32" s="38">
        <v>1.1862000000000001</v>
      </c>
      <c r="Y32" s="38">
        <v>1.0712000000000002</v>
      </c>
      <c r="Z32" s="38">
        <v>1.2958</v>
      </c>
      <c r="AA32" s="38">
        <v>1.1793</v>
      </c>
      <c r="AB32" s="38">
        <v>1.077</v>
      </c>
      <c r="AC32" s="38">
        <v>1.0359</v>
      </c>
      <c r="AD32" s="38">
        <v>1.2078</v>
      </c>
      <c r="AE32" s="38">
        <v>1.1078000000000001</v>
      </c>
      <c r="AF32" s="38">
        <v>1.1005</v>
      </c>
      <c r="AG32" s="38">
        <v>1.1047</v>
      </c>
      <c r="AH32" s="38">
        <v>1.1474</v>
      </c>
      <c r="AI32" s="38">
        <v>1.2102000000000002</v>
      </c>
      <c r="AJ32" s="38">
        <v>1.0948</v>
      </c>
      <c r="AK32" s="38">
        <v>0.993</v>
      </c>
      <c r="AL32" s="38">
        <v>1.1062</v>
      </c>
      <c r="AM32" s="38">
        <v>1.0979</v>
      </c>
      <c r="AN32" s="38">
        <v>1.0173</v>
      </c>
      <c r="AO32" s="38">
        <v>1.0779</v>
      </c>
      <c r="AP32" s="38">
        <v>1.1822000000000001</v>
      </c>
      <c r="AQ32" s="38">
        <v>1.1615</v>
      </c>
      <c r="AR32" s="38">
        <v>1.1580000000000001</v>
      </c>
      <c r="AS32" s="38">
        <v>1.0593000000000001</v>
      </c>
      <c r="AT32" s="38">
        <v>1.1247</v>
      </c>
      <c r="AU32" s="38">
        <v>1.0965</v>
      </c>
      <c r="AV32" s="38">
        <v>1.2101</v>
      </c>
      <c r="AW32" s="38">
        <v>1.1025</v>
      </c>
      <c r="AX32" s="38">
        <v>1.1813</v>
      </c>
      <c r="AY32" s="38">
        <v>1.0747</v>
      </c>
      <c r="AZ32" s="38">
        <v>1.1016000000000001</v>
      </c>
      <c r="BA32" s="38">
        <v>0.9915</v>
      </c>
      <c r="BB32" s="38">
        <v>1.1388</v>
      </c>
      <c r="BC32" s="38">
        <v>0.9901000000000001</v>
      </c>
      <c r="BD32" s="38">
        <v>1.0574000000000001</v>
      </c>
      <c r="BE32" s="38">
        <v>1.0632000000000001</v>
      </c>
      <c r="BF32" s="38">
        <v>1.1045</v>
      </c>
      <c r="BG32" s="38">
        <v>1.1199000000000001</v>
      </c>
      <c r="BH32" s="38">
        <v>1.0310000000000001</v>
      </c>
      <c r="BI32" s="38">
        <v>1.0658</v>
      </c>
      <c r="BJ32" s="38">
        <v>1.0117</v>
      </c>
      <c r="BK32" s="38">
        <v>0.9815</v>
      </c>
      <c r="BL32" s="38">
        <v>1.0</v>
      </c>
      <c r="BM32" s="51" t="s">
        <v>58</v>
      </c>
      <c r="BN32" s="38">
        <v>1.5255</v>
      </c>
      <c r="BO32" s="38">
        <v>1.1457000000000002</v>
      </c>
      <c r="BP32" s="38">
        <v>1.1315</v>
      </c>
      <c r="BQ32" s="38">
        <v>1.0467</v>
      </c>
      <c r="BR32" s="38">
        <v>1.1431</v>
      </c>
      <c r="BS32" s="38">
        <v>0.9902000000000001</v>
      </c>
      <c r="BT32" s="38">
        <v>1.0637</v>
      </c>
      <c r="BU32" s="38">
        <v>1.0615</v>
      </c>
      <c r="BV32" s="38">
        <v>1.1355</v>
      </c>
      <c r="BW32" s="38">
        <v>1.038</v>
      </c>
      <c r="BX32" s="38">
        <v>1.1072</v>
      </c>
      <c r="BY32" s="38">
        <v>1.0229000000000001</v>
      </c>
      <c r="BZ32" s="38">
        <v>1.0942</v>
      </c>
      <c r="CA32" s="38">
        <v>0.9726</v>
      </c>
    </row>
    <row r="33" ht="13.5" customHeight="1">
      <c r="A33" s="73"/>
      <c r="B33" s="16"/>
      <c r="C33" s="148" t="s">
        <v>135</v>
      </c>
      <c r="D33" s="38">
        <v>1.0997000000000001</v>
      </c>
      <c r="E33" s="38">
        <v>1.0637</v>
      </c>
      <c r="F33" s="38">
        <v>0.9946</v>
      </c>
      <c r="G33" s="38">
        <v>0.9838</v>
      </c>
      <c r="H33" s="38">
        <v>0.9146000000000001</v>
      </c>
      <c r="I33" s="38">
        <v>0.9202</v>
      </c>
      <c r="J33" s="38">
        <v>0.8869</v>
      </c>
      <c r="K33" s="38">
        <v>0.8781</v>
      </c>
      <c r="L33" s="38">
        <v>0.9351</v>
      </c>
      <c r="M33" s="38">
        <v>0.9065000000000001</v>
      </c>
      <c r="N33" s="38">
        <v>0.9332</v>
      </c>
      <c r="O33" s="38">
        <v>0.8701000000000001</v>
      </c>
      <c r="P33" s="38">
        <v>0.8869</v>
      </c>
      <c r="Q33" s="38">
        <v>0.8609</v>
      </c>
      <c r="R33" s="38">
        <v>0.9001</v>
      </c>
      <c r="S33" s="38">
        <v>0.9409000000000001</v>
      </c>
      <c r="T33" s="38">
        <v>0.8999</v>
      </c>
      <c r="U33" s="38">
        <v>0.9052</v>
      </c>
      <c r="V33" s="38">
        <v>1.0275</v>
      </c>
      <c r="W33" s="38">
        <v>0.9668</v>
      </c>
      <c r="X33" s="38">
        <v>0.9850000000000001</v>
      </c>
      <c r="Y33" s="38">
        <v>0.9322</v>
      </c>
      <c r="Z33" s="38">
        <v>0.9967</v>
      </c>
      <c r="AA33" s="38">
        <v>1.0405</v>
      </c>
      <c r="AB33" s="38">
        <v>0.923</v>
      </c>
      <c r="AC33" s="38">
        <v>0.9853000000000001</v>
      </c>
      <c r="AD33" s="38">
        <v>0.9894000000000001</v>
      </c>
      <c r="AE33" s="38">
        <v>1.0496</v>
      </c>
      <c r="AF33" s="38">
        <v>0.9511000000000001</v>
      </c>
      <c r="AG33" s="38">
        <v>1.0389000000000002</v>
      </c>
      <c r="AH33" s="38">
        <v>1.0227</v>
      </c>
      <c r="AI33" s="38">
        <v>1.0722</v>
      </c>
      <c r="AJ33" s="38">
        <v>1.0785</v>
      </c>
      <c r="AK33" s="38">
        <v>1.0586</v>
      </c>
      <c r="AL33" s="38">
        <v>1.0293</v>
      </c>
      <c r="AM33" s="38">
        <v>1.0172</v>
      </c>
      <c r="AN33" s="38">
        <v>0.9969</v>
      </c>
      <c r="AO33" s="38">
        <v>0.9929</v>
      </c>
      <c r="AP33" s="38">
        <v>0.9218000000000001</v>
      </c>
      <c r="AQ33" s="38">
        <v>0.9651000000000001</v>
      </c>
      <c r="AR33" s="38">
        <v>0.9539000000000001</v>
      </c>
      <c r="AS33" s="38">
        <v>0.9678</v>
      </c>
      <c r="AT33" s="38">
        <v>0.9138000000000001</v>
      </c>
      <c r="AU33" s="38">
        <v>0.9915</v>
      </c>
      <c r="AV33" s="38">
        <v>0.9903000000000001</v>
      </c>
      <c r="AW33" s="38">
        <v>0.9794</v>
      </c>
      <c r="AX33" s="38">
        <v>1.0130000000000001</v>
      </c>
      <c r="AY33" s="38">
        <v>1.0982</v>
      </c>
      <c r="AZ33" s="38">
        <v>1.0817</v>
      </c>
      <c r="BA33" s="38">
        <v>1.1735</v>
      </c>
      <c r="BB33" s="38">
        <v>1.2475</v>
      </c>
      <c r="BC33" s="38">
        <v>1.2411</v>
      </c>
      <c r="BD33" s="38">
        <v>1.2016</v>
      </c>
      <c r="BE33" s="38">
        <v>1.1379000000000001</v>
      </c>
      <c r="BF33" s="38">
        <v>1.19</v>
      </c>
      <c r="BG33" s="38">
        <v>1.2101</v>
      </c>
      <c r="BH33" s="38">
        <v>1.1617</v>
      </c>
      <c r="BI33" s="38">
        <v>1.1078000000000001</v>
      </c>
      <c r="BJ33" s="38">
        <v>1.1131</v>
      </c>
      <c r="BK33" s="38">
        <v>1.0469</v>
      </c>
      <c r="BL33" s="38">
        <v>1.0</v>
      </c>
      <c r="BM33" s="51" t="s">
        <v>58</v>
      </c>
      <c r="BN33" s="38">
        <v>1.3952</v>
      </c>
      <c r="BO33" s="38">
        <v>1.2758</v>
      </c>
      <c r="BP33" s="38">
        <v>1.1846</v>
      </c>
      <c r="BQ33" s="38">
        <v>1.1543</v>
      </c>
      <c r="BR33" s="38">
        <v>1.1226</v>
      </c>
      <c r="BS33" s="38">
        <v>1.099</v>
      </c>
      <c r="BT33" s="38">
        <v>1.0631000000000002</v>
      </c>
      <c r="BU33" s="38">
        <v>1.0832000000000002</v>
      </c>
      <c r="BV33" s="38">
        <v>1.1176000000000001</v>
      </c>
      <c r="BW33" s="38">
        <v>1.0367</v>
      </c>
      <c r="BX33" s="38">
        <v>1.0267</v>
      </c>
      <c r="BY33" s="38">
        <v>1.0587</v>
      </c>
      <c r="BZ33" s="38">
        <v>0.9706</v>
      </c>
      <c r="CA33" s="38">
        <v>1.0466</v>
      </c>
    </row>
    <row r="34" ht="13.5" customHeight="1">
      <c r="A34" s="73"/>
      <c r="B34" s="16"/>
      <c r="C34" s="148" t="s">
        <v>136</v>
      </c>
      <c r="D34" s="38">
        <v>0.935</v>
      </c>
      <c r="E34" s="38">
        <v>1.0308</v>
      </c>
      <c r="F34" s="38">
        <v>0.8983000000000001</v>
      </c>
      <c r="G34" s="38">
        <v>0.8140000000000001</v>
      </c>
      <c r="H34" s="38">
        <v>0.8409000000000001</v>
      </c>
      <c r="I34" s="38">
        <v>0.7932</v>
      </c>
      <c r="J34" s="38">
        <v>0.7805000000000001</v>
      </c>
      <c r="K34" s="38">
        <v>0.8084</v>
      </c>
      <c r="L34" s="38">
        <v>0.8853000000000001</v>
      </c>
      <c r="M34" s="38">
        <v>0.7803</v>
      </c>
      <c r="N34" s="38">
        <v>0.7836000000000001</v>
      </c>
      <c r="O34" s="38">
        <v>0.8767</v>
      </c>
      <c r="P34" s="38">
        <v>0.7681</v>
      </c>
      <c r="Q34" s="38">
        <v>0.8189000000000001</v>
      </c>
      <c r="R34" s="38">
        <v>0.8651000000000001</v>
      </c>
      <c r="S34" s="38">
        <v>0.9476</v>
      </c>
      <c r="T34" s="38">
        <v>0.9377000000000001</v>
      </c>
      <c r="U34" s="38">
        <v>0.9835</v>
      </c>
      <c r="V34" s="38">
        <v>1.0407</v>
      </c>
      <c r="W34" s="38">
        <v>0.9845</v>
      </c>
      <c r="X34" s="38">
        <v>1.0721</v>
      </c>
      <c r="Y34" s="38">
        <v>1.0301</v>
      </c>
      <c r="Z34" s="38">
        <v>1.0454</v>
      </c>
      <c r="AA34" s="38">
        <v>1.0758</v>
      </c>
      <c r="AB34" s="38">
        <v>1.0916000000000001</v>
      </c>
      <c r="AC34" s="38">
        <v>1.1146</v>
      </c>
      <c r="AD34" s="38">
        <v>1.1898</v>
      </c>
      <c r="AE34" s="38">
        <v>1.2047</v>
      </c>
      <c r="AF34" s="38">
        <v>1.1342</v>
      </c>
      <c r="AG34" s="38">
        <v>1.1400000000000001</v>
      </c>
      <c r="AH34" s="38">
        <v>1.2384000000000002</v>
      </c>
      <c r="AI34" s="38">
        <v>1.1738</v>
      </c>
      <c r="AJ34" s="38">
        <v>1.169</v>
      </c>
      <c r="AK34" s="38">
        <v>1.1574</v>
      </c>
      <c r="AL34" s="38">
        <v>1.214</v>
      </c>
      <c r="AM34" s="38">
        <v>1.2123000000000002</v>
      </c>
      <c r="AN34" s="38">
        <v>1.234</v>
      </c>
      <c r="AO34" s="38">
        <v>1.2217</v>
      </c>
      <c r="AP34" s="38">
        <v>1.3514000000000002</v>
      </c>
      <c r="AQ34" s="38">
        <v>1.2773</v>
      </c>
      <c r="AR34" s="38">
        <v>1.2719</v>
      </c>
      <c r="AS34" s="38">
        <v>1.2571</v>
      </c>
      <c r="AT34" s="38">
        <v>1.2491</v>
      </c>
      <c r="AU34" s="38">
        <v>1.221</v>
      </c>
      <c r="AV34" s="38">
        <v>1.2046000000000001</v>
      </c>
      <c r="AW34" s="38">
        <v>1.1795</v>
      </c>
      <c r="AX34" s="38">
        <v>1.1286</v>
      </c>
      <c r="AY34" s="38">
        <v>1.1362</v>
      </c>
      <c r="AZ34" s="38">
        <v>1.1836</v>
      </c>
      <c r="BA34" s="38">
        <v>1.1927</v>
      </c>
      <c r="BB34" s="38">
        <v>1.2048</v>
      </c>
      <c r="BC34" s="38">
        <v>1.2195</v>
      </c>
      <c r="BD34" s="38">
        <v>1.1966</v>
      </c>
      <c r="BE34" s="38">
        <v>1.0904</v>
      </c>
      <c r="BF34" s="38">
        <v>1.1099</v>
      </c>
      <c r="BG34" s="38">
        <v>1.1036000000000001</v>
      </c>
      <c r="BH34" s="38">
        <v>1.0381</v>
      </c>
      <c r="BI34" s="38">
        <v>1.0339</v>
      </c>
      <c r="BJ34" s="38">
        <v>1.0214</v>
      </c>
      <c r="BK34" s="38">
        <v>1.0215</v>
      </c>
      <c r="BL34" s="38">
        <v>1.0</v>
      </c>
      <c r="BM34" s="51" t="s">
        <v>58</v>
      </c>
      <c r="BN34" s="38">
        <v>1.191</v>
      </c>
      <c r="BO34" s="38">
        <v>1.0742</v>
      </c>
      <c r="BP34" s="38">
        <v>1.0378</v>
      </c>
      <c r="BQ34" s="38">
        <v>1.0162</v>
      </c>
      <c r="BR34" s="38">
        <v>0.9832000000000001</v>
      </c>
      <c r="BS34" s="38">
        <v>0.9346000000000001</v>
      </c>
      <c r="BT34" s="38">
        <v>1.0111</v>
      </c>
      <c r="BU34" s="38">
        <v>0.9678</v>
      </c>
      <c r="BV34" s="38">
        <v>1.0211000000000001</v>
      </c>
      <c r="BW34" s="38">
        <v>0.9935</v>
      </c>
      <c r="BX34" s="38">
        <v>0.9828</v>
      </c>
      <c r="BY34" s="38">
        <v>0.9972000000000001</v>
      </c>
      <c r="BZ34" s="38">
        <v>0.9784</v>
      </c>
      <c r="CA34" s="38">
        <v>0.86</v>
      </c>
    </row>
    <row r="35" ht="13.5" customHeight="1">
      <c r="A35" s="73"/>
      <c r="B35" s="16"/>
      <c r="C35" s="148" t="s">
        <v>137</v>
      </c>
      <c r="D35" s="38">
        <v>0.9814</v>
      </c>
      <c r="E35" s="38">
        <v>1.0055</v>
      </c>
      <c r="F35" s="38">
        <v>1.0186</v>
      </c>
      <c r="G35" s="38">
        <v>0.9618000000000001</v>
      </c>
      <c r="H35" s="38">
        <v>0.9726</v>
      </c>
      <c r="I35" s="38">
        <v>0.9586</v>
      </c>
      <c r="J35" s="38">
        <v>0.9934000000000001</v>
      </c>
      <c r="K35" s="38">
        <v>0.9854</v>
      </c>
      <c r="L35" s="38">
        <v>0.9476</v>
      </c>
      <c r="M35" s="38">
        <v>0.9498000000000001</v>
      </c>
      <c r="N35" s="38">
        <v>0.9566</v>
      </c>
      <c r="O35" s="38">
        <v>1.0047000000000001</v>
      </c>
      <c r="P35" s="38">
        <v>1.0585</v>
      </c>
      <c r="Q35" s="38">
        <v>1.0163</v>
      </c>
      <c r="R35" s="38">
        <v>1.0747</v>
      </c>
      <c r="S35" s="38">
        <v>1.1059</v>
      </c>
      <c r="T35" s="38">
        <v>1.1422</v>
      </c>
      <c r="U35" s="38">
        <v>1.1508</v>
      </c>
      <c r="V35" s="38">
        <v>1.1857</v>
      </c>
      <c r="W35" s="38">
        <v>1.1962000000000002</v>
      </c>
      <c r="X35" s="38">
        <v>1.1876</v>
      </c>
      <c r="Y35" s="38">
        <v>1.1671</v>
      </c>
      <c r="Z35" s="38">
        <v>1.1202</v>
      </c>
      <c r="AA35" s="38">
        <v>1.2222</v>
      </c>
      <c r="AB35" s="38">
        <v>1.1902000000000001</v>
      </c>
      <c r="AC35" s="38">
        <v>1.1089</v>
      </c>
      <c r="AD35" s="38">
        <v>1.0821</v>
      </c>
      <c r="AE35" s="38">
        <v>1.111</v>
      </c>
      <c r="AF35" s="38">
        <v>1.1268</v>
      </c>
      <c r="AG35" s="38">
        <v>1.1395</v>
      </c>
      <c r="AH35" s="38">
        <v>1.1751</v>
      </c>
      <c r="AI35" s="38">
        <v>1.1734</v>
      </c>
      <c r="AJ35" s="38">
        <v>1.1278000000000001</v>
      </c>
      <c r="AK35" s="38">
        <v>1.1705</v>
      </c>
      <c r="AL35" s="38">
        <v>1.1195000000000002</v>
      </c>
      <c r="AM35" s="38">
        <v>1.1600000000000001</v>
      </c>
      <c r="AN35" s="38">
        <v>1.1716</v>
      </c>
      <c r="AO35" s="38">
        <v>1.2058</v>
      </c>
      <c r="AP35" s="38">
        <v>1.1636</v>
      </c>
      <c r="AQ35" s="38">
        <v>1.1949</v>
      </c>
      <c r="AR35" s="38">
        <v>1.1326</v>
      </c>
      <c r="AS35" s="38">
        <v>1.1604</v>
      </c>
      <c r="AT35" s="38">
        <v>1.1415</v>
      </c>
      <c r="AU35" s="38">
        <v>1.0952</v>
      </c>
      <c r="AV35" s="38">
        <v>1.1138000000000001</v>
      </c>
      <c r="AW35" s="38">
        <v>1.0550000000000002</v>
      </c>
      <c r="AX35" s="38">
        <v>1.062</v>
      </c>
      <c r="AY35" s="38">
        <v>1.0756000000000001</v>
      </c>
      <c r="AZ35" s="38">
        <v>1.0406</v>
      </c>
      <c r="BA35" s="38">
        <v>1.0699</v>
      </c>
      <c r="BB35" s="38">
        <v>1.0424</v>
      </c>
      <c r="BC35" s="38">
        <v>1.0304</v>
      </c>
      <c r="BD35" s="38">
        <v>1.0369000000000002</v>
      </c>
      <c r="BE35" s="38">
        <v>1.0013</v>
      </c>
      <c r="BF35" s="38">
        <v>1.0210000000000001</v>
      </c>
      <c r="BG35" s="38">
        <v>1.0404</v>
      </c>
      <c r="BH35" s="38">
        <v>1.0522</v>
      </c>
      <c r="BI35" s="38">
        <v>1.0681</v>
      </c>
      <c r="BJ35" s="38">
        <v>1.0219</v>
      </c>
      <c r="BK35" s="38">
        <v>1.0052</v>
      </c>
      <c r="BL35" s="38">
        <v>1.0</v>
      </c>
      <c r="BM35" s="51" t="s">
        <v>58</v>
      </c>
      <c r="BN35" s="38">
        <v>1.2239</v>
      </c>
      <c r="BO35" s="38">
        <v>1.161</v>
      </c>
      <c r="BP35" s="38">
        <v>1.1396</v>
      </c>
      <c r="BQ35" s="38">
        <v>1.0651000000000002</v>
      </c>
      <c r="BR35" s="38">
        <v>1.1035000000000001</v>
      </c>
      <c r="BS35" s="38">
        <v>1.0861</v>
      </c>
      <c r="BT35" s="38">
        <v>1.0337</v>
      </c>
      <c r="BU35" s="38">
        <v>1.0168000000000001</v>
      </c>
      <c r="BV35" s="38">
        <v>1.0286</v>
      </c>
      <c r="BW35" s="38">
        <v>1.0256</v>
      </c>
      <c r="BX35" s="38">
        <v>1.0288000000000002</v>
      </c>
      <c r="BY35" s="38">
        <v>0.9567</v>
      </c>
      <c r="BZ35" s="38">
        <v>1.0213</v>
      </c>
      <c r="CA35" s="38">
        <v>0.9680000000000001</v>
      </c>
    </row>
    <row r="36" ht="13.5" customHeight="1">
      <c r="A36" s="73"/>
      <c r="B36" s="16"/>
      <c r="C36" s="148" t="s">
        <v>138</v>
      </c>
      <c r="D36" s="38">
        <v>0.9963000000000001</v>
      </c>
      <c r="E36" s="38">
        <v>1.0198</v>
      </c>
      <c r="F36" s="38">
        <v>0.9898</v>
      </c>
      <c r="G36" s="38">
        <v>0.9658</v>
      </c>
      <c r="H36" s="38">
        <v>0.932</v>
      </c>
      <c r="I36" s="38">
        <v>0.9334</v>
      </c>
      <c r="J36" s="38">
        <v>0.9257000000000001</v>
      </c>
      <c r="K36" s="38">
        <v>0.9927</v>
      </c>
      <c r="L36" s="38">
        <v>0.9584</v>
      </c>
      <c r="M36" s="38">
        <v>0.8983000000000001</v>
      </c>
      <c r="N36" s="38">
        <v>0.9374</v>
      </c>
      <c r="O36" s="38">
        <v>0.9726</v>
      </c>
      <c r="P36" s="38">
        <v>0.9335</v>
      </c>
      <c r="Q36" s="38">
        <v>0.9511000000000001</v>
      </c>
      <c r="R36" s="38">
        <v>0.9487000000000001</v>
      </c>
      <c r="S36" s="38">
        <v>0.9735</v>
      </c>
      <c r="T36" s="38">
        <v>0.9439000000000001</v>
      </c>
      <c r="U36" s="38">
        <v>0.9584</v>
      </c>
      <c r="V36" s="38">
        <v>0.9766</v>
      </c>
      <c r="W36" s="38">
        <v>0.9495</v>
      </c>
      <c r="X36" s="38">
        <v>0.9977</v>
      </c>
      <c r="Y36" s="38">
        <v>0.9407000000000001</v>
      </c>
      <c r="Z36" s="38">
        <v>1.0041</v>
      </c>
      <c r="AA36" s="38">
        <v>1.0302</v>
      </c>
      <c r="AB36" s="38">
        <v>0.9614</v>
      </c>
      <c r="AC36" s="38">
        <v>0.9638000000000001</v>
      </c>
      <c r="AD36" s="38">
        <v>1.0026000000000002</v>
      </c>
      <c r="AE36" s="38">
        <v>0.9973000000000001</v>
      </c>
      <c r="AF36" s="38">
        <v>0.9649000000000001</v>
      </c>
      <c r="AG36" s="38">
        <v>0.8901</v>
      </c>
      <c r="AH36" s="38">
        <v>1.0155</v>
      </c>
      <c r="AI36" s="38">
        <v>0.9758</v>
      </c>
      <c r="AJ36" s="38">
        <v>0.9657</v>
      </c>
      <c r="AK36" s="38">
        <v>0.9860000000000001</v>
      </c>
      <c r="AL36" s="38">
        <v>1.0434</v>
      </c>
      <c r="AM36" s="38">
        <v>1.0182</v>
      </c>
      <c r="AN36" s="38">
        <v>1.0379</v>
      </c>
      <c r="AO36" s="38">
        <v>1.0274</v>
      </c>
      <c r="AP36" s="38">
        <v>1.0897000000000001</v>
      </c>
      <c r="AQ36" s="38">
        <v>1.1916</v>
      </c>
      <c r="AR36" s="38">
        <v>1.1006</v>
      </c>
      <c r="AS36" s="38">
        <v>1.108</v>
      </c>
      <c r="AT36" s="38">
        <v>1.0773000000000001</v>
      </c>
      <c r="AU36" s="38">
        <v>1.1162</v>
      </c>
      <c r="AV36" s="38">
        <v>1.1375</v>
      </c>
      <c r="AW36" s="38">
        <v>1.1201</v>
      </c>
      <c r="AX36" s="38">
        <v>1.0978</v>
      </c>
      <c r="AY36" s="38">
        <v>1.1443</v>
      </c>
      <c r="AZ36" s="38">
        <v>1.0825</v>
      </c>
      <c r="BA36" s="38">
        <v>1.12</v>
      </c>
      <c r="BB36" s="38">
        <v>1.1681000000000001</v>
      </c>
      <c r="BC36" s="38">
        <v>1.1451</v>
      </c>
      <c r="BD36" s="38">
        <v>1.085</v>
      </c>
      <c r="BE36" s="38">
        <v>1.1067</v>
      </c>
      <c r="BF36" s="38">
        <v>1.0525</v>
      </c>
      <c r="BG36" s="38">
        <v>1.0983</v>
      </c>
      <c r="BH36" s="38">
        <v>1.0484</v>
      </c>
      <c r="BI36" s="38">
        <v>1.0318</v>
      </c>
      <c r="BJ36" s="38">
        <v>1.1322</v>
      </c>
      <c r="BK36" s="38">
        <v>1.0436</v>
      </c>
      <c r="BL36" s="38">
        <v>1.0</v>
      </c>
      <c r="BM36" s="51" t="s">
        <v>58</v>
      </c>
      <c r="BN36" s="38">
        <v>1.2021000000000002</v>
      </c>
      <c r="BO36" s="38">
        <v>1.0897000000000001</v>
      </c>
      <c r="BP36" s="38">
        <v>1.0803</v>
      </c>
      <c r="BQ36" s="38">
        <v>1.0152</v>
      </c>
      <c r="BR36" s="38">
        <v>1.1473</v>
      </c>
      <c r="BS36" s="38">
        <v>1.0928</v>
      </c>
      <c r="BT36" s="38">
        <v>1.0458</v>
      </c>
      <c r="BU36" s="38">
        <v>1.0459</v>
      </c>
      <c r="BV36" s="38">
        <v>1.1022</v>
      </c>
      <c r="BW36" s="38">
        <v>1.0253</v>
      </c>
      <c r="BX36" s="38">
        <v>1.0611000000000002</v>
      </c>
      <c r="BY36" s="38">
        <v>1.1357000000000002</v>
      </c>
      <c r="BZ36" s="38">
        <v>1.0291000000000001</v>
      </c>
      <c r="CA36" s="38">
        <v>1.0379</v>
      </c>
    </row>
    <row r="37" ht="13.5" customHeight="1">
      <c r="A37" s="73"/>
      <c r="B37" s="16"/>
      <c r="C37" s="148" t="s">
        <v>139</v>
      </c>
      <c r="D37" s="38">
        <v>1.3153000000000001</v>
      </c>
      <c r="E37" s="38">
        <v>1.3454000000000002</v>
      </c>
      <c r="F37" s="38">
        <v>1.3225</v>
      </c>
      <c r="G37" s="38">
        <v>1.2879</v>
      </c>
      <c r="H37" s="38">
        <v>1.2797</v>
      </c>
      <c r="I37" s="38">
        <v>1.2075</v>
      </c>
      <c r="J37" s="38">
        <v>1.2176</v>
      </c>
      <c r="K37" s="38">
        <v>1.1722000000000001</v>
      </c>
      <c r="L37" s="38">
        <v>1.1928</v>
      </c>
      <c r="M37" s="38">
        <v>1.1503</v>
      </c>
      <c r="N37" s="38">
        <v>1.1509</v>
      </c>
      <c r="O37" s="38">
        <v>1.1737</v>
      </c>
      <c r="P37" s="38">
        <v>1.1558000000000002</v>
      </c>
      <c r="Q37" s="38">
        <v>1.1148</v>
      </c>
      <c r="R37" s="38">
        <v>1.1513</v>
      </c>
      <c r="S37" s="38">
        <v>1.1923000000000001</v>
      </c>
      <c r="T37" s="38">
        <v>1.1871</v>
      </c>
      <c r="U37" s="38">
        <v>1.1994</v>
      </c>
      <c r="V37" s="38">
        <v>1.1783000000000001</v>
      </c>
      <c r="W37" s="38">
        <v>1.1707</v>
      </c>
      <c r="X37" s="38">
        <v>1.2193</v>
      </c>
      <c r="Y37" s="38">
        <v>1.2564</v>
      </c>
      <c r="Z37" s="38">
        <v>1.157</v>
      </c>
      <c r="AA37" s="38">
        <v>1.1998</v>
      </c>
      <c r="AB37" s="38">
        <v>1.1872</v>
      </c>
      <c r="AC37" s="38">
        <v>1.1340000000000001</v>
      </c>
      <c r="AD37" s="38">
        <v>1.1486</v>
      </c>
      <c r="AE37" s="38">
        <v>1.2023000000000001</v>
      </c>
      <c r="AF37" s="38">
        <v>1.207</v>
      </c>
      <c r="AG37" s="38">
        <v>1.1367</v>
      </c>
      <c r="AH37" s="38">
        <v>1.2005000000000001</v>
      </c>
      <c r="AI37" s="38">
        <v>1.2411</v>
      </c>
      <c r="AJ37" s="38">
        <v>1.2107</v>
      </c>
      <c r="AK37" s="38">
        <v>1.2589000000000001</v>
      </c>
      <c r="AL37" s="38">
        <v>1.1713</v>
      </c>
      <c r="AM37" s="38">
        <v>1.213</v>
      </c>
      <c r="AN37" s="38">
        <v>1.244</v>
      </c>
      <c r="AO37" s="38">
        <v>1.2196</v>
      </c>
      <c r="AP37" s="38">
        <v>1.1969</v>
      </c>
      <c r="AQ37" s="38">
        <v>1.2218</v>
      </c>
      <c r="AR37" s="38">
        <v>1.1951</v>
      </c>
      <c r="AS37" s="38">
        <v>1.1723000000000001</v>
      </c>
      <c r="AT37" s="38">
        <v>1.2108</v>
      </c>
      <c r="AU37" s="38">
        <v>1.2326000000000001</v>
      </c>
      <c r="AV37" s="38">
        <v>1.2425000000000002</v>
      </c>
      <c r="AW37" s="38">
        <v>1.1917</v>
      </c>
      <c r="AX37" s="38">
        <v>1.1525</v>
      </c>
      <c r="AY37" s="38">
        <v>1.1124</v>
      </c>
      <c r="AZ37" s="38">
        <v>1.1420000000000001</v>
      </c>
      <c r="BA37" s="38">
        <v>1.1512</v>
      </c>
      <c r="BB37" s="38">
        <v>1.1580000000000001</v>
      </c>
      <c r="BC37" s="38">
        <v>1.1861000000000002</v>
      </c>
      <c r="BD37" s="38">
        <v>1.1595</v>
      </c>
      <c r="BE37" s="38">
        <v>1.0637</v>
      </c>
      <c r="BF37" s="38">
        <v>1.0603</v>
      </c>
      <c r="BG37" s="38">
        <v>1.0478</v>
      </c>
      <c r="BH37" s="38">
        <v>1.1426</v>
      </c>
      <c r="BI37" s="38">
        <v>1.0652000000000001</v>
      </c>
      <c r="BJ37" s="38">
        <v>1.0289000000000001</v>
      </c>
      <c r="BK37" s="38">
        <v>1.0143</v>
      </c>
      <c r="BL37" s="38">
        <v>1.0</v>
      </c>
      <c r="BM37" s="51" t="s">
        <v>58</v>
      </c>
      <c r="BN37" s="38">
        <v>1.193</v>
      </c>
      <c r="BO37" s="38">
        <v>1.1117000000000001</v>
      </c>
      <c r="BP37" s="38">
        <v>1.0768</v>
      </c>
      <c r="BQ37" s="38">
        <v>1.0713000000000001</v>
      </c>
      <c r="BR37" s="38">
        <v>1.1401000000000001</v>
      </c>
      <c r="BS37" s="38">
        <v>1.112</v>
      </c>
      <c r="BT37" s="38">
        <v>1.0127000000000002</v>
      </c>
      <c r="BU37" s="38">
        <v>1.0037</v>
      </c>
      <c r="BV37" s="38">
        <v>1.0034</v>
      </c>
      <c r="BW37" s="38">
        <v>0.9985</v>
      </c>
      <c r="BX37" s="38">
        <v>0.992</v>
      </c>
      <c r="BY37" s="38">
        <v>0.9914000000000001</v>
      </c>
      <c r="BZ37" s="38">
        <v>0.9849</v>
      </c>
      <c r="CA37" s="38">
        <v>0.9279000000000001</v>
      </c>
    </row>
    <row r="38" ht="13.5" customHeight="1">
      <c r="A38" s="73"/>
      <c r="B38" s="16"/>
      <c r="C38" s="148" t="s">
        <v>82</v>
      </c>
      <c r="D38" s="38">
        <v>1.1043</v>
      </c>
      <c r="E38" s="38">
        <v>1.0684</v>
      </c>
      <c r="F38" s="38">
        <v>1.0336</v>
      </c>
      <c r="G38" s="38">
        <v>0.9740000000000001</v>
      </c>
      <c r="H38" s="38">
        <v>1.0824</v>
      </c>
      <c r="I38" s="38">
        <v>0.9602</v>
      </c>
      <c r="J38" s="38">
        <v>0.9837</v>
      </c>
      <c r="K38" s="38">
        <v>0.9622</v>
      </c>
      <c r="L38" s="38">
        <v>0.9810000000000001</v>
      </c>
      <c r="M38" s="38">
        <v>0.9277000000000001</v>
      </c>
      <c r="N38" s="38">
        <v>0.9043</v>
      </c>
      <c r="O38" s="38">
        <v>1.0031</v>
      </c>
      <c r="P38" s="38">
        <v>1.1115000000000002</v>
      </c>
      <c r="Q38" s="38">
        <v>1.0436</v>
      </c>
      <c r="R38" s="38">
        <v>1.0406</v>
      </c>
      <c r="S38" s="38">
        <v>1.0532000000000001</v>
      </c>
      <c r="T38" s="38">
        <v>1.113</v>
      </c>
      <c r="U38" s="38">
        <v>1.1239000000000001</v>
      </c>
      <c r="V38" s="38">
        <v>1.1211</v>
      </c>
      <c r="W38" s="38">
        <v>1.0797</v>
      </c>
      <c r="X38" s="38">
        <v>1.1358000000000001</v>
      </c>
      <c r="Y38" s="38">
        <v>1.0884</v>
      </c>
      <c r="Z38" s="38">
        <v>1.0896000000000001</v>
      </c>
      <c r="AA38" s="38">
        <v>1.141</v>
      </c>
      <c r="AB38" s="38">
        <v>1.1692</v>
      </c>
      <c r="AC38" s="38">
        <v>1.0991</v>
      </c>
      <c r="AD38" s="38">
        <v>1.1392</v>
      </c>
      <c r="AE38" s="38">
        <v>1.2083000000000002</v>
      </c>
      <c r="AF38" s="38">
        <v>1.202</v>
      </c>
      <c r="AG38" s="38">
        <v>1.1115000000000002</v>
      </c>
      <c r="AH38" s="38">
        <v>1.1360000000000001</v>
      </c>
      <c r="AI38" s="38">
        <v>1.1780000000000002</v>
      </c>
      <c r="AJ38" s="38">
        <v>1.2464</v>
      </c>
      <c r="AK38" s="38">
        <v>1.1894</v>
      </c>
      <c r="AL38" s="38">
        <v>1.1649</v>
      </c>
      <c r="AM38" s="38">
        <v>1.1780000000000002</v>
      </c>
      <c r="AN38" s="38">
        <v>1.2234</v>
      </c>
      <c r="AO38" s="38">
        <v>1.1814</v>
      </c>
      <c r="AP38" s="38">
        <v>1.226</v>
      </c>
      <c r="AQ38" s="38">
        <v>1.2685</v>
      </c>
      <c r="AR38" s="38">
        <v>1.2579</v>
      </c>
      <c r="AS38" s="38">
        <v>1.2151</v>
      </c>
      <c r="AT38" s="38">
        <v>1.153</v>
      </c>
      <c r="AU38" s="38">
        <v>1.1572</v>
      </c>
      <c r="AV38" s="38">
        <v>1.2101</v>
      </c>
      <c r="AW38" s="38">
        <v>1.0975000000000001</v>
      </c>
      <c r="AX38" s="38">
        <v>1.0729</v>
      </c>
      <c r="AY38" s="38">
        <v>1.1248</v>
      </c>
      <c r="AZ38" s="38">
        <v>1.1614</v>
      </c>
      <c r="BA38" s="38">
        <v>1.0325</v>
      </c>
      <c r="BB38" s="38">
        <v>1.0986</v>
      </c>
      <c r="BC38" s="38">
        <v>1.0484</v>
      </c>
      <c r="BD38" s="38">
        <v>1.1199000000000001</v>
      </c>
      <c r="BE38" s="38">
        <v>1.069</v>
      </c>
      <c r="BF38" s="38">
        <v>1.0302</v>
      </c>
      <c r="BG38" s="38">
        <v>1.0838</v>
      </c>
      <c r="BH38" s="38">
        <v>1.0763</v>
      </c>
      <c r="BI38" s="38">
        <v>1.0056</v>
      </c>
      <c r="BJ38" s="38">
        <v>1.0145</v>
      </c>
      <c r="BK38" s="38">
        <v>0.9877</v>
      </c>
      <c r="BL38" s="38">
        <v>1.0</v>
      </c>
      <c r="BM38" s="51" t="s">
        <v>58</v>
      </c>
      <c r="BN38" s="38">
        <v>0.9961000000000001</v>
      </c>
      <c r="BO38" s="38">
        <v>0.9559000000000001</v>
      </c>
      <c r="BP38" s="38">
        <v>0.9608000000000001</v>
      </c>
      <c r="BQ38" s="38">
        <v>0.9624</v>
      </c>
      <c r="BR38" s="38">
        <v>0.9516</v>
      </c>
      <c r="BS38" s="38">
        <v>0.9191</v>
      </c>
      <c r="BT38" s="38">
        <v>1.0352000000000001</v>
      </c>
      <c r="BU38" s="38">
        <v>0.9490000000000001</v>
      </c>
      <c r="BV38" s="38">
        <v>0.9988</v>
      </c>
      <c r="BW38" s="38">
        <v>1.1092</v>
      </c>
      <c r="BX38" s="38">
        <v>1.0546</v>
      </c>
      <c r="BY38" s="38">
        <v>1.0156</v>
      </c>
      <c r="BZ38" s="38">
        <v>0.9750000000000001</v>
      </c>
      <c r="CA38" s="38">
        <v>1.0651000000000002</v>
      </c>
    </row>
    <row r="39" ht="15.0" customHeight="1">
      <c r="A39" s="4"/>
      <c r="B39" s="15"/>
      <c r="C39" s="53" t="s">
        <v>140</v>
      </c>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7"/>
    </row>
    <row r="40" ht="15.0" customHeight="1">
      <c r="A40" s="4"/>
      <c r="B40" s="15"/>
      <c r="C40" s="150" t="s">
        <v>141</v>
      </c>
      <c r="D40" s="150"/>
      <c r="E40" s="150"/>
      <c r="F40" s="150"/>
      <c r="G40" s="150"/>
      <c r="H40" s="150"/>
      <c r="I40" s="150"/>
      <c r="J40" s="150"/>
      <c r="K40" s="150"/>
      <c r="L40" s="150"/>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row>
    <row r="41" ht="15.0" customHeight="1">
      <c r="A41" s="4"/>
      <c r="B41" s="15"/>
      <c r="C41" s="83" t="s">
        <v>63</v>
      </c>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7"/>
    </row>
    <row r="42" ht="15.0" customHeight="1">
      <c r="A42" s="4"/>
      <c r="B42" s="15"/>
      <c r="C42" s="83" t="s">
        <v>64</v>
      </c>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7"/>
    </row>
    <row r="43" ht="15.0" customHeight="1">
      <c r="A43" s="4"/>
      <c r="B43" s="66"/>
      <c r="C43" s="84" t="s">
        <v>65</v>
      </c>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7"/>
    </row>
    <row r="44" ht="15.0" customHeight="1">
      <c r="A44" s="4"/>
      <c r="B44" s="16"/>
      <c r="C44" s="83" t="s">
        <v>66</v>
      </c>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7"/>
    </row>
    <row r="45">
      <c r="A45" s="1"/>
      <c r="B45" s="1"/>
      <c r="C45" s="1"/>
      <c r="D45" s="1"/>
      <c r="E45" s="1"/>
      <c r="F45" s="1"/>
      <c r="G45" s="1"/>
      <c r="H45" s="1"/>
      <c r="I45" s="1"/>
      <c r="J45" s="1"/>
      <c r="K45" s="1"/>
      <c r="L45" s="1"/>
      <c r="M45" s="1"/>
      <c r="N45" s="1"/>
      <c r="O45" s="1"/>
      <c r="P45" s="1"/>
      <c r="Q45" s="151"/>
      <c r="R45" s="1"/>
      <c r="S45" s="1"/>
      <c r="T45" s="1"/>
      <c r="U45" s="1"/>
      <c r="V45" s="1"/>
      <c r="W45" s="1"/>
      <c r="X45" s="152"/>
      <c r="Y45" s="152"/>
      <c r="Z45" s="152"/>
      <c r="AA45" s="152"/>
      <c r="AB45" s="152"/>
      <c r="AC45" s="152"/>
      <c r="AD45" s="152"/>
      <c r="AE45" s="152"/>
      <c r="AF45" s="152"/>
      <c r="AG45" s="152"/>
      <c r="AH45" s="152"/>
      <c r="AI45" s="152"/>
      <c r="AJ45" s="152"/>
      <c r="AK45" s="152"/>
      <c r="AL45" s="152"/>
      <c r="AM45" s="152"/>
      <c r="AN45" s="152"/>
      <c r="AO45" s="152"/>
      <c r="AP45" s="152"/>
      <c r="AQ45" s="152"/>
      <c r="AR45" s="152"/>
      <c r="AS45" s="152"/>
      <c r="AT45" s="152"/>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row>
    <row r="46">
      <c r="A46" s="1"/>
      <c r="B46" s="1"/>
      <c r="C46" s="1"/>
      <c r="D46" s="1"/>
      <c r="E46" s="1"/>
      <c r="F46" s="1"/>
      <c r="G46" s="1"/>
      <c r="H46" s="1"/>
      <c r="I46" s="1"/>
      <c r="J46" s="1"/>
      <c r="K46" s="1"/>
      <c r="L46" s="1"/>
      <c r="M46" s="1"/>
      <c r="N46" s="1"/>
      <c r="O46" s="1"/>
      <c r="P46" s="1"/>
      <c r="Q46" s="1"/>
      <c r="R46" s="1"/>
      <c r="S46" s="1"/>
      <c r="T46" s="1"/>
      <c r="U46" s="1"/>
      <c r="V46" s="1"/>
      <c r="W46" s="1"/>
      <c r="X46" s="152"/>
      <c r="Y46" s="152"/>
      <c r="Z46" s="152"/>
      <c r="AA46" s="152"/>
      <c r="AB46" s="152"/>
      <c r="AC46" s="152"/>
      <c r="AD46" s="152"/>
      <c r="AE46" s="152"/>
      <c r="AF46" s="152"/>
      <c r="AG46" s="152"/>
      <c r="AH46" s="152"/>
      <c r="AI46" s="152"/>
      <c r="AJ46" s="152"/>
      <c r="AK46" s="152"/>
      <c r="AL46" s="152"/>
      <c r="AM46" s="152"/>
      <c r="AN46" s="152"/>
      <c r="AO46" s="152"/>
      <c r="AP46" s="152"/>
      <c r="AQ46" s="152"/>
      <c r="AR46" s="152"/>
      <c r="AS46" s="152"/>
      <c r="AT46" s="152"/>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row>
    <row r="47">
      <c r="A47" s="1"/>
      <c r="B47" s="1"/>
      <c r="C47" s="1"/>
      <c r="D47" s="1"/>
      <c r="E47" s="1"/>
      <c r="F47" s="1"/>
      <c r="G47" s="1"/>
      <c r="H47" s="1"/>
      <c r="I47" s="1"/>
      <c r="J47" s="1"/>
      <c r="K47" s="1"/>
      <c r="L47" s="1"/>
      <c r="M47" s="1"/>
      <c r="N47" s="1"/>
      <c r="O47" s="1"/>
      <c r="P47" s="151"/>
      <c r="Q47" s="151"/>
      <c r="R47" s="151"/>
      <c r="S47" s="151"/>
      <c r="T47" s="151"/>
      <c r="U47" s="151"/>
      <c r="V47" s="151"/>
      <c r="W47" s="151"/>
      <c r="X47" s="152"/>
      <c r="Y47" s="152"/>
      <c r="Z47" s="152"/>
      <c r="AA47" s="152"/>
      <c r="AB47" s="152"/>
      <c r="AC47" s="152"/>
      <c r="AD47" s="152"/>
      <c r="AE47" s="152"/>
      <c r="AF47" s="152"/>
      <c r="AG47" s="152"/>
      <c r="AH47" s="152"/>
      <c r="AI47" s="152"/>
      <c r="AJ47" s="152"/>
      <c r="AK47" s="152"/>
      <c r="AL47" s="152"/>
      <c r="AM47" s="152"/>
      <c r="AN47" s="152"/>
      <c r="AO47" s="152"/>
      <c r="AP47" s="152"/>
      <c r="AQ47" s="152"/>
      <c r="AR47" s="152"/>
      <c r="AS47" s="152"/>
      <c r="AT47" s="152"/>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row>
    <row r="48">
      <c r="A48" s="1"/>
      <c r="B48" s="1"/>
      <c r="C48" s="1"/>
      <c r="D48" s="1"/>
      <c r="E48" s="1"/>
      <c r="F48" s="1"/>
      <c r="G48" s="1"/>
      <c r="H48" s="1"/>
      <c r="I48" s="1"/>
      <c r="J48" s="1"/>
      <c r="K48" s="1"/>
      <c r="L48" s="1"/>
      <c r="M48" s="1"/>
      <c r="N48" s="1"/>
      <c r="O48" s="1"/>
      <c r="P48" s="1"/>
      <c r="Q48" s="1"/>
      <c r="R48" s="1"/>
      <c r="S48" s="1"/>
      <c r="T48" s="1"/>
      <c r="U48" s="1"/>
      <c r="V48" s="1"/>
      <c r="W48" s="1"/>
      <c r="X48" s="152"/>
      <c r="Y48" s="152"/>
      <c r="Z48" s="152"/>
      <c r="AA48" s="152"/>
      <c r="AB48" s="152"/>
      <c r="AC48" s="152"/>
      <c r="AD48" s="152"/>
      <c r="AE48" s="152"/>
      <c r="AF48" s="152"/>
      <c r="AG48" s="152"/>
      <c r="AH48" s="152"/>
      <c r="AI48" s="152"/>
      <c r="AJ48" s="152"/>
      <c r="AK48" s="152"/>
      <c r="AL48" s="152"/>
      <c r="AM48" s="152"/>
      <c r="AN48" s="152"/>
      <c r="AO48" s="152"/>
      <c r="AP48" s="152"/>
      <c r="AQ48" s="152"/>
      <c r="AR48" s="152"/>
      <c r="AS48" s="152"/>
      <c r="AT48" s="152"/>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row>
    <row r="49">
      <c r="A49" s="1"/>
      <c r="B49" s="1"/>
      <c r="C49" s="1"/>
      <c r="D49" s="1"/>
      <c r="E49" s="1"/>
      <c r="F49" s="1"/>
      <c r="G49" s="1"/>
      <c r="H49" s="1"/>
      <c r="I49" s="1"/>
      <c r="J49" s="1"/>
      <c r="K49" s="1"/>
      <c r="L49" s="1"/>
      <c r="M49" s="1"/>
      <c r="N49" s="1"/>
      <c r="O49" s="1"/>
      <c r="P49" s="1"/>
      <c r="Q49" s="1"/>
      <c r="R49" s="1"/>
      <c r="S49" s="1"/>
      <c r="T49" s="1"/>
      <c r="U49" s="1"/>
      <c r="V49" s="1"/>
      <c r="W49" s="1"/>
      <c r="X49" s="152"/>
      <c r="Y49" s="152"/>
      <c r="Z49" s="152"/>
      <c r="AA49" s="152"/>
      <c r="AB49" s="152"/>
      <c r="AC49" s="152"/>
      <c r="AD49" s="152"/>
      <c r="AE49" s="152"/>
      <c r="AF49" s="152"/>
      <c r="AG49" s="152"/>
      <c r="AH49" s="152"/>
      <c r="AI49" s="152"/>
      <c r="AJ49" s="152"/>
      <c r="AK49" s="152"/>
      <c r="AL49" s="152"/>
      <c r="AM49" s="152"/>
      <c r="AN49" s="152"/>
      <c r="AO49" s="152"/>
      <c r="AP49" s="152"/>
      <c r="AQ49" s="152"/>
      <c r="AR49" s="152"/>
      <c r="AS49" s="152"/>
      <c r="AT49" s="152"/>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row>
    <row r="50">
      <c r="A50" s="1"/>
      <c r="B50" s="1"/>
      <c r="C50" s="1"/>
      <c r="D50" s="1"/>
      <c r="E50" s="1"/>
      <c r="F50" s="1"/>
      <c r="G50" s="1"/>
      <c r="H50" s="1"/>
      <c r="I50" s="1"/>
      <c r="J50" s="1"/>
      <c r="K50" s="1"/>
      <c r="L50" s="1"/>
      <c r="M50" s="1"/>
      <c r="N50" s="1"/>
      <c r="O50" s="1"/>
      <c r="P50" s="1"/>
      <c r="Q50" s="1"/>
      <c r="R50" s="1"/>
      <c r="S50" s="1"/>
      <c r="T50" s="1"/>
      <c r="U50" s="1"/>
      <c r="V50" s="1"/>
      <c r="W50" s="1"/>
      <c r="X50" s="152"/>
      <c r="Y50" s="152"/>
      <c r="Z50" s="152"/>
      <c r="AA50" s="152"/>
      <c r="AB50" s="152"/>
      <c r="AC50" s="152"/>
      <c r="AD50" s="152"/>
      <c r="AE50" s="152"/>
      <c r="AF50" s="152"/>
      <c r="AG50" s="152"/>
      <c r="AH50" s="152"/>
      <c r="AI50" s="152"/>
      <c r="AJ50" s="152"/>
      <c r="AK50" s="152"/>
      <c r="AL50" s="152"/>
      <c r="AM50" s="152"/>
      <c r="AN50" s="152"/>
      <c r="AO50" s="152"/>
      <c r="AP50" s="152"/>
      <c r="AQ50" s="152"/>
      <c r="AR50" s="152"/>
      <c r="AS50" s="152"/>
      <c r="AT50" s="152"/>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row>
    <row r="51">
      <c r="A51" s="1"/>
      <c r="B51" s="1"/>
      <c r="C51" s="1"/>
      <c r="D51" s="1"/>
      <c r="E51" s="1"/>
      <c r="F51" s="1"/>
      <c r="G51" s="1"/>
      <c r="H51" s="1"/>
      <c r="I51" s="1"/>
      <c r="J51" s="1"/>
      <c r="K51" s="1"/>
      <c r="L51" s="1"/>
      <c r="M51" s="1"/>
      <c r="N51" s="1"/>
      <c r="O51" s="1"/>
      <c r="P51" s="1"/>
      <c r="Q51" s="1"/>
      <c r="R51" s="1"/>
      <c r="S51" s="1"/>
      <c r="T51" s="1"/>
      <c r="U51" s="1"/>
      <c r="V51" s="1"/>
      <c r="W51" s="1"/>
      <c r="X51" s="152"/>
      <c r="Y51" s="152"/>
      <c r="Z51" s="152"/>
      <c r="AA51" s="152"/>
      <c r="AB51" s="152"/>
      <c r="AC51" s="152"/>
      <c r="AD51" s="152"/>
      <c r="AE51" s="152"/>
      <c r="AF51" s="152"/>
      <c r="AG51" s="152"/>
      <c r="AH51" s="152"/>
      <c r="AI51" s="152"/>
      <c r="AJ51" s="152"/>
      <c r="AK51" s="152"/>
      <c r="AL51" s="152"/>
      <c r="AM51" s="152"/>
      <c r="AN51" s="152"/>
      <c r="AO51" s="152"/>
      <c r="AP51" s="152"/>
      <c r="AQ51" s="152"/>
      <c r="AR51" s="152"/>
      <c r="AS51" s="152"/>
      <c r="AT51" s="152"/>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row>
    <row r="52">
      <c r="A52" s="1"/>
      <c r="B52" s="1"/>
      <c r="C52" s="1"/>
      <c r="D52" s="1"/>
      <c r="E52" s="1"/>
      <c r="F52" s="1"/>
      <c r="G52" s="1"/>
      <c r="H52" s="1"/>
      <c r="I52" s="1"/>
      <c r="J52" s="1"/>
      <c r="K52" s="1"/>
      <c r="L52" s="1"/>
      <c r="M52" s="1"/>
      <c r="N52" s="1"/>
      <c r="O52" s="1"/>
      <c r="P52" s="1"/>
      <c r="Q52" s="1"/>
      <c r="R52" s="1"/>
      <c r="S52" s="1"/>
      <c r="T52" s="1"/>
      <c r="U52" s="1"/>
      <c r="V52" s="1"/>
      <c r="W52" s="1"/>
      <c r="X52" s="152"/>
      <c r="Y52" s="152"/>
      <c r="Z52" s="152"/>
      <c r="AA52" s="152"/>
      <c r="AB52" s="152"/>
      <c r="AC52" s="152"/>
      <c r="AD52" s="152"/>
      <c r="AE52" s="152"/>
      <c r="AF52" s="152"/>
      <c r="AG52" s="152"/>
      <c r="AH52" s="152"/>
      <c r="AI52" s="152"/>
      <c r="AJ52" s="152"/>
      <c r="AK52" s="152"/>
      <c r="AL52" s="152"/>
      <c r="AM52" s="152"/>
      <c r="AN52" s="152"/>
      <c r="AO52" s="152"/>
      <c r="AP52" s="152"/>
      <c r="AQ52" s="152"/>
      <c r="AR52" s="152"/>
      <c r="AS52" s="152"/>
      <c r="AT52" s="152"/>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row>
    <row r="53">
      <c r="A53" s="1"/>
      <c r="B53" s="1"/>
      <c r="C53" s="1"/>
      <c r="D53" s="1"/>
      <c r="E53" s="1"/>
      <c r="F53" s="1"/>
      <c r="G53" s="1"/>
      <c r="H53" s="1"/>
      <c r="I53" s="1"/>
      <c r="J53" s="1"/>
      <c r="K53" s="1"/>
      <c r="L53" s="1"/>
      <c r="M53" s="1"/>
      <c r="N53" s="1"/>
      <c r="O53" s="1"/>
      <c r="P53" s="1"/>
      <c r="Q53" s="1"/>
      <c r="R53" s="1"/>
      <c r="S53" s="1"/>
      <c r="T53" s="1"/>
      <c r="U53" s="1"/>
      <c r="V53" s="1"/>
      <c r="W53" s="1"/>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row>
    <row r="54">
      <c r="A54" s="1"/>
      <c r="B54" s="1"/>
      <c r="C54" s="1"/>
      <c r="D54" s="1"/>
      <c r="E54" s="1"/>
      <c r="F54" s="1"/>
      <c r="G54" s="1"/>
      <c r="H54" s="1"/>
      <c r="I54" s="1"/>
      <c r="J54" s="1"/>
      <c r="K54" s="1"/>
      <c r="L54" s="1"/>
      <c r="M54" s="1"/>
      <c r="N54" s="1"/>
      <c r="O54" s="1"/>
      <c r="P54" s="1"/>
      <c r="Q54" s="1"/>
      <c r="R54" s="1"/>
      <c r="S54" s="1"/>
      <c r="T54" s="1"/>
      <c r="U54" s="1"/>
      <c r="V54" s="1"/>
      <c r="W54" s="1"/>
      <c r="X54" s="152"/>
      <c r="Y54" s="152"/>
      <c r="Z54" s="152"/>
      <c r="AA54" s="152"/>
      <c r="AB54" s="152"/>
      <c r="AC54" s="152"/>
      <c r="AD54" s="152"/>
      <c r="AE54" s="152"/>
      <c r="AF54" s="152"/>
      <c r="AG54" s="152"/>
      <c r="AH54" s="152"/>
      <c r="AI54" s="152"/>
      <c r="AJ54" s="152"/>
      <c r="AK54" s="152"/>
      <c r="AL54" s="152"/>
      <c r="AM54" s="152"/>
      <c r="AN54" s="152"/>
      <c r="AO54" s="152"/>
      <c r="AP54" s="152"/>
      <c r="AQ54" s="152"/>
      <c r="AR54" s="152"/>
      <c r="AS54" s="152"/>
      <c r="AT54" s="152"/>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row>
    <row r="55">
      <c r="A55" s="1"/>
      <c r="B55" s="1"/>
      <c r="C55" s="1"/>
      <c r="D55" s="1"/>
      <c r="E55" s="1"/>
      <c r="F55" s="1"/>
      <c r="G55" s="1"/>
      <c r="H55" s="1"/>
      <c r="I55" s="1"/>
      <c r="J55" s="1"/>
      <c r="K55" s="1"/>
      <c r="L55" s="1"/>
      <c r="M55" s="1"/>
      <c r="N55" s="1"/>
      <c r="O55" s="1"/>
      <c r="P55" s="1"/>
      <c r="Q55" s="1"/>
      <c r="R55" s="1"/>
      <c r="S55" s="1"/>
      <c r="T55" s="1"/>
      <c r="U55" s="1"/>
      <c r="V55" s="1"/>
      <c r="W55" s="1"/>
      <c r="X55" s="152"/>
      <c r="Y55" s="152"/>
      <c r="Z55" s="152"/>
      <c r="AA55" s="152"/>
      <c r="AB55" s="152"/>
      <c r="AC55" s="152"/>
      <c r="AD55" s="152"/>
      <c r="AE55" s="152"/>
      <c r="AF55" s="152"/>
      <c r="AG55" s="152"/>
      <c r="AH55" s="152"/>
      <c r="AI55" s="152"/>
      <c r="AJ55" s="152"/>
      <c r="AK55" s="152"/>
      <c r="AL55" s="152"/>
      <c r="AM55" s="152"/>
      <c r="AN55" s="152"/>
      <c r="AO55" s="152"/>
      <c r="AP55" s="152"/>
      <c r="AQ55" s="152"/>
      <c r="AR55" s="152"/>
      <c r="AS55" s="152"/>
      <c r="AT55" s="152"/>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row>
    <row r="56">
      <c r="A56" s="1"/>
      <c r="B56" s="1"/>
      <c r="C56" s="1"/>
      <c r="D56" s="1"/>
      <c r="E56" s="1"/>
      <c r="F56" s="1"/>
      <c r="G56" s="1"/>
      <c r="H56" s="1"/>
      <c r="I56" s="1"/>
      <c r="J56" s="1"/>
      <c r="K56" s="1"/>
      <c r="L56" s="1"/>
      <c r="M56" s="1"/>
      <c r="N56" s="1"/>
      <c r="O56" s="1"/>
      <c r="P56" s="1"/>
      <c r="Q56" s="1"/>
      <c r="R56" s="1"/>
      <c r="S56" s="1"/>
      <c r="T56" s="1"/>
      <c r="U56" s="1"/>
      <c r="V56" s="1"/>
      <c r="W56" s="1"/>
      <c r="X56" s="152"/>
      <c r="Y56" s="152"/>
      <c r="Z56" s="152"/>
      <c r="AA56" s="152"/>
      <c r="AB56" s="152"/>
      <c r="AC56" s="152"/>
      <c r="AD56" s="152"/>
      <c r="AE56" s="152"/>
      <c r="AF56" s="152"/>
      <c r="AG56" s="152"/>
      <c r="AH56" s="152"/>
      <c r="AI56" s="152"/>
      <c r="AJ56" s="152"/>
      <c r="AK56" s="152"/>
      <c r="AL56" s="152"/>
      <c r="AM56" s="152"/>
      <c r="AN56" s="152"/>
      <c r="AO56" s="152"/>
      <c r="AP56" s="152"/>
      <c r="AQ56" s="152"/>
      <c r="AR56" s="152"/>
      <c r="AS56" s="152"/>
      <c r="AT56" s="152"/>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row>
    <row r="57">
      <c r="A57" s="1"/>
      <c r="B57" s="1"/>
      <c r="C57" s="1"/>
      <c r="D57" s="1"/>
      <c r="E57" s="1"/>
      <c r="F57" s="1"/>
      <c r="G57" s="1"/>
      <c r="H57" s="1"/>
      <c r="I57" s="1"/>
      <c r="J57" s="1"/>
      <c r="K57" s="1"/>
      <c r="L57" s="1"/>
      <c r="M57" s="1"/>
      <c r="N57" s="1"/>
      <c r="O57" s="1"/>
      <c r="P57" s="1"/>
      <c r="Q57" s="1"/>
      <c r="R57" s="1"/>
      <c r="S57" s="1"/>
      <c r="T57" s="1"/>
      <c r="U57" s="1"/>
      <c r="V57" s="1"/>
      <c r="W57" s="1"/>
      <c r="X57" s="152"/>
      <c r="Y57" s="152"/>
      <c r="Z57" s="152"/>
      <c r="AA57" s="152"/>
      <c r="AB57" s="152"/>
      <c r="AC57" s="152"/>
      <c r="AD57" s="152"/>
      <c r="AE57" s="152"/>
      <c r="AF57" s="152"/>
      <c r="AG57" s="152"/>
      <c r="AH57" s="152"/>
      <c r="AI57" s="152"/>
      <c r="AJ57" s="152"/>
      <c r="AK57" s="152"/>
      <c r="AL57" s="152"/>
      <c r="AM57" s="152"/>
      <c r="AN57" s="152"/>
      <c r="AO57" s="152"/>
      <c r="AP57" s="152"/>
      <c r="AQ57" s="152"/>
      <c r="AR57" s="152"/>
      <c r="AS57" s="152"/>
      <c r="AT57" s="152"/>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row>
    <row r="58">
      <c r="A58" s="1"/>
      <c r="B58" s="1"/>
      <c r="C58" s="1"/>
      <c r="D58" s="1"/>
      <c r="E58" s="1"/>
      <c r="F58" s="1"/>
      <c r="G58" s="1"/>
      <c r="H58" s="1"/>
      <c r="I58" s="1"/>
      <c r="J58" s="1"/>
      <c r="K58" s="1"/>
      <c r="L58" s="1"/>
      <c r="M58" s="1"/>
      <c r="N58" s="1"/>
      <c r="O58" s="1"/>
      <c r="P58" s="153"/>
      <c r="Q58" s="153"/>
      <c r="R58" s="153"/>
      <c r="S58" s="153"/>
      <c r="T58" s="153"/>
      <c r="U58" s="153"/>
      <c r="V58" s="153"/>
      <c r="W58" s="153"/>
      <c r="X58" s="152"/>
      <c r="Y58" s="152"/>
      <c r="Z58" s="152"/>
      <c r="AA58" s="152"/>
      <c r="AB58" s="152"/>
      <c r="AC58" s="152"/>
      <c r="AD58" s="152"/>
      <c r="AE58" s="152"/>
      <c r="AF58" s="152"/>
      <c r="AG58" s="152"/>
      <c r="AH58" s="152"/>
      <c r="AI58" s="152"/>
      <c r="AJ58" s="152"/>
      <c r="AK58" s="152"/>
      <c r="AL58" s="152"/>
      <c r="AM58" s="152"/>
      <c r="AN58" s="152"/>
      <c r="AO58" s="152"/>
      <c r="AP58" s="152"/>
      <c r="AQ58" s="152"/>
      <c r="AR58" s="152"/>
      <c r="AS58" s="152"/>
      <c r="AT58" s="152"/>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row>
    <row r="59">
      <c r="A59" s="1"/>
      <c r="B59" s="1"/>
      <c r="C59" s="1"/>
      <c r="D59" s="1"/>
      <c r="E59" s="1"/>
      <c r="F59" s="1"/>
      <c r="G59" s="1"/>
      <c r="H59" s="1"/>
      <c r="I59" s="1"/>
      <c r="J59" s="1"/>
      <c r="K59" s="1"/>
      <c r="L59" s="1"/>
      <c r="M59" s="1"/>
      <c r="N59" s="1"/>
      <c r="O59" s="1"/>
      <c r="P59" s="153"/>
      <c r="Q59" s="153"/>
      <c r="R59" s="153"/>
      <c r="S59" s="153"/>
      <c r="T59" s="153"/>
      <c r="U59" s="153"/>
      <c r="V59" s="153"/>
      <c r="W59" s="153"/>
      <c r="X59" s="152"/>
      <c r="Y59" s="152"/>
      <c r="Z59" s="152"/>
      <c r="AA59" s="152"/>
      <c r="AB59" s="152"/>
      <c r="AC59" s="152"/>
      <c r="AD59" s="152"/>
      <c r="AE59" s="152"/>
      <c r="AF59" s="152"/>
      <c r="AG59" s="152"/>
      <c r="AH59" s="152"/>
      <c r="AI59" s="152"/>
      <c r="AJ59" s="152"/>
      <c r="AK59" s="152"/>
      <c r="AL59" s="152"/>
      <c r="AM59" s="152"/>
      <c r="AN59" s="152"/>
      <c r="AO59" s="152"/>
      <c r="AP59" s="152"/>
      <c r="AQ59" s="152"/>
      <c r="AR59" s="152"/>
      <c r="AS59" s="152"/>
      <c r="AT59" s="152"/>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row>
    <row r="60">
      <c r="A60" s="1"/>
      <c r="B60" s="1"/>
      <c r="C60" s="1"/>
      <c r="D60" s="1"/>
      <c r="E60" s="1"/>
      <c r="F60" s="1"/>
      <c r="G60" s="1"/>
      <c r="H60" s="1"/>
      <c r="I60" s="1"/>
      <c r="J60" s="1"/>
      <c r="K60" s="1"/>
      <c r="L60" s="1"/>
      <c r="M60" s="1"/>
      <c r="N60" s="1"/>
      <c r="O60" s="1"/>
      <c r="P60" s="1"/>
      <c r="Q60" s="1"/>
      <c r="R60" s="1"/>
      <c r="S60" s="1"/>
      <c r="T60" s="1"/>
      <c r="U60" s="1"/>
      <c r="V60" s="1"/>
      <c r="W60" s="1"/>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row>
    <row r="61">
      <c r="A61" s="1"/>
      <c r="B61" s="1"/>
      <c r="C61" s="1"/>
      <c r="D61" s="1"/>
      <c r="E61" s="1"/>
      <c r="F61" s="1"/>
      <c r="G61" s="1"/>
      <c r="H61" s="1"/>
      <c r="I61" s="1"/>
      <c r="J61" s="1"/>
      <c r="K61" s="1"/>
      <c r="L61" s="1"/>
      <c r="M61" s="1"/>
      <c r="N61" s="1"/>
      <c r="O61" s="1"/>
      <c r="P61" s="152"/>
      <c r="Q61" s="152"/>
      <c r="R61" s="152"/>
      <c r="S61" s="152"/>
      <c r="T61" s="152"/>
      <c r="U61" s="152"/>
      <c r="V61" s="152"/>
      <c r="W61" s="152"/>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row>
    <row r="62">
      <c r="A62" s="1"/>
      <c r="B62" s="1"/>
      <c r="C62" s="1"/>
      <c r="D62" s="1"/>
      <c r="E62" s="1"/>
      <c r="F62" s="1"/>
      <c r="G62" s="1"/>
      <c r="H62" s="1"/>
      <c r="I62" s="1"/>
      <c r="J62" s="1"/>
      <c r="K62" s="1"/>
      <c r="L62" s="1"/>
      <c r="M62" s="1"/>
      <c r="N62" s="1"/>
      <c r="O62" s="1"/>
      <c r="P62" s="152"/>
      <c r="Q62" s="152"/>
      <c r="R62" s="152"/>
      <c r="S62" s="152"/>
      <c r="T62" s="152"/>
      <c r="U62" s="152"/>
      <c r="V62" s="152"/>
      <c r="W62" s="152"/>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row>
    <row r="63">
      <c r="A63" s="1"/>
      <c r="B63" s="1"/>
      <c r="C63" s="1"/>
      <c r="D63" s="1"/>
      <c r="E63" s="1"/>
      <c r="F63" s="1"/>
      <c r="G63" s="1"/>
      <c r="H63" s="1"/>
      <c r="I63" s="1"/>
      <c r="J63" s="1"/>
      <c r="K63" s="1"/>
      <c r="L63" s="1"/>
      <c r="M63" s="1"/>
      <c r="N63" s="1"/>
      <c r="O63" s="1"/>
      <c r="P63" s="152"/>
      <c r="Q63" s="152"/>
      <c r="R63" s="152"/>
      <c r="S63" s="152"/>
      <c r="T63" s="152"/>
      <c r="U63" s="152"/>
      <c r="V63" s="152"/>
      <c r="W63" s="152"/>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row>
    <row r="64">
      <c r="A64" s="1"/>
      <c r="B64" s="1"/>
      <c r="C64" s="152"/>
      <c r="D64" s="1"/>
      <c r="E64" s="1"/>
      <c r="F64" s="1"/>
      <c r="G64" s="1"/>
      <c r="H64" s="1"/>
      <c r="I64" s="1"/>
      <c r="J64" s="1"/>
      <c r="K64" s="1"/>
      <c r="L64" s="1"/>
      <c r="M64" s="1"/>
      <c r="N64" s="1"/>
      <c r="O64" s="1"/>
      <c r="P64" s="152"/>
      <c r="Q64" s="152"/>
      <c r="R64" s="152"/>
      <c r="S64" s="152"/>
      <c r="T64" s="152"/>
      <c r="U64" s="152"/>
      <c r="V64" s="152"/>
      <c r="W64" s="152"/>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row>
    <row r="65">
      <c r="A65" s="1"/>
      <c r="B65" s="1"/>
      <c r="C65" s="152"/>
      <c r="D65" s="1"/>
      <c r="E65" s="1"/>
      <c r="F65" s="1"/>
      <c r="G65" s="1"/>
      <c r="H65" s="1"/>
      <c r="I65" s="1"/>
      <c r="J65" s="1"/>
      <c r="K65" s="1"/>
      <c r="L65" s="1"/>
      <c r="M65" s="1"/>
      <c r="N65" s="1"/>
      <c r="O65" s="1"/>
      <c r="P65" s="152"/>
      <c r="Q65" s="152"/>
      <c r="R65" s="152"/>
      <c r="S65" s="152"/>
      <c r="T65" s="152"/>
      <c r="U65" s="152"/>
      <c r="V65" s="152"/>
      <c r="W65" s="152"/>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row>
    <row r="66">
      <c r="A66" s="1"/>
      <c r="B66" s="1"/>
      <c r="C66" s="1"/>
      <c r="D66" s="1"/>
      <c r="E66" s="1"/>
      <c r="F66" s="1"/>
      <c r="G66" s="1"/>
      <c r="H66" s="1"/>
      <c r="I66" s="1"/>
      <c r="J66" s="1"/>
      <c r="K66" s="1"/>
      <c r="L66" s="1"/>
      <c r="M66" s="1"/>
      <c r="N66" s="1"/>
      <c r="O66" s="1"/>
      <c r="P66" s="1"/>
      <c r="Q66" s="1"/>
      <c r="R66" s="1"/>
      <c r="S66" s="1"/>
      <c r="T66" s="1"/>
      <c r="U66" s="1"/>
      <c r="V66" s="1"/>
      <c r="W66" s="1"/>
      <c r="X66" s="1"/>
      <c r="Y66" s="1"/>
      <c r="Z66" s="153"/>
      <c r="AA66" s="153"/>
      <c r="AB66" s="1"/>
      <c r="AC66" s="152"/>
      <c r="AD66" s="152"/>
      <c r="AE66" s="152"/>
      <c r="AF66" s="152"/>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row>
    <row r="67">
      <c r="A67" s="1"/>
      <c r="B67" s="1"/>
      <c r="C67" s="1"/>
      <c r="D67" s="1"/>
      <c r="E67" s="1"/>
      <c r="F67" s="1"/>
      <c r="G67" s="1"/>
      <c r="H67" s="1"/>
      <c r="I67" s="1"/>
      <c r="J67" s="1"/>
      <c r="K67" s="1"/>
      <c r="L67" s="1"/>
      <c r="M67" s="1"/>
      <c r="N67" s="1"/>
      <c r="O67" s="1"/>
      <c r="P67" s="1"/>
      <c r="Q67" s="1"/>
      <c r="R67" s="1"/>
      <c r="S67" s="1"/>
      <c r="T67" s="1"/>
      <c r="U67" s="1"/>
      <c r="V67" s="1"/>
      <c r="W67" s="1"/>
      <c r="X67" s="1"/>
      <c r="Y67" s="1"/>
      <c r="Z67" s="153"/>
      <c r="AA67" s="153"/>
      <c r="AB67" s="1"/>
      <c r="AC67" s="152"/>
      <c r="AD67" s="152"/>
      <c r="AE67" s="152"/>
      <c r="AF67" s="152"/>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row>
    <row r="68">
      <c r="A68" s="1"/>
      <c r="B68" s="1"/>
      <c r="C68" s="1"/>
      <c r="D68" s="1"/>
      <c r="E68" s="1"/>
      <c r="F68" s="1"/>
      <c r="G68" s="1"/>
      <c r="H68" s="1"/>
      <c r="I68" s="1"/>
      <c r="J68" s="1"/>
      <c r="K68" s="1"/>
      <c r="L68" s="1"/>
      <c r="M68" s="1"/>
      <c r="N68" s="1"/>
      <c r="O68" s="1"/>
      <c r="P68" s="1"/>
      <c r="Q68" s="1"/>
      <c r="R68" s="1"/>
      <c r="S68" s="1"/>
      <c r="T68" s="1"/>
      <c r="U68" s="1"/>
      <c r="V68" s="1"/>
      <c r="W68" s="1"/>
      <c r="X68" s="1"/>
      <c r="Y68" s="1"/>
      <c r="Z68" s="153"/>
      <c r="AA68" s="153"/>
      <c r="AB68" s="1"/>
      <c r="AC68" s="152"/>
      <c r="AD68" s="152"/>
      <c r="AE68" s="152"/>
      <c r="AF68" s="152"/>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row>
    <row r="69">
      <c r="A69" s="1"/>
      <c r="B69" s="1"/>
      <c r="C69" s="1"/>
      <c r="D69" s="1"/>
      <c r="E69" s="1"/>
      <c r="F69" s="1"/>
      <c r="G69" s="1"/>
      <c r="H69" s="1"/>
      <c r="I69" s="1"/>
      <c r="J69" s="1"/>
      <c r="K69" s="1"/>
      <c r="L69" s="1"/>
      <c r="M69" s="1"/>
      <c r="N69" s="1"/>
      <c r="O69" s="1"/>
      <c r="P69" s="1"/>
      <c r="Q69" s="1"/>
      <c r="R69" s="1"/>
      <c r="S69" s="1"/>
      <c r="T69" s="1"/>
      <c r="U69" s="1"/>
      <c r="V69" s="1"/>
      <c r="W69" s="1"/>
      <c r="X69" s="1"/>
      <c r="Y69" s="1"/>
      <c r="Z69" s="153"/>
      <c r="AA69" s="153"/>
      <c r="AB69" s="1"/>
      <c r="AC69" s="152"/>
      <c r="AD69" s="152"/>
      <c r="AE69" s="152"/>
      <c r="AF69" s="152"/>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row>
    <row r="70">
      <c r="A70" s="1"/>
      <c r="B70" s="1"/>
      <c r="C70" s="1"/>
      <c r="D70" s="1"/>
      <c r="E70" s="1"/>
      <c r="F70" s="1"/>
      <c r="G70" s="1"/>
      <c r="H70" s="1"/>
      <c r="I70" s="1"/>
      <c r="J70" s="1"/>
      <c r="K70" s="1"/>
      <c r="L70" s="1"/>
      <c r="M70" s="1"/>
      <c r="N70" s="1"/>
      <c r="O70" s="1"/>
      <c r="P70" s="1"/>
      <c r="Q70" s="1"/>
      <c r="R70" s="151"/>
      <c r="S70" s="1"/>
      <c r="T70" s="1"/>
      <c r="U70" s="1"/>
      <c r="V70" s="1"/>
      <c r="W70" s="1"/>
      <c r="X70" s="1"/>
      <c r="Y70" s="1"/>
      <c r="Z70" s="1"/>
      <c r="AA70" s="1"/>
      <c r="AB70" s="1"/>
      <c r="AC70" s="153"/>
      <c r="AD70" s="153"/>
      <c r="AE70" s="1"/>
      <c r="AF70" s="152"/>
      <c r="AG70" s="152"/>
      <c r="AH70" s="152"/>
      <c r="AI70" s="152"/>
      <c r="AJ70" s="152"/>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row>
    <row r="71">
      <c r="A71" s="1"/>
      <c r="B71" s="1"/>
      <c r="C71" s="1"/>
      <c r="D71" s="1"/>
      <c r="E71" s="1"/>
      <c r="F71" s="1"/>
      <c r="G71" s="1"/>
      <c r="H71" s="1"/>
      <c r="I71" s="1"/>
      <c r="J71" s="1"/>
      <c r="K71" s="1"/>
      <c r="L71" s="1"/>
      <c r="M71" s="1"/>
      <c r="N71" s="1"/>
      <c r="O71" s="1"/>
      <c r="P71" s="151"/>
      <c r="Q71" s="1"/>
      <c r="R71" s="151"/>
      <c r="S71" s="1"/>
      <c r="T71" s="1"/>
      <c r="U71" s="1"/>
      <c r="V71" s="1"/>
      <c r="W71" s="1"/>
      <c r="X71" s="1"/>
      <c r="Y71" s="1"/>
      <c r="Z71" s="1"/>
      <c r="AA71" s="1"/>
      <c r="AB71" s="1"/>
      <c r="AC71" s="153"/>
      <c r="AD71" s="153"/>
      <c r="AE71" s="1"/>
      <c r="AF71" s="152"/>
      <c r="AG71" s="152"/>
      <c r="AH71" s="152"/>
      <c r="AI71" s="152"/>
      <c r="AJ71" s="152"/>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row>
    <row r="72">
      <c r="A72" s="1"/>
      <c r="B72" s="1"/>
      <c r="C72" s="1"/>
      <c r="D72" s="1"/>
      <c r="E72" s="1"/>
      <c r="F72" s="1"/>
      <c r="G72" s="1"/>
      <c r="H72" s="1"/>
      <c r="I72" s="1"/>
      <c r="J72" s="1"/>
      <c r="K72" s="1"/>
      <c r="L72" s="1"/>
      <c r="M72" s="1"/>
      <c r="N72" s="1"/>
      <c r="O72" s="1"/>
      <c r="P72" s="151"/>
      <c r="Q72" s="1"/>
      <c r="R72" s="1"/>
      <c r="S72" s="1"/>
      <c r="T72" s="1"/>
      <c r="U72" s="1"/>
      <c r="V72" s="1"/>
      <c r="W72" s="1"/>
      <c r="X72" s="1"/>
      <c r="Y72" s="1"/>
      <c r="Z72" s="1"/>
      <c r="AA72" s="153"/>
      <c r="AB72" s="153"/>
      <c r="AC72" s="1"/>
      <c r="AD72" s="152"/>
      <c r="AE72" s="152"/>
      <c r="AF72" s="152"/>
      <c r="AG72" s="152"/>
      <c r="AH72" s="152"/>
      <c r="AI72" s="1"/>
      <c r="AJ72" s="1"/>
      <c r="AK72" s="1"/>
      <c r="AL72" s="1"/>
      <c r="AM72" s="1"/>
      <c r="AN72" s="15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row>
    <row r="73">
      <c r="A73" s="1"/>
      <c r="B73" s="1"/>
      <c r="C73" s="1"/>
      <c r="D73" s="1"/>
      <c r="E73" s="1"/>
      <c r="F73" s="1"/>
      <c r="G73" s="1"/>
      <c r="H73" s="1"/>
      <c r="I73" s="1"/>
      <c r="J73" s="1"/>
      <c r="K73" s="1"/>
      <c r="L73" s="1"/>
      <c r="M73" s="1"/>
      <c r="N73" s="1"/>
      <c r="O73" s="1"/>
      <c r="P73" s="151"/>
      <c r="Q73" s="1"/>
      <c r="R73" s="1"/>
      <c r="S73" s="1"/>
      <c r="T73" s="1"/>
      <c r="U73" s="1"/>
      <c r="V73" s="1"/>
      <c r="W73" s="1"/>
      <c r="X73" s="1"/>
      <c r="Y73" s="1"/>
      <c r="Z73" s="1"/>
      <c r="AA73" s="153"/>
      <c r="AB73" s="153"/>
      <c r="AC73" s="1"/>
      <c r="AD73" s="152"/>
      <c r="AE73" s="152"/>
      <c r="AF73" s="152"/>
      <c r="AG73" s="152"/>
      <c r="AH73" s="152"/>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row>
    <row r="74">
      <c r="A74" s="1"/>
      <c r="B74" s="1"/>
      <c r="C74" s="1"/>
      <c r="D74" s="1"/>
      <c r="E74" s="1"/>
      <c r="F74" s="1"/>
      <c r="G74" s="1"/>
      <c r="H74" s="1"/>
      <c r="I74" s="1"/>
      <c r="J74" s="1"/>
      <c r="K74" s="1"/>
      <c r="L74" s="1"/>
      <c r="M74" s="1"/>
      <c r="N74" s="1"/>
      <c r="O74" s="1"/>
      <c r="P74" s="151"/>
      <c r="Q74" s="1"/>
      <c r="R74" s="1"/>
      <c r="S74" s="1"/>
      <c r="T74" s="1"/>
      <c r="U74" s="1"/>
      <c r="V74" s="1"/>
      <c r="W74" s="1"/>
      <c r="X74" s="1"/>
      <c r="Y74" s="1"/>
      <c r="Z74" s="1"/>
      <c r="AA74" s="153"/>
      <c r="AB74" s="153"/>
      <c r="AC74" s="1"/>
      <c r="AD74" s="152"/>
      <c r="AE74" s="152"/>
      <c r="AF74" s="152"/>
      <c r="AG74" s="152"/>
      <c r="AH74" s="152"/>
      <c r="AI74" s="1"/>
      <c r="AJ74" s="1"/>
      <c r="AK74" s="1"/>
      <c r="AL74" s="1"/>
      <c r="AM74" s="151"/>
      <c r="AN74" s="15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row>
    <row r="75">
      <c r="A75" s="1"/>
      <c r="B75" s="1"/>
      <c r="C75" s="1"/>
      <c r="D75" s="1"/>
      <c r="E75" s="1"/>
      <c r="F75" s="1"/>
      <c r="G75" s="1"/>
      <c r="H75" s="1"/>
      <c r="I75" s="1"/>
      <c r="J75" s="1"/>
      <c r="K75" s="1"/>
      <c r="L75" s="1"/>
      <c r="M75" s="1"/>
      <c r="N75" s="1"/>
      <c r="O75" s="1"/>
      <c r="P75" s="151"/>
      <c r="Q75" s="1"/>
      <c r="R75" s="1"/>
      <c r="S75" s="1"/>
      <c r="T75" s="1"/>
      <c r="U75" s="1"/>
      <c r="V75" s="1"/>
      <c r="W75" s="1"/>
      <c r="X75" s="1"/>
      <c r="Y75" s="1"/>
      <c r="Z75" s="1"/>
      <c r="AA75" s="153"/>
      <c r="AB75" s="153"/>
      <c r="AC75" s="1"/>
      <c r="AD75" s="152"/>
      <c r="AE75" s="152"/>
      <c r="AF75" s="152"/>
      <c r="AG75" s="152"/>
      <c r="AH75" s="152"/>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row>
    <row r="76">
      <c r="A76" s="1"/>
      <c r="B76" s="1"/>
      <c r="C76" s="1"/>
      <c r="D76" s="1"/>
      <c r="E76" s="1"/>
      <c r="F76" s="1"/>
      <c r="G76" s="1"/>
      <c r="H76" s="1"/>
      <c r="I76" s="1"/>
      <c r="J76" s="1"/>
      <c r="K76" s="1"/>
      <c r="L76" s="1"/>
      <c r="M76" s="1"/>
      <c r="N76" s="1"/>
      <c r="O76" s="1"/>
      <c r="P76" s="151"/>
      <c r="Q76" s="1"/>
      <c r="R76" s="1"/>
      <c r="S76" s="1"/>
      <c r="T76" s="1"/>
      <c r="U76" s="1"/>
      <c r="V76" s="1"/>
      <c r="W76" s="1"/>
      <c r="X76" s="1"/>
      <c r="Y76" s="1"/>
      <c r="Z76" s="1"/>
      <c r="AA76" s="153"/>
      <c r="AB76" s="153"/>
      <c r="AC76" s="1"/>
      <c r="AD76" s="152"/>
      <c r="AE76" s="152"/>
      <c r="AF76" s="152"/>
      <c r="AG76" s="152"/>
      <c r="AH76" s="152"/>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row>
    <row r="77">
      <c r="A77" s="1"/>
      <c r="B77" s="1"/>
      <c r="C77" s="1"/>
      <c r="D77" s="1"/>
      <c r="E77" s="1"/>
      <c r="F77" s="1"/>
      <c r="G77" s="1"/>
      <c r="H77" s="1"/>
      <c r="I77" s="1"/>
      <c r="J77" s="1"/>
      <c r="K77" s="1"/>
      <c r="L77" s="1"/>
      <c r="M77" s="1"/>
      <c r="N77" s="1"/>
      <c r="O77" s="1"/>
      <c r="P77" s="151"/>
      <c r="Q77" s="1"/>
      <c r="R77" s="1"/>
      <c r="S77" s="1"/>
      <c r="T77" s="1"/>
      <c r="U77" s="1"/>
      <c r="V77" s="1"/>
      <c r="W77" s="1"/>
      <c r="X77" s="1"/>
      <c r="Y77" s="1"/>
      <c r="Z77" s="1"/>
      <c r="AA77" s="153"/>
      <c r="AB77" s="153"/>
      <c r="AC77" s="1"/>
      <c r="AD77" s="152"/>
      <c r="AE77" s="152"/>
      <c r="AF77" s="152"/>
      <c r="AG77" s="152"/>
      <c r="AH77" s="152"/>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row>
    <row r="78">
      <c r="A78" s="1"/>
      <c r="B78" s="1"/>
      <c r="C78" s="1"/>
      <c r="D78" s="1"/>
      <c r="E78" s="1"/>
      <c r="F78" s="1"/>
      <c r="G78" s="1"/>
      <c r="H78" s="1"/>
      <c r="I78" s="1"/>
      <c r="J78" s="1"/>
      <c r="K78" s="1"/>
      <c r="L78" s="1"/>
      <c r="M78" s="1"/>
      <c r="N78" s="1"/>
      <c r="O78" s="1"/>
      <c r="P78" s="151"/>
      <c r="Q78" s="1"/>
      <c r="R78" s="1"/>
      <c r="S78" s="1"/>
      <c r="T78" s="1"/>
      <c r="U78" s="1"/>
      <c r="V78" s="1"/>
      <c r="W78" s="1"/>
      <c r="X78" s="1"/>
      <c r="Y78" s="1"/>
      <c r="Z78" s="1"/>
      <c r="AA78" s="153"/>
      <c r="AB78" s="153"/>
      <c r="AC78" s="1"/>
      <c r="AD78" s="152"/>
      <c r="AE78" s="152"/>
      <c r="AF78" s="152"/>
      <c r="AG78" s="152"/>
      <c r="AH78" s="152"/>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row>
    <row r="79">
      <c r="A79" s="1"/>
      <c r="B79" s="1"/>
      <c r="C79" s="1"/>
      <c r="D79" s="1"/>
      <c r="E79" s="1"/>
      <c r="F79" s="1"/>
      <c r="G79" s="1"/>
      <c r="H79" s="1"/>
      <c r="I79" s="1"/>
      <c r="J79" s="1"/>
      <c r="K79" s="1"/>
      <c r="L79" s="1"/>
      <c r="M79" s="1"/>
      <c r="N79" s="1"/>
      <c r="O79" s="1"/>
      <c r="P79" s="151"/>
      <c r="Q79" s="1"/>
      <c r="R79" s="1"/>
      <c r="S79" s="1"/>
      <c r="T79" s="1"/>
      <c r="U79" s="1"/>
      <c r="V79" s="1"/>
      <c r="W79" s="1"/>
      <c r="X79" s="1"/>
      <c r="Y79" s="1"/>
      <c r="Z79" s="1"/>
      <c r="AA79" s="153"/>
      <c r="AB79" s="153"/>
      <c r="AC79" s="1"/>
      <c r="AD79" s="152"/>
      <c r="AE79" s="152"/>
      <c r="AF79" s="152"/>
      <c r="AG79" s="152"/>
      <c r="AH79" s="152"/>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row>
    <row r="80">
      <c r="A80" s="1"/>
      <c r="B80" s="1"/>
      <c r="C80" s="1"/>
      <c r="D80" s="1"/>
      <c r="E80" s="1"/>
      <c r="F80" s="1"/>
      <c r="G80" s="1"/>
      <c r="H80" s="1"/>
      <c r="I80" s="1"/>
      <c r="J80" s="1"/>
      <c r="K80" s="1"/>
      <c r="L80" s="1"/>
      <c r="M80" s="1"/>
      <c r="N80" s="1"/>
      <c r="O80" s="1"/>
      <c r="P80" s="152"/>
      <c r="Q80" s="152"/>
      <c r="R80" s="152"/>
      <c r="S80" s="152"/>
      <c r="T80" s="152"/>
      <c r="U80" s="152"/>
      <c r="V80" s="152"/>
      <c r="W80" s="152"/>
      <c r="X80" s="152"/>
      <c r="Y80" s="152"/>
      <c r="Z80" s="152"/>
      <c r="AA80" s="152"/>
      <c r="AB80" s="152"/>
      <c r="AC80" s="152"/>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row>
    <row r="81">
      <c r="A81" s="1"/>
      <c r="B81" s="1"/>
      <c r="C81" s="1"/>
      <c r="D81" s="1"/>
      <c r="E81" s="1"/>
      <c r="F81" s="1"/>
      <c r="G81" s="1"/>
      <c r="H81" s="1"/>
      <c r="I81" s="1"/>
      <c r="J81" s="1"/>
      <c r="K81" s="1"/>
      <c r="L81" s="1"/>
      <c r="M81" s="1"/>
      <c r="N81" s="1"/>
      <c r="O81" s="1"/>
      <c r="P81" s="152"/>
      <c r="Q81" s="152"/>
      <c r="R81" s="152"/>
      <c r="S81" s="152"/>
      <c r="T81" s="152"/>
      <c r="U81" s="152"/>
      <c r="V81" s="152"/>
      <c r="W81" s="152"/>
      <c r="X81" s="152"/>
      <c r="Y81" s="152"/>
      <c r="Z81" s="152"/>
      <c r="AA81" s="152"/>
      <c r="AB81" s="152"/>
      <c r="AC81" s="152"/>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row>
    <row r="82">
      <c r="A82" s="1"/>
      <c r="B82" s="1"/>
      <c r="C82" s="1"/>
      <c r="D82" s="1"/>
      <c r="E82" s="1"/>
      <c r="F82" s="1"/>
      <c r="G82" s="1"/>
      <c r="H82" s="1"/>
      <c r="I82" s="1"/>
      <c r="J82" s="1"/>
      <c r="K82" s="1"/>
      <c r="L82" s="1"/>
      <c r="M82" s="1"/>
      <c r="N82" s="1"/>
      <c r="O82" s="1"/>
      <c r="P82" s="152"/>
      <c r="Q82" s="152"/>
      <c r="R82" s="152"/>
      <c r="S82" s="152"/>
      <c r="T82" s="152"/>
      <c r="U82" s="152"/>
      <c r="V82" s="152"/>
      <c r="W82" s="152"/>
      <c r="X82" s="152"/>
      <c r="Y82" s="152"/>
      <c r="Z82" s="152"/>
      <c r="AA82" s="152"/>
      <c r="AB82" s="152"/>
      <c r="AC82" s="152"/>
      <c r="AD82" s="1"/>
      <c r="AE82" s="1"/>
      <c r="AF82" s="1"/>
      <c r="AG82" s="1"/>
      <c r="AH82" s="1"/>
      <c r="AI82" s="153"/>
      <c r="AJ82" s="153"/>
      <c r="AK82" s="153"/>
      <c r="AL82" s="153"/>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row>
    <row r="83">
      <c r="A83" s="1"/>
      <c r="B83" s="1"/>
      <c r="C83" s="1"/>
      <c r="D83" s="1"/>
      <c r="E83" s="1"/>
      <c r="F83" s="1"/>
      <c r="G83" s="1"/>
      <c r="H83" s="1"/>
      <c r="I83" s="1"/>
      <c r="J83" s="1"/>
      <c r="K83" s="1"/>
      <c r="L83" s="1"/>
      <c r="M83" s="1"/>
      <c r="N83" s="1"/>
      <c r="O83" s="1"/>
      <c r="P83" s="152"/>
      <c r="Q83" s="152"/>
      <c r="R83" s="152"/>
      <c r="S83" s="152"/>
      <c r="T83" s="152"/>
      <c r="U83" s="152"/>
      <c r="V83" s="152"/>
      <c r="W83" s="152"/>
      <c r="X83" s="152"/>
      <c r="Y83" s="152"/>
      <c r="Z83" s="152"/>
      <c r="AA83" s="152"/>
      <c r="AB83" s="152"/>
      <c r="AC83" s="152"/>
      <c r="AD83" s="1"/>
      <c r="AE83" s="1"/>
      <c r="AF83" s="1"/>
      <c r="AG83" s="1"/>
      <c r="AH83" s="1"/>
      <c r="AI83" s="153"/>
      <c r="AJ83" s="153"/>
      <c r="AK83" s="153"/>
      <c r="AL83" s="153"/>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row>
    <row r="84">
      <c r="A84" s="1"/>
      <c r="B84" s="1"/>
      <c r="C84" s="1"/>
      <c r="D84" s="1"/>
      <c r="E84" s="1"/>
      <c r="F84" s="1"/>
      <c r="G84" s="1"/>
      <c r="H84" s="1"/>
      <c r="I84" s="1"/>
      <c r="J84" s="1"/>
      <c r="K84" s="1"/>
      <c r="L84" s="1"/>
      <c r="M84" s="1"/>
      <c r="N84" s="1"/>
      <c r="O84" s="1"/>
      <c r="P84" s="152"/>
      <c r="Q84" s="152"/>
      <c r="R84" s="152"/>
      <c r="S84" s="152"/>
      <c r="T84" s="152"/>
      <c r="U84" s="152"/>
      <c r="V84" s="152"/>
      <c r="W84" s="152"/>
      <c r="X84" s="152"/>
      <c r="Y84" s="152"/>
      <c r="Z84" s="152"/>
      <c r="AA84" s="152"/>
      <c r="AB84" s="152"/>
      <c r="AC84" s="152"/>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row>
    <row r="85">
      <c r="A85" s="1"/>
      <c r="B85" s="1"/>
      <c r="C85" s="1"/>
      <c r="D85" s="1"/>
      <c r="E85" s="1"/>
      <c r="F85" s="1"/>
      <c r="G85" s="1"/>
      <c r="H85" s="1"/>
      <c r="I85" s="1"/>
      <c r="J85" s="1"/>
      <c r="K85" s="1"/>
      <c r="L85" s="1"/>
      <c r="M85" s="1"/>
      <c r="N85" s="1"/>
      <c r="O85" s="1"/>
      <c r="P85" s="152"/>
      <c r="Q85" s="152"/>
      <c r="R85" s="152"/>
      <c r="S85" s="152"/>
      <c r="T85" s="152"/>
      <c r="U85" s="152"/>
      <c r="V85" s="152"/>
      <c r="W85" s="152"/>
      <c r="X85" s="152"/>
      <c r="Y85" s="152"/>
      <c r="Z85" s="152"/>
      <c r="AA85" s="152"/>
      <c r="AB85" s="152"/>
      <c r="AC85" s="152"/>
      <c r="AD85" s="1"/>
      <c r="AE85" s="1"/>
      <c r="AF85" s="1"/>
      <c r="AG85" s="1"/>
      <c r="AH85" s="1"/>
      <c r="AI85" s="152"/>
      <c r="AJ85" s="152"/>
      <c r="AK85" s="152"/>
      <c r="AL85" s="152"/>
      <c r="AM85" s="153"/>
      <c r="AN85" s="153"/>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row>
    <row r="86">
      <c r="A86" s="1"/>
      <c r="B86" s="1"/>
      <c r="C86" s="1"/>
      <c r="D86" s="1"/>
      <c r="E86" s="1"/>
      <c r="F86" s="1"/>
      <c r="G86" s="1"/>
      <c r="H86" s="1"/>
      <c r="I86" s="1"/>
      <c r="J86" s="1"/>
      <c r="K86" s="1"/>
      <c r="L86" s="1"/>
      <c r="M86" s="1"/>
      <c r="N86" s="1"/>
      <c r="O86" s="1"/>
      <c r="P86" s="152"/>
      <c r="Q86" s="152"/>
      <c r="R86" s="152"/>
      <c r="S86" s="152"/>
      <c r="T86" s="152"/>
      <c r="U86" s="152"/>
      <c r="V86" s="152"/>
      <c r="W86" s="152"/>
      <c r="X86" s="152"/>
      <c r="Y86" s="152"/>
      <c r="Z86" s="152"/>
      <c r="AA86" s="152"/>
      <c r="AB86" s="152"/>
      <c r="AC86" s="152"/>
      <c r="AD86" s="1"/>
      <c r="AE86" s="1"/>
      <c r="AF86" s="1"/>
      <c r="AG86" s="1"/>
      <c r="AH86" s="1"/>
      <c r="AI86" s="152"/>
      <c r="AJ86" s="152"/>
      <c r="AK86" s="152"/>
      <c r="AL86" s="152"/>
      <c r="AM86" s="153"/>
      <c r="AN86" s="153"/>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row>
    <row r="87">
      <c r="A87" s="1"/>
      <c r="B87" s="1"/>
      <c r="C87" s="1"/>
      <c r="D87" s="1"/>
      <c r="E87" s="1"/>
      <c r="F87" s="1"/>
      <c r="G87" s="1"/>
      <c r="H87" s="1"/>
      <c r="I87" s="1"/>
      <c r="J87" s="1"/>
      <c r="K87" s="1"/>
      <c r="L87" s="1"/>
      <c r="M87" s="1"/>
      <c r="N87" s="1"/>
      <c r="O87" s="1"/>
      <c r="P87" s="152"/>
      <c r="Q87" s="152"/>
      <c r="R87" s="152"/>
      <c r="S87" s="152"/>
      <c r="T87" s="152"/>
      <c r="U87" s="152"/>
      <c r="V87" s="152"/>
      <c r="W87" s="152"/>
      <c r="X87" s="152"/>
      <c r="Y87" s="152"/>
      <c r="Z87" s="152"/>
      <c r="AA87" s="152"/>
      <c r="AB87" s="152"/>
      <c r="AC87" s="152"/>
      <c r="AD87" s="1"/>
      <c r="AE87" s="1"/>
      <c r="AF87" s="1"/>
      <c r="AG87" s="1"/>
      <c r="AH87" s="1"/>
      <c r="AI87" s="152"/>
      <c r="AJ87" s="152"/>
      <c r="AK87" s="152"/>
      <c r="AL87" s="152"/>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row>
    <row r="88">
      <c r="A88" s="1"/>
      <c r="B88" s="1"/>
      <c r="C88" s="1"/>
      <c r="D88" s="1"/>
      <c r="E88" s="1"/>
      <c r="F88" s="1"/>
      <c r="G88" s="1"/>
      <c r="H88" s="1"/>
      <c r="I88" s="1"/>
      <c r="J88" s="1"/>
      <c r="K88" s="1"/>
      <c r="L88" s="1"/>
      <c r="M88" s="1"/>
      <c r="N88" s="1"/>
      <c r="O88" s="1"/>
      <c r="P88" s="152"/>
      <c r="Q88" s="152"/>
      <c r="R88" s="152"/>
      <c r="S88" s="152"/>
      <c r="T88" s="152"/>
      <c r="U88" s="152"/>
      <c r="V88" s="152"/>
      <c r="W88" s="152"/>
      <c r="X88" s="152"/>
      <c r="Y88" s="152"/>
      <c r="Z88" s="152"/>
      <c r="AA88" s="152"/>
      <c r="AB88" s="152"/>
      <c r="AC88" s="152"/>
      <c r="AD88" s="1"/>
      <c r="AE88" s="1"/>
      <c r="AF88" s="1"/>
      <c r="AG88" s="1"/>
      <c r="AH88" s="1"/>
      <c r="AI88" s="152"/>
      <c r="AJ88" s="152"/>
      <c r="AK88" s="152"/>
      <c r="AL88" s="152"/>
      <c r="AM88" s="152"/>
      <c r="AN88" s="152"/>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row>
    <row r="89">
      <c r="A89" s="1"/>
      <c r="B89" s="1"/>
      <c r="C89" s="1"/>
      <c r="D89" s="1"/>
      <c r="E89" s="1"/>
      <c r="F89" s="1"/>
      <c r="G89" s="1"/>
      <c r="H89" s="1"/>
      <c r="I89" s="1"/>
      <c r="J89" s="1"/>
      <c r="K89" s="1"/>
      <c r="L89" s="1"/>
      <c r="M89" s="1"/>
      <c r="N89" s="1"/>
      <c r="O89" s="1"/>
      <c r="P89" s="152"/>
      <c r="Q89" s="152"/>
      <c r="R89" s="152"/>
      <c r="S89" s="152"/>
      <c r="T89" s="152"/>
      <c r="U89" s="152"/>
      <c r="V89" s="152"/>
      <c r="W89" s="152"/>
      <c r="X89" s="152"/>
      <c r="Y89" s="152"/>
      <c r="Z89" s="152"/>
      <c r="AA89" s="152"/>
      <c r="AB89" s="152"/>
      <c r="AC89" s="152"/>
      <c r="AD89" s="1"/>
      <c r="AE89" s="1"/>
      <c r="AF89" s="1"/>
      <c r="AG89" s="1"/>
      <c r="AH89" s="1"/>
      <c r="AI89" s="1"/>
      <c r="AJ89" s="1"/>
      <c r="AK89" s="1"/>
      <c r="AL89" s="1"/>
      <c r="AM89" s="152"/>
      <c r="AN89" s="152"/>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row>
    <row r="90">
      <c r="A90" s="1"/>
      <c r="B90" s="1"/>
      <c r="C90" s="1"/>
      <c r="D90" s="1"/>
      <c r="E90" s="1"/>
      <c r="F90" s="1"/>
      <c r="G90" s="1"/>
      <c r="H90" s="1"/>
      <c r="I90" s="1"/>
      <c r="J90" s="1"/>
      <c r="K90" s="1"/>
      <c r="L90" s="1"/>
      <c r="M90" s="1"/>
      <c r="N90" s="1"/>
      <c r="O90" s="1"/>
      <c r="P90" s="152"/>
      <c r="Q90" s="152"/>
      <c r="R90" s="152"/>
      <c r="S90" s="152"/>
      <c r="T90" s="152"/>
      <c r="U90" s="152"/>
      <c r="V90" s="152"/>
      <c r="W90" s="152"/>
      <c r="X90" s="152"/>
      <c r="Y90" s="152"/>
      <c r="Z90" s="152"/>
      <c r="AA90" s="152"/>
      <c r="AB90" s="152"/>
      <c r="AC90" s="152"/>
      <c r="AD90" s="1"/>
      <c r="AE90" s="1"/>
      <c r="AF90" s="1"/>
      <c r="AG90" s="1"/>
      <c r="AH90" s="1"/>
      <c r="AI90" s="1"/>
      <c r="AJ90" s="1"/>
      <c r="AK90" s="1"/>
      <c r="AL90" s="1"/>
      <c r="AM90" s="152"/>
      <c r="AN90" s="152"/>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row>
    <row r="91">
      <c r="A91" s="1"/>
      <c r="B91" s="1"/>
      <c r="C91" s="1"/>
      <c r="D91" s="1"/>
      <c r="E91" s="1"/>
      <c r="F91" s="1"/>
      <c r="G91" s="1"/>
      <c r="H91" s="1"/>
      <c r="I91" s="1"/>
      <c r="J91" s="1"/>
      <c r="K91" s="1"/>
      <c r="L91" s="1"/>
      <c r="M91" s="1"/>
      <c r="N91" s="1"/>
      <c r="O91" s="1"/>
      <c r="P91" s="152"/>
      <c r="Q91" s="152"/>
      <c r="R91" s="152"/>
      <c r="S91" s="152"/>
      <c r="T91" s="152"/>
      <c r="U91" s="152"/>
      <c r="V91" s="152"/>
      <c r="W91" s="152"/>
      <c r="X91" s="152"/>
      <c r="Y91" s="152"/>
      <c r="Z91" s="152"/>
      <c r="AA91" s="152"/>
      <c r="AB91" s="152"/>
      <c r="AC91" s="152"/>
      <c r="AD91" s="1"/>
      <c r="AE91" s="1"/>
      <c r="AF91" s="1"/>
      <c r="AG91" s="1"/>
      <c r="AH91" s="1"/>
      <c r="AI91" s="1"/>
      <c r="AJ91" s="1"/>
      <c r="AK91" s="1"/>
      <c r="AL91" s="1"/>
      <c r="AM91" s="152"/>
      <c r="AN91" s="152"/>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row>
    <row r="92">
      <c r="A92" s="1"/>
      <c r="B92" s="1"/>
      <c r="C92" s="1"/>
      <c r="D92" s="1"/>
      <c r="E92" s="1"/>
      <c r="F92" s="1"/>
      <c r="G92" s="1"/>
      <c r="H92" s="1"/>
      <c r="I92" s="1"/>
      <c r="J92" s="1"/>
      <c r="K92" s="1"/>
      <c r="L92" s="1"/>
      <c r="M92" s="1"/>
      <c r="N92" s="1"/>
      <c r="O92" s="1"/>
      <c r="P92" s="152"/>
      <c r="Q92" s="152"/>
      <c r="R92" s="152"/>
      <c r="S92" s="152"/>
      <c r="T92" s="152"/>
      <c r="U92" s="152"/>
      <c r="V92" s="152"/>
      <c r="W92" s="152"/>
      <c r="X92" s="152"/>
      <c r="Y92" s="152"/>
      <c r="Z92" s="152"/>
      <c r="AA92" s="152"/>
      <c r="AB92" s="152"/>
      <c r="AC92" s="152"/>
      <c r="AD92" s="1"/>
      <c r="AE92" s="1"/>
      <c r="AF92" s="1"/>
      <c r="AG92" s="1"/>
      <c r="AH92" s="1"/>
      <c r="AI92" s="1"/>
      <c r="AJ92" s="1"/>
      <c r="AK92" s="1"/>
      <c r="AL92" s="1"/>
      <c r="AM92" s="152"/>
      <c r="AN92" s="152"/>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row>
    <row r="93">
      <c r="A93" s="1"/>
      <c r="B93" s="1"/>
      <c r="C93" s="1"/>
      <c r="D93" s="1"/>
      <c r="E93" s="1"/>
      <c r="F93" s="1"/>
      <c r="G93" s="1"/>
      <c r="H93" s="1"/>
      <c r="I93" s="1"/>
      <c r="J93" s="1"/>
      <c r="K93" s="1"/>
      <c r="L93" s="1"/>
      <c r="M93" s="1"/>
      <c r="N93" s="1"/>
      <c r="O93" s="1"/>
      <c r="P93" s="152"/>
      <c r="Q93" s="152"/>
      <c r="R93" s="152"/>
      <c r="S93" s="152"/>
      <c r="T93" s="152"/>
      <c r="U93" s="152"/>
      <c r="V93" s="152"/>
      <c r="W93" s="152"/>
      <c r="X93" s="152"/>
      <c r="Y93" s="152"/>
      <c r="Z93" s="152"/>
      <c r="AA93" s="152"/>
      <c r="AB93" s="152"/>
      <c r="AC93" s="152"/>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row>
    <row r="94">
      <c r="A94" s="1"/>
      <c r="B94" s="1"/>
      <c r="C94" s="1"/>
      <c r="D94" s="1"/>
      <c r="E94" s="1"/>
      <c r="F94" s="1"/>
      <c r="G94" s="1"/>
      <c r="H94" s="1"/>
      <c r="I94" s="1"/>
      <c r="J94" s="1"/>
      <c r="K94" s="1"/>
      <c r="L94" s="1"/>
      <c r="M94" s="1"/>
      <c r="N94" s="1"/>
      <c r="O94" s="1"/>
      <c r="P94" s="152"/>
      <c r="Q94" s="152"/>
      <c r="R94" s="152"/>
      <c r="S94" s="152"/>
      <c r="T94" s="152"/>
      <c r="U94" s="152"/>
      <c r="V94" s="152"/>
      <c r="W94" s="152"/>
      <c r="X94" s="152"/>
      <c r="Y94" s="152"/>
      <c r="Z94" s="152"/>
      <c r="AA94" s="152"/>
      <c r="AB94" s="152"/>
      <c r="AC94" s="152"/>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row>
    <row r="95">
      <c r="A95" s="1"/>
      <c r="B95" s="1"/>
      <c r="C95" s="1"/>
      <c r="D95" s="1"/>
      <c r="E95" s="1"/>
      <c r="F95" s="1"/>
      <c r="G95" s="1"/>
      <c r="H95" s="1"/>
      <c r="I95" s="1"/>
      <c r="J95" s="1"/>
      <c r="K95" s="1"/>
      <c r="L95" s="1"/>
      <c r="M95" s="1"/>
      <c r="N95" s="1"/>
      <c r="O95" s="1"/>
      <c r="P95" s="152"/>
      <c r="Q95" s="152"/>
      <c r="R95" s="152"/>
      <c r="S95" s="152"/>
      <c r="T95" s="152"/>
      <c r="U95" s="152"/>
      <c r="V95" s="152"/>
      <c r="W95" s="152"/>
      <c r="X95" s="152"/>
      <c r="Y95" s="152"/>
      <c r="Z95" s="152"/>
      <c r="AA95" s="152"/>
      <c r="AB95" s="152"/>
      <c r="AC95" s="152"/>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row>
    <row r="96">
      <c r="A96" s="1"/>
      <c r="B96" s="1"/>
      <c r="C96" s="1"/>
      <c r="D96" s="1"/>
      <c r="E96" s="1"/>
      <c r="F96" s="1"/>
      <c r="G96" s="1"/>
      <c r="H96" s="1"/>
      <c r="I96" s="1"/>
      <c r="J96" s="1"/>
      <c r="K96" s="1"/>
      <c r="L96" s="1"/>
      <c r="M96" s="1"/>
      <c r="N96" s="1"/>
      <c r="O96" s="1"/>
      <c r="P96" s="152"/>
      <c r="Q96" s="152"/>
      <c r="R96" s="152"/>
      <c r="S96" s="152"/>
      <c r="T96" s="152"/>
      <c r="U96" s="152"/>
      <c r="V96" s="152"/>
      <c r="W96" s="152"/>
      <c r="X96" s="152"/>
      <c r="Y96" s="152"/>
      <c r="Z96" s="152"/>
      <c r="AA96" s="152"/>
      <c r="AB96" s="152"/>
      <c r="AC96" s="152"/>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row>
    <row r="97">
      <c r="A97" s="1"/>
      <c r="B97" s="1"/>
      <c r="C97" s="1"/>
      <c r="D97" s="1"/>
      <c r="E97" s="1"/>
      <c r="F97" s="1"/>
      <c r="G97" s="1"/>
      <c r="H97" s="1"/>
      <c r="I97" s="1"/>
      <c r="J97" s="1"/>
      <c r="K97" s="1"/>
      <c r="L97" s="1"/>
      <c r="M97" s="1"/>
      <c r="N97" s="1"/>
      <c r="O97" s="1"/>
      <c r="P97" s="152"/>
      <c r="Q97" s="152"/>
      <c r="R97" s="152"/>
      <c r="S97" s="152"/>
      <c r="T97" s="152"/>
      <c r="U97" s="152"/>
      <c r="V97" s="152"/>
      <c r="W97" s="152"/>
      <c r="X97" s="152"/>
      <c r="Y97" s="152"/>
      <c r="Z97" s="152"/>
      <c r="AA97" s="152"/>
      <c r="AB97" s="152"/>
      <c r="AC97" s="152"/>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row>
    <row r="98">
      <c r="A98" s="1"/>
      <c r="B98" s="1"/>
      <c r="C98" s="1"/>
      <c r="D98" s="1"/>
      <c r="E98" s="1"/>
      <c r="F98" s="1"/>
      <c r="G98" s="1"/>
      <c r="H98" s="1"/>
      <c r="I98" s="1"/>
      <c r="J98" s="1"/>
      <c r="K98" s="1"/>
      <c r="L98" s="1"/>
      <c r="M98" s="1"/>
      <c r="N98" s="1"/>
      <c r="O98" s="1"/>
      <c r="P98" s="152"/>
      <c r="Q98" s="152"/>
      <c r="R98" s="152"/>
      <c r="S98" s="152"/>
      <c r="T98" s="152"/>
      <c r="U98" s="152"/>
      <c r="V98" s="152"/>
      <c r="W98" s="152"/>
      <c r="X98" s="152"/>
      <c r="Y98" s="152"/>
      <c r="Z98" s="152"/>
      <c r="AA98" s="152"/>
      <c r="AB98" s="152"/>
      <c r="AC98" s="152"/>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row>
    <row r="99">
      <c r="A99" s="1"/>
      <c r="B99" s="1"/>
      <c r="C99" s="1"/>
      <c r="D99" s="1"/>
      <c r="E99" s="1"/>
      <c r="F99" s="1"/>
      <c r="G99" s="1"/>
      <c r="H99" s="1"/>
      <c r="I99" s="1"/>
      <c r="J99" s="1"/>
      <c r="K99" s="1"/>
      <c r="L99" s="1"/>
      <c r="M99" s="1"/>
      <c r="N99" s="1"/>
      <c r="O99" s="1"/>
      <c r="P99" s="152"/>
      <c r="Q99" s="152"/>
      <c r="R99" s="152"/>
      <c r="S99" s="152"/>
      <c r="T99" s="152"/>
      <c r="U99" s="152"/>
      <c r="V99" s="152"/>
      <c r="W99" s="152"/>
      <c r="X99" s="152"/>
      <c r="Y99" s="152"/>
      <c r="Z99" s="152"/>
      <c r="AA99" s="152"/>
      <c r="AB99" s="152"/>
      <c r="AC99" s="152"/>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row>
    <row r="100">
      <c r="A100" s="1"/>
      <c r="B100" s="1"/>
      <c r="C100" s="1"/>
      <c r="D100" s="1"/>
      <c r="E100" s="1"/>
      <c r="F100" s="1"/>
      <c r="G100" s="1"/>
      <c r="H100" s="1"/>
      <c r="I100" s="1"/>
      <c r="J100" s="1"/>
      <c r="K100" s="1"/>
      <c r="L100" s="1"/>
      <c r="M100" s="1"/>
      <c r="N100" s="1"/>
      <c r="O100" s="1"/>
      <c r="P100" s="152"/>
      <c r="Q100" s="152"/>
      <c r="R100" s="152"/>
      <c r="S100" s="152"/>
      <c r="T100" s="152"/>
      <c r="U100" s="152"/>
      <c r="V100" s="152"/>
      <c r="W100" s="152"/>
      <c r="X100" s="152"/>
      <c r="Y100" s="152"/>
      <c r="Z100" s="152"/>
      <c r="AA100" s="152"/>
      <c r="AB100" s="152"/>
      <c r="AC100" s="152"/>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row>
    <row r="101">
      <c r="A101" s="1"/>
      <c r="B101" s="1"/>
      <c r="C101" s="1"/>
      <c r="D101" s="1"/>
      <c r="E101" s="1"/>
      <c r="F101" s="1"/>
      <c r="G101" s="1"/>
      <c r="H101" s="1"/>
      <c r="I101" s="1"/>
      <c r="J101" s="1"/>
      <c r="K101" s="1"/>
      <c r="L101" s="1"/>
      <c r="M101" s="1"/>
      <c r="N101" s="1"/>
      <c r="O101" s="1"/>
      <c r="P101" s="152"/>
      <c r="Q101" s="152"/>
      <c r="R101" s="152"/>
      <c r="S101" s="152"/>
      <c r="T101" s="152"/>
      <c r="U101" s="152"/>
      <c r="V101" s="152"/>
      <c r="W101" s="152"/>
      <c r="X101" s="152"/>
      <c r="Y101" s="152"/>
      <c r="Z101" s="152"/>
      <c r="AA101" s="152"/>
      <c r="AB101" s="152"/>
      <c r="AC101" s="152"/>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row>
  </sheetData>
  <mergeCells count="27">
    <mergeCell ref="BX3:CA3"/>
    <mergeCell ref="C39:CA39"/>
    <mergeCell ref="C41:CA41"/>
    <mergeCell ref="C42:CA42"/>
    <mergeCell ref="C43:CA43"/>
    <mergeCell ref="C44:CA44"/>
    <mergeCell ref="C1:W1"/>
    <mergeCell ref="C2:CA2"/>
    <mergeCell ref="C3:C4"/>
    <mergeCell ref="D3:G3"/>
    <mergeCell ref="H3:K3"/>
    <mergeCell ref="L3:O3"/>
    <mergeCell ref="P3:S3"/>
    <mergeCell ref="T3:W3"/>
    <mergeCell ref="X3:AA3"/>
    <mergeCell ref="AB3:AE3"/>
    <mergeCell ref="AF3:AI3"/>
    <mergeCell ref="AJ3:AM3"/>
    <mergeCell ref="AN3:AQ3"/>
    <mergeCell ref="AR3:AU3"/>
    <mergeCell ref="AV3:AY3"/>
    <mergeCell ref="AZ3:BC3"/>
    <mergeCell ref="BD3:BG3"/>
    <mergeCell ref="BH3:BK3"/>
    <mergeCell ref="BL3:BO3"/>
    <mergeCell ref="BP3:BS3"/>
    <mergeCell ref="BT3:BW3"/>
  </mergeCells>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4.43" defaultRowHeight="15.75"/>
  <cols>
    <col customWidth="1" min="1" max="2" width="2.71"/>
    <col customWidth="1" min="3" max="3" width="25.29"/>
    <col customWidth="1" min="4" max="79" width="7.29"/>
    <col customWidth="1" min="80" max="81" width="11.43"/>
  </cols>
  <sheetData>
    <row r="1" ht="84.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row>
    <row r="2" ht="30.0" customHeight="1">
      <c r="A2" s="73"/>
      <c r="B2" s="16"/>
      <c r="C2" s="154" t="s">
        <v>142</v>
      </c>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3"/>
      <c r="CB2" s="1"/>
      <c r="CC2" s="1"/>
    </row>
    <row r="3">
      <c r="A3" s="73"/>
      <c r="B3" s="16"/>
      <c r="C3" s="19" t="s">
        <v>108</v>
      </c>
      <c r="D3" s="139">
        <v>2005.0</v>
      </c>
      <c r="E3" s="137"/>
      <c r="F3" s="137"/>
      <c r="G3" s="138"/>
      <c r="H3" s="139">
        <v>2006.0</v>
      </c>
      <c r="I3" s="137"/>
      <c r="J3" s="137"/>
      <c r="K3" s="138"/>
      <c r="L3" s="139">
        <v>2007.0</v>
      </c>
      <c r="M3" s="137"/>
      <c r="N3" s="137"/>
      <c r="O3" s="138"/>
      <c r="P3" s="139">
        <v>2008.0</v>
      </c>
      <c r="Q3" s="137"/>
      <c r="R3" s="137"/>
      <c r="S3" s="138"/>
      <c r="T3" s="139">
        <v>2009.0</v>
      </c>
      <c r="U3" s="137"/>
      <c r="V3" s="137"/>
      <c r="W3" s="138"/>
      <c r="X3" s="140">
        <v>2010.0</v>
      </c>
      <c r="Y3" s="141"/>
      <c r="Z3" s="141"/>
      <c r="AA3" s="142"/>
      <c r="AB3" s="140">
        <v>2011.0</v>
      </c>
      <c r="AC3" s="141"/>
      <c r="AD3" s="141"/>
      <c r="AE3" s="142"/>
      <c r="AF3" s="140">
        <v>2012.0</v>
      </c>
      <c r="AG3" s="141"/>
      <c r="AH3" s="141"/>
      <c r="AI3" s="142"/>
      <c r="AJ3" s="140">
        <v>2013.0</v>
      </c>
      <c r="AK3" s="141"/>
      <c r="AL3" s="141"/>
      <c r="AM3" s="142"/>
      <c r="AN3" s="140">
        <v>2014.0</v>
      </c>
      <c r="AO3" s="141"/>
      <c r="AP3" s="141"/>
      <c r="AQ3" s="142"/>
      <c r="AR3" s="140">
        <v>2015.0</v>
      </c>
      <c r="AS3" s="141"/>
      <c r="AT3" s="141"/>
      <c r="AU3" s="142"/>
      <c r="AV3" s="140">
        <v>2016.0</v>
      </c>
      <c r="AW3" s="141"/>
      <c r="AX3" s="141"/>
      <c r="AY3" s="142"/>
      <c r="AZ3" s="140">
        <v>2017.0</v>
      </c>
      <c r="BA3" s="141"/>
      <c r="BB3" s="141"/>
      <c r="BC3" s="142"/>
      <c r="BD3" s="140">
        <v>2018.0</v>
      </c>
      <c r="BE3" s="141"/>
      <c r="BF3" s="141"/>
      <c r="BG3" s="142"/>
      <c r="BH3" s="140">
        <v>2019.0</v>
      </c>
      <c r="BI3" s="141"/>
      <c r="BJ3" s="141"/>
      <c r="BK3" s="142"/>
      <c r="BL3" s="140">
        <v>2020.0</v>
      </c>
      <c r="BM3" s="141"/>
      <c r="BN3" s="141"/>
      <c r="BO3" s="142"/>
      <c r="BP3" s="140">
        <v>2021.0</v>
      </c>
      <c r="BQ3" s="141"/>
      <c r="BR3" s="141"/>
      <c r="BS3" s="142"/>
      <c r="BT3" s="140">
        <v>2022.0</v>
      </c>
      <c r="BU3" s="141"/>
      <c r="BV3" s="141"/>
      <c r="BW3" s="143"/>
      <c r="BX3" s="144">
        <v>2023.0</v>
      </c>
      <c r="BY3" s="145"/>
      <c r="BZ3" s="145"/>
      <c r="CA3" s="146"/>
      <c r="CB3" s="1"/>
      <c r="CC3" s="1"/>
    </row>
    <row r="4">
      <c r="A4" s="73"/>
      <c r="B4" s="16"/>
      <c r="C4" s="56"/>
      <c r="D4" s="147" t="s">
        <v>54</v>
      </c>
      <c r="E4" s="147" t="s">
        <v>55</v>
      </c>
      <c r="F4" s="147" t="s">
        <v>56</v>
      </c>
      <c r="G4" s="147" t="s">
        <v>57</v>
      </c>
      <c r="H4" s="147" t="s">
        <v>54</v>
      </c>
      <c r="I4" s="147" t="s">
        <v>55</v>
      </c>
      <c r="J4" s="147" t="s">
        <v>56</v>
      </c>
      <c r="K4" s="147" t="s">
        <v>57</v>
      </c>
      <c r="L4" s="147" t="s">
        <v>54</v>
      </c>
      <c r="M4" s="147" t="s">
        <v>55</v>
      </c>
      <c r="N4" s="147" t="s">
        <v>56</v>
      </c>
      <c r="O4" s="147" t="s">
        <v>57</v>
      </c>
      <c r="P4" s="147" t="s">
        <v>54</v>
      </c>
      <c r="Q4" s="147" t="s">
        <v>55</v>
      </c>
      <c r="R4" s="147" t="s">
        <v>56</v>
      </c>
      <c r="S4" s="147" t="s">
        <v>57</v>
      </c>
      <c r="T4" s="147" t="s">
        <v>54</v>
      </c>
      <c r="U4" s="147" t="s">
        <v>55</v>
      </c>
      <c r="V4" s="147" t="s">
        <v>56</v>
      </c>
      <c r="W4" s="147" t="s">
        <v>57</v>
      </c>
      <c r="X4" s="45" t="s">
        <v>54</v>
      </c>
      <c r="Y4" s="45" t="s">
        <v>55</v>
      </c>
      <c r="Z4" s="45" t="s">
        <v>56</v>
      </c>
      <c r="AA4" s="45" t="s">
        <v>57</v>
      </c>
      <c r="AB4" s="45" t="s">
        <v>54</v>
      </c>
      <c r="AC4" s="45" t="s">
        <v>55</v>
      </c>
      <c r="AD4" s="45" t="s">
        <v>56</v>
      </c>
      <c r="AE4" s="45" t="s">
        <v>57</v>
      </c>
      <c r="AF4" s="45" t="s">
        <v>54</v>
      </c>
      <c r="AG4" s="45" t="s">
        <v>55</v>
      </c>
      <c r="AH4" s="45" t="s">
        <v>56</v>
      </c>
      <c r="AI4" s="45" t="s">
        <v>57</v>
      </c>
      <c r="AJ4" s="45" t="s">
        <v>54</v>
      </c>
      <c r="AK4" s="45" t="s">
        <v>55</v>
      </c>
      <c r="AL4" s="45" t="s">
        <v>56</v>
      </c>
      <c r="AM4" s="45" t="s">
        <v>57</v>
      </c>
      <c r="AN4" s="45" t="s">
        <v>54</v>
      </c>
      <c r="AO4" s="45" t="s">
        <v>55</v>
      </c>
      <c r="AP4" s="45" t="s">
        <v>56</v>
      </c>
      <c r="AQ4" s="45" t="s">
        <v>57</v>
      </c>
      <c r="AR4" s="45" t="s">
        <v>54</v>
      </c>
      <c r="AS4" s="45" t="s">
        <v>55</v>
      </c>
      <c r="AT4" s="45" t="s">
        <v>56</v>
      </c>
      <c r="AU4" s="45" t="s">
        <v>57</v>
      </c>
      <c r="AV4" s="45" t="s">
        <v>54</v>
      </c>
      <c r="AW4" s="45" t="s">
        <v>55</v>
      </c>
      <c r="AX4" s="45" t="s">
        <v>56</v>
      </c>
      <c r="AY4" s="45" t="s">
        <v>57</v>
      </c>
      <c r="AZ4" s="45" t="s">
        <v>54</v>
      </c>
      <c r="BA4" s="45" t="s">
        <v>55</v>
      </c>
      <c r="BB4" s="45" t="s">
        <v>56</v>
      </c>
      <c r="BC4" s="45" t="s">
        <v>57</v>
      </c>
      <c r="BD4" s="45" t="s">
        <v>54</v>
      </c>
      <c r="BE4" s="45" t="s">
        <v>55</v>
      </c>
      <c r="BF4" s="45" t="s">
        <v>56</v>
      </c>
      <c r="BG4" s="45" t="s">
        <v>57</v>
      </c>
      <c r="BH4" s="45" t="s">
        <v>54</v>
      </c>
      <c r="BI4" s="45" t="s">
        <v>55</v>
      </c>
      <c r="BJ4" s="45" t="s">
        <v>56</v>
      </c>
      <c r="BK4" s="45" t="s">
        <v>57</v>
      </c>
      <c r="BL4" s="45" t="s">
        <v>54</v>
      </c>
      <c r="BM4" s="49" t="s">
        <v>59</v>
      </c>
      <c r="BN4" s="45" t="s">
        <v>56</v>
      </c>
      <c r="BO4" s="45" t="s">
        <v>57</v>
      </c>
      <c r="BP4" s="45" t="s">
        <v>54</v>
      </c>
      <c r="BQ4" s="45" t="s">
        <v>55</v>
      </c>
      <c r="BR4" s="45" t="s">
        <v>56</v>
      </c>
      <c r="BS4" s="45" t="s">
        <v>57</v>
      </c>
      <c r="BT4" s="45" t="s">
        <v>54</v>
      </c>
      <c r="BU4" s="45" t="s">
        <v>55</v>
      </c>
      <c r="BV4" s="45" t="s">
        <v>56</v>
      </c>
      <c r="BW4" s="45" t="s">
        <v>57</v>
      </c>
      <c r="BX4" s="45" t="s">
        <v>54</v>
      </c>
      <c r="BY4" s="45" t="s">
        <v>55</v>
      </c>
      <c r="BZ4" s="45" t="s">
        <v>56</v>
      </c>
      <c r="CA4" s="49" t="s">
        <v>60</v>
      </c>
      <c r="CB4" s="1"/>
      <c r="CC4" s="1"/>
    </row>
    <row r="5" ht="13.5" customHeight="1">
      <c r="A5" s="73"/>
      <c r="B5" s="16"/>
      <c r="C5" s="148" t="s">
        <v>48</v>
      </c>
      <c r="D5" s="100">
        <v>38.1427919026</v>
      </c>
      <c r="E5" s="100">
        <v>38.8438418413</v>
      </c>
      <c r="F5" s="100">
        <v>38.1150622795</v>
      </c>
      <c r="G5" s="100">
        <v>36.5711126704</v>
      </c>
      <c r="H5" s="100">
        <v>36.0869465272</v>
      </c>
      <c r="I5" s="100">
        <v>35.0339603467</v>
      </c>
      <c r="J5" s="100">
        <v>35.6754392877</v>
      </c>
      <c r="K5" s="100">
        <v>36.222976514100004</v>
      </c>
      <c r="L5" s="100">
        <v>36.3595896693</v>
      </c>
      <c r="M5" s="100">
        <v>34.5534451039</v>
      </c>
      <c r="N5" s="100">
        <v>35.2431888603</v>
      </c>
      <c r="O5" s="100">
        <v>36.4316224302</v>
      </c>
      <c r="P5" s="100">
        <v>36.562567520500004</v>
      </c>
      <c r="Q5" s="100">
        <v>36.0292190608</v>
      </c>
      <c r="R5" s="100">
        <v>37.5580365127</v>
      </c>
      <c r="S5" s="100">
        <v>39.2476328109</v>
      </c>
      <c r="T5" s="100">
        <v>38.8626050888</v>
      </c>
      <c r="U5" s="100">
        <v>40.402416139500005</v>
      </c>
      <c r="V5" s="100">
        <v>40.8714085849</v>
      </c>
      <c r="W5" s="100">
        <v>40.3931745532</v>
      </c>
      <c r="X5" s="100">
        <v>41.284756091700004</v>
      </c>
      <c r="Y5" s="100">
        <v>40.1342169918</v>
      </c>
      <c r="Z5" s="100">
        <v>40.1311108994</v>
      </c>
      <c r="AA5" s="100">
        <v>41.6680466675</v>
      </c>
      <c r="AB5" s="100">
        <v>40.0337250473</v>
      </c>
      <c r="AC5" s="100">
        <v>39.9385983601</v>
      </c>
      <c r="AD5" s="100">
        <v>40.5650270073</v>
      </c>
      <c r="AE5" s="100">
        <v>41.4621746304</v>
      </c>
      <c r="AF5" s="100">
        <v>40.7506786766</v>
      </c>
      <c r="AG5" s="100">
        <v>40.0054740686</v>
      </c>
      <c r="AH5" s="100">
        <v>41.9861437695</v>
      </c>
      <c r="AI5" s="100">
        <v>42.6622688217</v>
      </c>
      <c r="AJ5" s="100">
        <v>41.679189274100004</v>
      </c>
      <c r="AK5" s="100">
        <v>42.3227093499</v>
      </c>
      <c r="AL5" s="100">
        <v>42.9261715632</v>
      </c>
      <c r="AM5" s="100">
        <v>42.7803015073</v>
      </c>
      <c r="AN5" s="100">
        <v>42.8397294511</v>
      </c>
      <c r="AO5" s="100">
        <v>42.8822361407</v>
      </c>
      <c r="AP5" s="100">
        <v>43.766188543300004</v>
      </c>
      <c r="AQ5" s="100">
        <v>45.3881657629</v>
      </c>
      <c r="AR5" s="100">
        <v>43.794840314300004</v>
      </c>
      <c r="AS5" s="100">
        <v>44.0032477667</v>
      </c>
      <c r="AT5" s="100">
        <v>43.453748112</v>
      </c>
      <c r="AU5" s="100">
        <v>43.3324467793</v>
      </c>
      <c r="AV5" s="100">
        <v>42.9112612998</v>
      </c>
      <c r="AW5" s="100">
        <v>41.915989362400005</v>
      </c>
      <c r="AX5" s="100">
        <v>41.0682620998</v>
      </c>
      <c r="AY5" s="100">
        <v>41.4237526384</v>
      </c>
      <c r="AZ5" s="100">
        <v>40.1611043154</v>
      </c>
      <c r="BA5" s="100">
        <v>41.5336223607</v>
      </c>
      <c r="BB5" s="100">
        <v>42.606926862</v>
      </c>
      <c r="BC5" s="100">
        <v>42.4658157173</v>
      </c>
      <c r="BD5" s="100">
        <v>40.675688110900005</v>
      </c>
      <c r="BE5" s="100">
        <v>40.0607512335</v>
      </c>
      <c r="BF5" s="100">
        <v>40.2089103343</v>
      </c>
      <c r="BG5" s="100">
        <v>40.691978506</v>
      </c>
      <c r="BH5" s="100">
        <v>39.5680831961</v>
      </c>
      <c r="BI5" s="100">
        <v>39.0035269752</v>
      </c>
      <c r="BJ5" s="100">
        <v>39.5959608605</v>
      </c>
      <c r="BK5" s="100">
        <v>38.870006669300004</v>
      </c>
      <c r="BL5" s="100">
        <v>36.6367124029</v>
      </c>
      <c r="BM5" s="50" t="s">
        <v>58</v>
      </c>
      <c r="BN5" s="100">
        <v>46.0169092807</v>
      </c>
      <c r="BO5" s="100">
        <v>41.9659631373</v>
      </c>
      <c r="BP5" s="100">
        <v>42.0182299948</v>
      </c>
      <c r="BQ5" s="100">
        <v>39.8668071294</v>
      </c>
      <c r="BR5" s="100">
        <v>40.7258528797</v>
      </c>
      <c r="BS5" s="100">
        <v>40.3074180129</v>
      </c>
      <c r="BT5" s="100">
        <v>38.8380051119</v>
      </c>
      <c r="BU5" s="100">
        <v>38.3092347044</v>
      </c>
      <c r="BV5" s="100">
        <v>40.1143025676</v>
      </c>
      <c r="BW5" s="100">
        <v>38.4866048442</v>
      </c>
      <c r="BX5" s="100">
        <v>37.7307404836</v>
      </c>
      <c r="BY5" s="100">
        <v>37.8233802468</v>
      </c>
      <c r="BZ5" s="100">
        <v>37.3291111791</v>
      </c>
      <c r="CA5" s="100">
        <v>37.0289516967</v>
      </c>
      <c r="CB5" s="1"/>
      <c r="CC5" s="155"/>
    </row>
    <row r="6" ht="4.5" customHeight="1">
      <c r="A6" s="73"/>
      <c r="B6" s="16"/>
      <c r="C6" s="156"/>
      <c r="D6" s="157"/>
      <c r="E6" s="157"/>
      <c r="F6" s="157"/>
      <c r="G6" s="157"/>
      <c r="H6" s="157"/>
      <c r="I6" s="157"/>
      <c r="J6" s="157"/>
      <c r="K6" s="157"/>
      <c r="L6" s="157"/>
      <c r="M6" s="157"/>
      <c r="N6" s="157"/>
      <c r="O6" s="157"/>
      <c r="P6" s="157"/>
      <c r="Q6" s="157"/>
      <c r="R6" s="157"/>
      <c r="S6" s="157"/>
      <c r="T6" s="157"/>
      <c r="U6" s="157"/>
      <c r="V6" s="157"/>
      <c r="W6" s="157"/>
      <c r="X6" s="157"/>
      <c r="Y6" s="157"/>
      <c r="Z6" s="157"/>
      <c r="AA6" s="157"/>
      <c r="AB6" s="157"/>
      <c r="AC6" s="157"/>
      <c r="AD6" s="157"/>
      <c r="AE6" s="157"/>
      <c r="AF6" s="157"/>
      <c r="AG6" s="157"/>
      <c r="AH6" s="157"/>
      <c r="AI6" s="157"/>
      <c r="AJ6" s="157"/>
      <c r="AK6" s="157"/>
      <c r="AL6" s="157"/>
      <c r="AM6" s="157"/>
      <c r="AN6" s="157"/>
      <c r="AO6" s="157"/>
      <c r="AP6" s="157"/>
      <c r="AQ6" s="157"/>
      <c r="AR6" s="157"/>
      <c r="AS6" s="157"/>
      <c r="AT6" s="157"/>
      <c r="AU6" s="157"/>
      <c r="AV6" s="157"/>
      <c r="AW6" s="157"/>
      <c r="AX6" s="157"/>
      <c r="AY6" s="157"/>
      <c r="AZ6" s="157"/>
      <c r="BA6" s="157"/>
      <c r="BB6" s="157"/>
      <c r="BC6" s="157"/>
      <c r="BD6" s="157"/>
      <c r="BE6" s="157"/>
      <c r="BF6" s="157"/>
      <c r="BG6" s="157"/>
      <c r="BH6" s="157"/>
      <c r="BI6" s="157"/>
      <c r="BJ6" s="157"/>
      <c r="BK6" s="157"/>
      <c r="BL6" s="157"/>
      <c r="BM6" s="157" t="s">
        <v>109</v>
      </c>
      <c r="BN6" s="157"/>
      <c r="BO6" s="157"/>
      <c r="BP6" s="157"/>
      <c r="BQ6" s="157"/>
      <c r="BR6" s="157"/>
      <c r="BS6" s="157"/>
      <c r="BT6" s="157"/>
      <c r="BU6" s="157"/>
      <c r="BV6" s="157"/>
      <c r="BW6" s="157"/>
      <c r="BX6" s="157"/>
      <c r="BY6" s="157"/>
      <c r="BZ6" s="157"/>
      <c r="CA6" s="157"/>
      <c r="CB6" s="158"/>
      <c r="CC6" s="155"/>
    </row>
    <row r="7" ht="13.5" customHeight="1">
      <c r="A7" s="73"/>
      <c r="B7" s="16"/>
      <c r="C7" s="148" t="s">
        <v>89</v>
      </c>
      <c r="D7" s="129">
        <v>34.041391294200004</v>
      </c>
      <c r="E7" s="129">
        <v>32.0935638371</v>
      </c>
      <c r="F7" s="129">
        <v>32.2759491894</v>
      </c>
      <c r="G7" s="129">
        <v>29.9528450309</v>
      </c>
      <c r="H7" s="129">
        <v>31.4221750019</v>
      </c>
      <c r="I7" s="129">
        <v>30.577019557</v>
      </c>
      <c r="J7" s="129">
        <v>29.6193367015</v>
      </c>
      <c r="K7" s="129">
        <v>31.413747276000002</v>
      </c>
      <c r="L7" s="129">
        <v>32.9680257014</v>
      </c>
      <c r="M7" s="129">
        <v>31.040850529100002</v>
      </c>
      <c r="N7" s="129">
        <v>29.379655327800002</v>
      </c>
      <c r="O7" s="129">
        <v>32.802090869800004</v>
      </c>
      <c r="P7" s="129">
        <v>31.2506097806</v>
      </c>
      <c r="Q7" s="129">
        <v>33.0702162656</v>
      </c>
      <c r="R7" s="129">
        <v>33.9786970405</v>
      </c>
      <c r="S7" s="129">
        <v>35.1798446573</v>
      </c>
      <c r="T7" s="129">
        <v>40.4170387229</v>
      </c>
      <c r="U7" s="129">
        <v>39.9227011208</v>
      </c>
      <c r="V7" s="129">
        <v>40.864573698200005</v>
      </c>
      <c r="W7" s="129">
        <v>39.3145014104</v>
      </c>
      <c r="X7" s="129">
        <v>40.5912421509</v>
      </c>
      <c r="Y7" s="129">
        <v>37.833163056000004</v>
      </c>
      <c r="Z7" s="129">
        <v>36.4551462632</v>
      </c>
      <c r="AA7" s="129">
        <v>41.239815611400005</v>
      </c>
      <c r="AB7" s="129">
        <v>41.5232425281</v>
      </c>
      <c r="AC7" s="129">
        <v>42.4483206998</v>
      </c>
      <c r="AD7" s="129">
        <v>41.8060420614</v>
      </c>
      <c r="AE7" s="129">
        <v>44.0180261804</v>
      </c>
      <c r="AF7" s="129">
        <v>42.8942189496</v>
      </c>
      <c r="AG7" s="129">
        <v>40.3004320813</v>
      </c>
      <c r="AH7" s="129">
        <v>43.5676596957</v>
      </c>
      <c r="AI7" s="129">
        <v>43.261825360500005</v>
      </c>
      <c r="AJ7" s="129">
        <v>43.233792460000004</v>
      </c>
      <c r="AK7" s="129">
        <v>42.0688039902</v>
      </c>
      <c r="AL7" s="129">
        <v>42.0613320736</v>
      </c>
      <c r="AM7" s="129">
        <v>39.1565323051</v>
      </c>
      <c r="AN7" s="129">
        <v>41.205280843400004</v>
      </c>
      <c r="AO7" s="129">
        <v>41.8484837927</v>
      </c>
      <c r="AP7" s="129">
        <v>41.5063645045</v>
      </c>
      <c r="AQ7" s="129">
        <v>42.5358500901</v>
      </c>
      <c r="AR7" s="129">
        <v>41.793060601600004</v>
      </c>
      <c r="AS7" s="129">
        <v>41.0184488381</v>
      </c>
      <c r="AT7" s="129">
        <v>41.3207981497</v>
      </c>
      <c r="AU7" s="129">
        <v>38.9045029963</v>
      </c>
      <c r="AV7" s="129">
        <v>39.6985433541</v>
      </c>
      <c r="AW7" s="129">
        <v>38.7640905935</v>
      </c>
      <c r="AX7" s="129">
        <v>35.5147944343</v>
      </c>
      <c r="AY7" s="129">
        <v>35.4847874649</v>
      </c>
      <c r="AZ7" s="129">
        <v>35.839049816300005</v>
      </c>
      <c r="BA7" s="129">
        <v>37.4737657496</v>
      </c>
      <c r="BB7" s="129">
        <v>39.0277240988</v>
      </c>
      <c r="BC7" s="129">
        <v>38.6038853214</v>
      </c>
      <c r="BD7" s="129">
        <v>37.0924276084</v>
      </c>
      <c r="BE7" s="129">
        <v>33.7410319603</v>
      </c>
      <c r="BF7" s="129">
        <v>35.7845982956</v>
      </c>
      <c r="BG7" s="129">
        <v>36.0616585539</v>
      </c>
      <c r="BH7" s="129">
        <v>35.711000097500005</v>
      </c>
      <c r="BI7" s="129">
        <v>36.896727605900004</v>
      </c>
      <c r="BJ7" s="129">
        <v>38.0749281824</v>
      </c>
      <c r="BK7" s="129">
        <v>35.5899008703</v>
      </c>
      <c r="BL7" s="129">
        <v>30.6082600742</v>
      </c>
      <c r="BM7" s="51" t="s">
        <v>58</v>
      </c>
      <c r="BN7" s="129">
        <v>39.0340485682</v>
      </c>
      <c r="BO7" s="129">
        <v>35.508758637</v>
      </c>
      <c r="BP7" s="129">
        <v>34.8386450252</v>
      </c>
      <c r="BQ7" s="129">
        <v>34.6824977655</v>
      </c>
      <c r="BR7" s="129">
        <v>35.425771421</v>
      </c>
      <c r="BS7" s="129">
        <v>34.813415634100004</v>
      </c>
      <c r="BT7" s="129">
        <v>36.180278913100004</v>
      </c>
      <c r="BU7" s="129">
        <v>37.2278307283</v>
      </c>
      <c r="BV7" s="129">
        <v>38.828754301800004</v>
      </c>
      <c r="BW7" s="129">
        <v>39.8508369578</v>
      </c>
      <c r="BX7" s="129">
        <v>37.4045550984</v>
      </c>
      <c r="BY7" s="129">
        <v>40.039056818300004</v>
      </c>
      <c r="BZ7" s="129">
        <v>40.0238009469</v>
      </c>
      <c r="CA7" s="129">
        <v>40.0521876599</v>
      </c>
      <c r="CB7" s="1"/>
      <c r="CC7" s="155"/>
    </row>
    <row r="8" ht="13.5" customHeight="1">
      <c r="A8" s="73"/>
      <c r="B8" s="16"/>
      <c r="C8" s="148" t="s">
        <v>110</v>
      </c>
      <c r="D8" s="129">
        <v>14.3744013235</v>
      </c>
      <c r="E8" s="129">
        <v>13.7571599323</v>
      </c>
      <c r="F8" s="129">
        <v>15.0842943455</v>
      </c>
      <c r="G8" s="129">
        <v>13.359995619200001</v>
      </c>
      <c r="H8" s="129">
        <v>14.3071534434</v>
      </c>
      <c r="I8" s="129">
        <v>13.5897977494</v>
      </c>
      <c r="J8" s="129">
        <v>13.4694459692</v>
      </c>
      <c r="K8" s="129">
        <v>15.803022377500001</v>
      </c>
      <c r="L8" s="129">
        <v>14.720261110400001</v>
      </c>
      <c r="M8" s="129">
        <v>12.8326088149</v>
      </c>
      <c r="N8" s="129">
        <v>13.6923592649</v>
      </c>
      <c r="O8" s="129">
        <v>15.750473773100001</v>
      </c>
      <c r="P8" s="129">
        <v>14.657163156800001</v>
      </c>
      <c r="Q8" s="129">
        <v>14.0126188805</v>
      </c>
      <c r="R8" s="129">
        <v>16.203014824500002</v>
      </c>
      <c r="S8" s="129">
        <v>19.424947228</v>
      </c>
      <c r="T8" s="129">
        <v>19.399895083300002</v>
      </c>
      <c r="U8" s="129">
        <v>20.6305484881</v>
      </c>
      <c r="V8" s="129">
        <v>23.5916516174</v>
      </c>
      <c r="W8" s="129">
        <v>23.1487932556</v>
      </c>
      <c r="X8" s="129">
        <v>22.1610598525</v>
      </c>
      <c r="Y8" s="129">
        <v>23.3711463741</v>
      </c>
      <c r="Z8" s="129">
        <v>22.413233908600002</v>
      </c>
      <c r="AA8" s="129">
        <v>25.9610395549</v>
      </c>
      <c r="AB8" s="129">
        <v>22.6510507477</v>
      </c>
      <c r="AC8" s="129">
        <v>22.8241732037</v>
      </c>
      <c r="AD8" s="129">
        <v>22.4790565276</v>
      </c>
      <c r="AE8" s="129">
        <v>25.505892397300002</v>
      </c>
      <c r="AF8" s="129">
        <v>26.426219093700002</v>
      </c>
      <c r="AG8" s="129">
        <v>25.3855978874</v>
      </c>
      <c r="AH8" s="129">
        <v>25.2110802181</v>
      </c>
      <c r="AI8" s="129">
        <v>25.3336758159</v>
      </c>
      <c r="AJ8" s="129">
        <v>23.901079485900002</v>
      </c>
      <c r="AK8" s="129">
        <v>22.8610278788</v>
      </c>
      <c r="AL8" s="129">
        <v>24.458927680200002</v>
      </c>
      <c r="AM8" s="129">
        <v>22.9645691557</v>
      </c>
      <c r="AN8" s="129">
        <v>26.0521167308</v>
      </c>
      <c r="AO8" s="129">
        <v>25.6375661512</v>
      </c>
      <c r="AP8" s="129">
        <v>27.8594633141</v>
      </c>
      <c r="AQ8" s="129">
        <v>29.373598082100003</v>
      </c>
      <c r="AR8" s="129">
        <v>26.2536099418</v>
      </c>
      <c r="AS8" s="129">
        <v>25.7829156093</v>
      </c>
      <c r="AT8" s="129">
        <v>28.796376618100002</v>
      </c>
      <c r="AU8" s="129">
        <v>26.790110280900002</v>
      </c>
      <c r="AV8" s="129">
        <v>26.0217615352</v>
      </c>
      <c r="AW8" s="129">
        <v>24.5146602014</v>
      </c>
      <c r="AX8" s="129">
        <v>23.4710599697</v>
      </c>
      <c r="AY8" s="129">
        <v>23.768990516400002</v>
      </c>
      <c r="AZ8" s="129">
        <v>24.7258827432</v>
      </c>
      <c r="BA8" s="129">
        <v>26.6612836197</v>
      </c>
      <c r="BB8" s="129">
        <v>27.1795711294</v>
      </c>
      <c r="BC8" s="129">
        <v>25.7608630167</v>
      </c>
      <c r="BD8" s="129">
        <v>23.8336026003</v>
      </c>
      <c r="BE8" s="129">
        <v>22.363909032800002</v>
      </c>
      <c r="BF8" s="129">
        <v>23.602060052200002</v>
      </c>
      <c r="BG8" s="129">
        <v>23.3557386528</v>
      </c>
      <c r="BH8" s="129">
        <v>19.9039743479</v>
      </c>
      <c r="BI8" s="129">
        <v>20.091882119</v>
      </c>
      <c r="BJ8" s="129">
        <v>19.3451976487</v>
      </c>
      <c r="BK8" s="129">
        <v>20.6890420657</v>
      </c>
      <c r="BL8" s="129">
        <v>20.7687683652</v>
      </c>
      <c r="BM8" s="51" t="s">
        <v>58</v>
      </c>
      <c r="BN8" s="129">
        <v>27.2217876214</v>
      </c>
      <c r="BO8" s="129">
        <v>25.8980990011</v>
      </c>
      <c r="BP8" s="129">
        <v>26.741756684600002</v>
      </c>
      <c r="BQ8" s="129">
        <v>21.603810463400002</v>
      </c>
      <c r="BR8" s="129">
        <v>22.9783117278</v>
      </c>
      <c r="BS8" s="129">
        <v>22.4210945083</v>
      </c>
      <c r="BT8" s="129">
        <v>17.8206949132</v>
      </c>
      <c r="BU8" s="129">
        <v>19.5312438273</v>
      </c>
      <c r="BV8" s="129">
        <v>21.1010817021</v>
      </c>
      <c r="BW8" s="129">
        <v>19.7770824523</v>
      </c>
      <c r="BX8" s="129">
        <v>18.7253091721</v>
      </c>
      <c r="BY8" s="129">
        <v>19.885590122700002</v>
      </c>
      <c r="BZ8" s="129">
        <v>20.1049591973</v>
      </c>
      <c r="CA8" s="129">
        <v>21.096475804500002</v>
      </c>
      <c r="CB8" s="1"/>
      <c r="CC8" s="155"/>
    </row>
    <row r="9" ht="13.5" customHeight="1">
      <c r="A9" s="73"/>
      <c r="B9" s="16"/>
      <c r="C9" s="148" t="s">
        <v>111</v>
      </c>
      <c r="D9" s="129">
        <v>18.3661026675</v>
      </c>
      <c r="E9" s="129">
        <v>17.8907369339</v>
      </c>
      <c r="F9" s="129">
        <v>17.3739739404</v>
      </c>
      <c r="G9" s="129">
        <v>15.8015177296</v>
      </c>
      <c r="H9" s="129">
        <v>15.7307531973</v>
      </c>
      <c r="I9" s="129">
        <v>13.580056004500001</v>
      </c>
      <c r="J9" s="129">
        <v>13.760248926800001</v>
      </c>
      <c r="K9" s="129">
        <v>12.2935046156</v>
      </c>
      <c r="L9" s="129">
        <v>14.2578067462</v>
      </c>
      <c r="M9" s="129">
        <v>14.1768825011</v>
      </c>
      <c r="N9" s="129">
        <v>10.6888178823</v>
      </c>
      <c r="O9" s="129">
        <v>11.1743827762</v>
      </c>
      <c r="P9" s="129">
        <v>13.2581016292</v>
      </c>
      <c r="Q9" s="129">
        <v>12.271533722000001</v>
      </c>
      <c r="R9" s="129">
        <v>12.5745198567</v>
      </c>
      <c r="S9" s="129">
        <v>15.083621368400001</v>
      </c>
      <c r="T9" s="129">
        <v>15.513065044100001</v>
      </c>
      <c r="U9" s="129">
        <v>15.447370084900001</v>
      </c>
      <c r="V9" s="129">
        <v>20.288144401700002</v>
      </c>
      <c r="W9" s="129">
        <v>24.4624041681</v>
      </c>
      <c r="X9" s="129">
        <v>20.2553004801</v>
      </c>
      <c r="Y9" s="129">
        <v>19.2370825798</v>
      </c>
      <c r="Z9" s="129">
        <v>20.6317692255</v>
      </c>
      <c r="AA9" s="129">
        <v>20.550155217300002</v>
      </c>
      <c r="AB9" s="129">
        <v>19.9442352284</v>
      </c>
      <c r="AC9" s="129">
        <v>16.5348254868</v>
      </c>
      <c r="AD9" s="129">
        <v>19.5033355805</v>
      </c>
      <c r="AE9" s="129">
        <v>18.3972976646</v>
      </c>
      <c r="AF9" s="129">
        <v>19.018928294400002</v>
      </c>
      <c r="AG9" s="129">
        <v>20.2054507819</v>
      </c>
      <c r="AH9" s="129">
        <v>19.676174047700002</v>
      </c>
      <c r="AI9" s="129">
        <v>20.380475151600002</v>
      </c>
      <c r="AJ9" s="129">
        <v>18.6938763376</v>
      </c>
      <c r="AK9" s="129">
        <v>20.1710098795</v>
      </c>
      <c r="AL9" s="129">
        <v>21.320829603700002</v>
      </c>
      <c r="AM9" s="129">
        <v>20.2502010895</v>
      </c>
      <c r="AN9" s="129">
        <v>22.5177915057</v>
      </c>
      <c r="AO9" s="129">
        <v>23.4497851859</v>
      </c>
      <c r="AP9" s="129">
        <v>23.7486503162</v>
      </c>
      <c r="AQ9" s="129">
        <v>22.5698156678</v>
      </c>
      <c r="AR9" s="129">
        <v>22.1129456657</v>
      </c>
      <c r="AS9" s="129">
        <v>19.6035042273</v>
      </c>
      <c r="AT9" s="129">
        <v>20.0201481631</v>
      </c>
      <c r="AU9" s="129">
        <v>18.7691381652</v>
      </c>
      <c r="AV9" s="129">
        <v>19.7651672476</v>
      </c>
      <c r="AW9" s="129">
        <v>20.4831755256</v>
      </c>
      <c r="AX9" s="129">
        <v>20.2120026405</v>
      </c>
      <c r="AY9" s="129">
        <v>19.7133068168</v>
      </c>
      <c r="AZ9" s="129">
        <v>17.0238093388</v>
      </c>
      <c r="BA9" s="129">
        <v>18.3539692986</v>
      </c>
      <c r="BB9" s="129">
        <v>20.221731197100002</v>
      </c>
      <c r="BC9" s="129">
        <v>18.143467420900002</v>
      </c>
      <c r="BD9" s="129">
        <v>19.8026027913</v>
      </c>
      <c r="BE9" s="129">
        <v>16.24846215</v>
      </c>
      <c r="BF9" s="129">
        <v>19.9679282171</v>
      </c>
      <c r="BG9" s="129">
        <v>19.2577168615</v>
      </c>
      <c r="BH9" s="129">
        <v>17.9263143214</v>
      </c>
      <c r="BI9" s="129">
        <v>17.0673907526</v>
      </c>
      <c r="BJ9" s="129">
        <v>18.4501405568</v>
      </c>
      <c r="BK9" s="129">
        <v>18.1219560348</v>
      </c>
      <c r="BL9" s="129">
        <v>16.460190726100002</v>
      </c>
      <c r="BM9" s="51" t="s">
        <v>58</v>
      </c>
      <c r="BN9" s="129">
        <v>33.0162511872</v>
      </c>
      <c r="BO9" s="129">
        <v>26.0890949054</v>
      </c>
      <c r="BP9" s="129">
        <v>28.1710569763</v>
      </c>
      <c r="BQ9" s="129">
        <v>23.832769729400002</v>
      </c>
      <c r="BR9" s="129">
        <v>19.5937185797</v>
      </c>
      <c r="BS9" s="129">
        <v>15.5824579286</v>
      </c>
      <c r="BT9" s="129">
        <v>17.1771360203</v>
      </c>
      <c r="BU9" s="129">
        <v>15.7669692497</v>
      </c>
      <c r="BV9" s="129">
        <v>15.6416436303</v>
      </c>
      <c r="BW9" s="129">
        <v>15.7615001299</v>
      </c>
      <c r="BX9" s="129">
        <v>15.616376907300001</v>
      </c>
      <c r="BY9" s="129">
        <v>15.9764321876</v>
      </c>
      <c r="BZ9" s="129">
        <v>17.3518856083</v>
      </c>
      <c r="CA9" s="129">
        <v>15.1037811995</v>
      </c>
      <c r="CB9" s="1"/>
      <c r="CC9" s="155"/>
    </row>
    <row r="10" ht="13.5" customHeight="1">
      <c r="A10" s="73"/>
      <c r="B10" s="16"/>
      <c r="C10" s="148" t="s">
        <v>112</v>
      </c>
      <c r="D10" s="129">
        <v>41.716466344400004</v>
      </c>
      <c r="E10" s="129">
        <v>42.029390870200004</v>
      </c>
      <c r="F10" s="129">
        <v>42.799016045500004</v>
      </c>
      <c r="G10" s="129">
        <v>39.6571797007</v>
      </c>
      <c r="H10" s="129">
        <v>41.1586137771</v>
      </c>
      <c r="I10" s="129">
        <v>38.8335735439</v>
      </c>
      <c r="J10" s="129">
        <v>38.278796435400004</v>
      </c>
      <c r="K10" s="129">
        <v>39.0985812902</v>
      </c>
      <c r="L10" s="129">
        <v>39.1101079505</v>
      </c>
      <c r="M10" s="129">
        <v>37.8994213268</v>
      </c>
      <c r="N10" s="129">
        <v>38.0763823894</v>
      </c>
      <c r="O10" s="129">
        <v>39.071764774</v>
      </c>
      <c r="P10" s="129">
        <v>37.3075082134</v>
      </c>
      <c r="Q10" s="129">
        <v>36.6378249072</v>
      </c>
      <c r="R10" s="129">
        <v>37.1376710173</v>
      </c>
      <c r="S10" s="129">
        <v>39.984018304500005</v>
      </c>
      <c r="T10" s="129">
        <v>38.0513385463</v>
      </c>
      <c r="U10" s="129">
        <v>41.3449887485</v>
      </c>
      <c r="V10" s="129">
        <v>40.6709873625</v>
      </c>
      <c r="W10" s="129">
        <v>38.4443960635</v>
      </c>
      <c r="X10" s="129">
        <v>41.5066663207</v>
      </c>
      <c r="Y10" s="129">
        <v>39.4200184786</v>
      </c>
      <c r="Z10" s="129">
        <v>37.3489898777</v>
      </c>
      <c r="AA10" s="129">
        <v>39.670726993900004</v>
      </c>
      <c r="AB10" s="129">
        <v>36.980996826</v>
      </c>
      <c r="AC10" s="129">
        <v>37.8674017154</v>
      </c>
      <c r="AD10" s="129">
        <v>37.212495541100004</v>
      </c>
      <c r="AE10" s="129">
        <v>38.4385242684</v>
      </c>
      <c r="AF10" s="129">
        <v>36.3277671486</v>
      </c>
      <c r="AG10" s="129">
        <v>36.578610653700004</v>
      </c>
      <c r="AH10" s="129">
        <v>37.593193127300005</v>
      </c>
      <c r="AI10" s="129">
        <v>38.434814792000005</v>
      </c>
      <c r="AJ10" s="129">
        <v>35.8950793065</v>
      </c>
      <c r="AK10" s="129">
        <v>36.172685671</v>
      </c>
      <c r="AL10" s="129">
        <v>36.535197000000004</v>
      </c>
      <c r="AM10" s="129">
        <v>37.3212448513</v>
      </c>
      <c r="AN10" s="129">
        <v>40.1474269347</v>
      </c>
      <c r="AO10" s="129">
        <v>40.5071990239</v>
      </c>
      <c r="AP10" s="129">
        <v>41.166030122</v>
      </c>
      <c r="AQ10" s="129">
        <v>43.0430632482</v>
      </c>
      <c r="AR10" s="129">
        <v>40.583769004400004</v>
      </c>
      <c r="AS10" s="129">
        <v>40.451383581900004</v>
      </c>
      <c r="AT10" s="129">
        <v>40.1958527983</v>
      </c>
      <c r="AU10" s="129">
        <v>39.0034600906</v>
      </c>
      <c r="AV10" s="129">
        <v>38.963241421700005</v>
      </c>
      <c r="AW10" s="129">
        <v>39.654937049000004</v>
      </c>
      <c r="AX10" s="129">
        <v>38.664697487</v>
      </c>
      <c r="AY10" s="129">
        <v>37.4031769926</v>
      </c>
      <c r="AZ10" s="129">
        <v>39.560421068800004</v>
      </c>
      <c r="BA10" s="129">
        <v>43.683556700800004</v>
      </c>
      <c r="BB10" s="129">
        <v>43.2349360293</v>
      </c>
      <c r="BC10" s="129">
        <v>41.4275392112</v>
      </c>
      <c r="BD10" s="129">
        <v>42.5480512081</v>
      </c>
      <c r="BE10" s="129">
        <v>43.6449428432</v>
      </c>
      <c r="BF10" s="129">
        <v>43.5211509788</v>
      </c>
      <c r="BG10" s="129">
        <v>43.6087713437</v>
      </c>
      <c r="BH10" s="129">
        <v>43.413539222800004</v>
      </c>
      <c r="BI10" s="129">
        <v>42.203236496900004</v>
      </c>
      <c r="BJ10" s="129">
        <v>41.2877483553</v>
      </c>
      <c r="BK10" s="129">
        <v>41.5362994782</v>
      </c>
      <c r="BL10" s="129">
        <v>41.7257691192</v>
      </c>
      <c r="BM10" s="51" t="s">
        <v>58</v>
      </c>
      <c r="BN10" s="129">
        <v>49.8446541766</v>
      </c>
      <c r="BO10" s="129">
        <v>43.8285989321</v>
      </c>
      <c r="BP10" s="129">
        <v>43.2379198437</v>
      </c>
      <c r="BQ10" s="129">
        <v>41.2244248612</v>
      </c>
      <c r="BR10" s="129">
        <v>43.7469913988</v>
      </c>
      <c r="BS10" s="129">
        <v>39.92431249</v>
      </c>
      <c r="BT10" s="129">
        <v>37.9445200182</v>
      </c>
      <c r="BU10" s="129">
        <v>40.9724781982</v>
      </c>
      <c r="BV10" s="129">
        <v>42.6861047031</v>
      </c>
      <c r="BW10" s="129">
        <v>42.0239083663</v>
      </c>
      <c r="BX10" s="129">
        <v>41.7638070192</v>
      </c>
      <c r="BY10" s="129">
        <v>40.0700419454</v>
      </c>
      <c r="BZ10" s="129">
        <v>39.079747033400004</v>
      </c>
      <c r="CA10" s="129">
        <v>37.1019725548</v>
      </c>
      <c r="CB10" s="1"/>
      <c r="CC10" s="155"/>
    </row>
    <row r="11" ht="13.5" customHeight="1">
      <c r="A11" s="73"/>
      <c r="B11" s="16"/>
      <c r="C11" s="148" t="s">
        <v>113</v>
      </c>
      <c r="D11" s="129">
        <v>29.622346202200003</v>
      </c>
      <c r="E11" s="129">
        <v>29.1490581403</v>
      </c>
      <c r="F11" s="129">
        <v>27.7440823222</v>
      </c>
      <c r="G11" s="129">
        <v>26.4645892532</v>
      </c>
      <c r="H11" s="129">
        <v>26.6116022558</v>
      </c>
      <c r="I11" s="129">
        <v>25.3665143011</v>
      </c>
      <c r="J11" s="129">
        <v>25.2730722075</v>
      </c>
      <c r="K11" s="129">
        <v>25.6719597807</v>
      </c>
      <c r="L11" s="129">
        <v>25.9027681092</v>
      </c>
      <c r="M11" s="129">
        <v>24.3137956698</v>
      </c>
      <c r="N11" s="129">
        <v>25.040777715100003</v>
      </c>
      <c r="O11" s="129">
        <v>27.9128995979</v>
      </c>
      <c r="P11" s="129">
        <v>28.2187828682</v>
      </c>
      <c r="Q11" s="129">
        <v>26.5198153989</v>
      </c>
      <c r="R11" s="129">
        <v>29.1224208781</v>
      </c>
      <c r="S11" s="129">
        <v>30.0005541628</v>
      </c>
      <c r="T11" s="129">
        <v>32.1439441314</v>
      </c>
      <c r="U11" s="129">
        <v>33.590333831100004</v>
      </c>
      <c r="V11" s="129">
        <v>36.314528676500004</v>
      </c>
      <c r="W11" s="129">
        <v>33.9163655349</v>
      </c>
      <c r="X11" s="129">
        <v>37.490128988900004</v>
      </c>
      <c r="Y11" s="129">
        <v>37.2484889185</v>
      </c>
      <c r="Z11" s="129">
        <v>35.8899939072</v>
      </c>
      <c r="AA11" s="129">
        <v>36.2166954938</v>
      </c>
      <c r="AB11" s="129">
        <v>33.1762191457</v>
      </c>
      <c r="AC11" s="129">
        <v>30.299169000600003</v>
      </c>
      <c r="AD11" s="129">
        <v>29.0339119327</v>
      </c>
      <c r="AE11" s="129">
        <v>30.99406778</v>
      </c>
      <c r="AF11" s="129">
        <v>33.9053368766</v>
      </c>
      <c r="AG11" s="129">
        <v>33.2837815796</v>
      </c>
      <c r="AH11" s="129">
        <v>30.3953071362</v>
      </c>
      <c r="AI11" s="129">
        <v>32.2986257066</v>
      </c>
      <c r="AJ11" s="129">
        <v>31.882902185600003</v>
      </c>
      <c r="AK11" s="129">
        <v>28.5008706494</v>
      </c>
      <c r="AL11" s="129">
        <v>29.1081044165</v>
      </c>
      <c r="AM11" s="129">
        <v>29.831122215300002</v>
      </c>
      <c r="AN11" s="129">
        <v>32.1194592958</v>
      </c>
      <c r="AO11" s="129">
        <v>29.9016572075</v>
      </c>
      <c r="AP11" s="129">
        <v>29.1490352478</v>
      </c>
      <c r="AQ11" s="129">
        <v>31.1871231912</v>
      </c>
      <c r="AR11" s="129">
        <v>32.509576270400004</v>
      </c>
      <c r="AS11" s="129">
        <v>29.6861607674</v>
      </c>
      <c r="AT11" s="129">
        <v>30.7446416405</v>
      </c>
      <c r="AU11" s="129">
        <v>30.498359651</v>
      </c>
      <c r="AV11" s="129">
        <v>30.135199437700003</v>
      </c>
      <c r="AW11" s="129">
        <v>30.706653406700003</v>
      </c>
      <c r="AX11" s="129">
        <v>27.5515992366</v>
      </c>
      <c r="AY11" s="129">
        <v>28.9783198511</v>
      </c>
      <c r="AZ11" s="129">
        <v>26.5832698776</v>
      </c>
      <c r="BA11" s="129">
        <v>29.3171398636</v>
      </c>
      <c r="BB11" s="129">
        <v>29.949993536900003</v>
      </c>
      <c r="BC11" s="129">
        <v>28.865635360200002</v>
      </c>
      <c r="BD11" s="129">
        <v>28.9339818774</v>
      </c>
      <c r="BE11" s="129">
        <v>27.4089109033</v>
      </c>
      <c r="BF11" s="129">
        <v>28.4644811165</v>
      </c>
      <c r="BG11" s="129">
        <v>28.5403306928</v>
      </c>
      <c r="BH11" s="129">
        <v>28.49569813</v>
      </c>
      <c r="BI11" s="129">
        <v>26.4244744453</v>
      </c>
      <c r="BJ11" s="129">
        <v>25.7665395326</v>
      </c>
      <c r="BK11" s="129">
        <v>25.8459596223</v>
      </c>
      <c r="BL11" s="129">
        <v>25.4058943667</v>
      </c>
      <c r="BM11" s="51" t="s">
        <v>58</v>
      </c>
      <c r="BN11" s="129">
        <v>30.725150579300003</v>
      </c>
      <c r="BO11" s="129">
        <v>28.631806036</v>
      </c>
      <c r="BP11" s="129">
        <v>28.009103398500002</v>
      </c>
      <c r="BQ11" s="129">
        <v>27.2706595631</v>
      </c>
      <c r="BR11" s="129">
        <v>27.7560011823</v>
      </c>
      <c r="BS11" s="129">
        <v>26.9122770339</v>
      </c>
      <c r="BT11" s="129">
        <v>27.3390026062</v>
      </c>
      <c r="BU11" s="129">
        <v>26.0519037509</v>
      </c>
      <c r="BV11" s="129">
        <v>24.8496425611</v>
      </c>
      <c r="BW11" s="129">
        <v>23.229381669600002</v>
      </c>
      <c r="BX11" s="129">
        <v>27.1885038264</v>
      </c>
      <c r="BY11" s="129">
        <v>24.167644984800003</v>
      </c>
      <c r="BZ11" s="129">
        <v>25.567739998100002</v>
      </c>
      <c r="CA11" s="129">
        <v>24.9545998647</v>
      </c>
      <c r="CB11" s="1"/>
      <c r="CC11" s="155"/>
    </row>
    <row r="12" ht="13.5" customHeight="1">
      <c r="A12" s="73"/>
      <c r="B12" s="16"/>
      <c r="C12" s="148" t="s">
        <v>114</v>
      </c>
      <c r="D12" s="129">
        <v>23.965412065600002</v>
      </c>
      <c r="E12" s="129">
        <v>23.4701816856</v>
      </c>
      <c r="F12" s="129">
        <v>22.61279142</v>
      </c>
      <c r="G12" s="129">
        <v>23.5518271693</v>
      </c>
      <c r="H12" s="129">
        <v>22.891399073000002</v>
      </c>
      <c r="I12" s="129">
        <v>19.3515373523</v>
      </c>
      <c r="J12" s="129">
        <v>21.1609732239</v>
      </c>
      <c r="K12" s="129">
        <v>22.2598678638</v>
      </c>
      <c r="L12" s="129">
        <v>23.5151416275</v>
      </c>
      <c r="M12" s="129">
        <v>21.060197236500002</v>
      </c>
      <c r="N12" s="129">
        <v>22.0884161788</v>
      </c>
      <c r="O12" s="129">
        <v>21.5054210615</v>
      </c>
      <c r="P12" s="129">
        <v>20.6493985304</v>
      </c>
      <c r="Q12" s="129">
        <v>20.3118511094</v>
      </c>
      <c r="R12" s="129">
        <v>18.8358806767</v>
      </c>
      <c r="S12" s="129">
        <v>20.4716551032</v>
      </c>
      <c r="T12" s="129">
        <v>20.5294552478</v>
      </c>
      <c r="U12" s="129">
        <v>24.2575968889</v>
      </c>
      <c r="V12" s="129">
        <v>24.6923486265</v>
      </c>
      <c r="W12" s="129">
        <v>24.714350295</v>
      </c>
      <c r="X12" s="129">
        <v>25.0735478973</v>
      </c>
      <c r="Y12" s="129">
        <v>22.892696074</v>
      </c>
      <c r="Z12" s="129">
        <v>23.8389744192</v>
      </c>
      <c r="AA12" s="129">
        <v>25.028509888600002</v>
      </c>
      <c r="AB12" s="129">
        <v>26.021866577100003</v>
      </c>
      <c r="AC12" s="129">
        <v>25.4912091056</v>
      </c>
      <c r="AD12" s="129">
        <v>23.1285223458</v>
      </c>
      <c r="AE12" s="129">
        <v>25.5037917018</v>
      </c>
      <c r="AF12" s="129">
        <v>23.9499571704</v>
      </c>
      <c r="AG12" s="129">
        <v>22.603899853</v>
      </c>
      <c r="AH12" s="129">
        <v>23.967511761700003</v>
      </c>
      <c r="AI12" s="129">
        <v>25.5468853028</v>
      </c>
      <c r="AJ12" s="129">
        <v>25.3736586305</v>
      </c>
      <c r="AK12" s="129">
        <v>26.1742512274</v>
      </c>
      <c r="AL12" s="129">
        <v>27.9579049027</v>
      </c>
      <c r="AM12" s="129">
        <v>25.446867052200002</v>
      </c>
      <c r="AN12" s="129">
        <v>25.7423818916</v>
      </c>
      <c r="AO12" s="129">
        <v>25.130210242500002</v>
      </c>
      <c r="AP12" s="129">
        <v>25.2367296663</v>
      </c>
      <c r="AQ12" s="129">
        <v>29.8173532544</v>
      </c>
      <c r="AR12" s="129">
        <v>29.1080348743</v>
      </c>
      <c r="AS12" s="129">
        <v>29.0599189243</v>
      </c>
      <c r="AT12" s="129">
        <v>29.5903573694</v>
      </c>
      <c r="AU12" s="129">
        <v>29.3477618917</v>
      </c>
      <c r="AV12" s="129">
        <v>29.109689347</v>
      </c>
      <c r="AW12" s="129">
        <v>29.0926026415</v>
      </c>
      <c r="AX12" s="129">
        <v>26.6563152983</v>
      </c>
      <c r="AY12" s="129">
        <v>27.2714843099</v>
      </c>
      <c r="AZ12" s="129">
        <v>26.7858458406</v>
      </c>
      <c r="BA12" s="129">
        <v>30.0769108799</v>
      </c>
      <c r="BB12" s="129">
        <v>27.8977881803</v>
      </c>
      <c r="BC12" s="129">
        <v>26.7140349212</v>
      </c>
      <c r="BD12" s="129">
        <v>27.039144152200002</v>
      </c>
      <c r="BE12" s="129">
        <v>26.2839954341</v>
      </c>
      <c r="BF12" s="129">
        <v>25.7780576874</v>
      </c>
      <c r="BG12" s="129">
        <v>25.549403476000002</v>
      </c>
      <c r="BH12" s="129">
        <v>25.0697588624</v>
      </c>
      <c r="BI12" s="129">
        <v>26.0069519842</v>
      </c>
      <c r="BJ12" s="129">
        <v>26.0587874353</v>
      </c>
      <c r="BK12" s="129">
        <v>25.0297064562</v>
      </c>
      <c r="BL12" s="129">
        <v>26.2811673813</v>
      </c>
      <c r="BM12" s="51" t="s">
        <v>58</v>
      </c>
      <c r="BN12" s="129">
        <v>34.776334535000004</v>
      </c>
      <c r="BO12" s="129">
        <v>30.4945944412</v>
      </c>
      <c r="BP12" s="129">
        <v>30.5369633806</v>
      </c>
      <c r="BQ12" s="129">
        <v>25.1871165793</v>
      </c>
      <c r="BR12" s="129">
        <v>24.5536071103</v>
      </c>
      <c r="BS12" s="129">
        <v>23.8050233602</v>
      </c>
      <c r="BT12" s="129">
        <v>24.7359699199</v>
      </c>
      <c r="BU12" s="129">
        <v>24.1689250077</v>
      </c>
      <c r="BV12" s="129">
        <v>25.8187724645</v>
      </c>
      <c r="BW12" s="129">
        <v>27.2104254783</v>
      </c>
      <c r="BX12" s="129">
        <v>24.8593320158</v>
      </c>
      <c r="BY12" s="129">
        <v>27.225852889600002</v>
      </c>
      <c r="BZ12" s="129">
        <v>24.5367727808</v>
      </c>
      <c r="CA12" s="129">
        <v>25.048571621700003</v>
      </c>
      <c r="CB12" s="1"/>
      <c r="CC12" s="155"/>
    </row>
    <row r="13" ht="13.5" customHeight="1">
      <c r="A13" s="73"/>
      <c r="B13" s="16"/>
      <c r="C13" s="148" t="s">
        <v>115</v>
      </c>
      <c r="D13" s="129">
        <v>69.5890299122</v>
      </c>
      <c r="E13" s="129">
        <v>69.2227861031</v>
      </c>
      <c r="F13" s="129">
        <v>67.9895986806</v>
      </c>
      <c r="G13" s="129">
        <v>69.4668223752</v>
      </c>
      <c r="H13" s="129">
        <v>67.8415009547</v>
      </c>
      <c r="I13" s="129">
        <v>68.4383249408</v>
      </c>
      <c r="J13" s="129">
        <v>67.2932770062</v>
      </c>
      <c r="K13" s="129">
        <v>68.6568528966</v>
      </c>
      <c r="L13" s="129">
        <v>69.4236127052</v>
      </c>
      <c r="M13" s="129">
        <v>63.6185722636</v>
      </c>
      <c r="N13" s="129">
        <v>66.2844202374</v>
      </c>
      <c r="O13" s="129">
        <v>65.6290692349</v>
      </c>
      <c r="P13" s="129">
        <v>65.9007137761</v>
      </c>
      <c r="Q13" s="129">
        <v>65.6052311023</v>
      </c>
      <c r="R13" s="129">
        <v>65.9525751022</v>
      </c>
      <c r="S13" s="129">
        <v>68.0270569634</v>
      </c>
      <c r="T13" s="129">
        <v>64.7227119006</v>
      </c>
      <c r="U13" s="129">
        <v>65.97900292610001</v>
      </c>
      <c r="V13" s="129">
        <v>66.66146336130001</v>
      </c>
      <c r="W13" s="129">
        <v>66.3786159972</v>
      </c>
      <c r="X13" s="129">
        <v>67.4207707757</v>
      </c>
      <c r="Y13" s="129">
        <v>66.97924925790001</v>
      </c>
      <c r="Z13" s="129">
        <v>66.55114298630001</v>
      </c>
      <c r="AA13" s="129">
        <v>68.5128390099</v>
      </c>
      <c r="AB13" s="129">
        <v>64.1395591611</v>
      </c>
      <c r="AC13" s="129">
        <v>65.1106350689</v>
      </c>
      <c r="AD13" s="129">
        <v>65.92307682810001</v>
      </c>
      <c r="AE13" s="129">
        <v>67.4622924032</v>
      </c>
      <c r="AF13" s="129">
        <v>67.1427911517</v>
      </c>
      <c r="AG13" s="129">
        <v>67.2906011129</v>
      </c>
      <c r="AH13" s="129">
        <v>68.0885112434</v>
      </c>
      <c r="AI13" s="129">
        <v>69.1474850463</v>
      </c>
      <c r="AJ13" s="129">
        <v>68.2450977331</v>
      </c>
      <c r="AK13" s="129">
        <v>69.5688227051</v>
      </c>
      <c r="AL13" s="129">
        <v>68.5564007337</v>
      </c>
      <c r="AM13" s="129">
        <v>70.3387950916</v>
      </c>
      <c r="AN13" s="129">
        <v>69.62490672290001</v>
      </c>
      <c r="AO13" s="129">
        <v>71.4274505915</v>
      </c>
      <c r="AP13" s="129">
        <v>71.6571220834</v>
      </c>
      <c r="AQ13" s="129">
        <v>73.0879080975</v>
      </c>
      <c r="AR13" s="129">
        <v>71.0682046902</v>
      </c>
      <c r="AS13" s="129">
        <v>71.68767047040001</v>
      </c>
      <c r="AT13" s="129">
        <v>71.2477744065</v>
      </c>
      <c r="AU13" s="129">
        <v>71.6736818613</v>
      </c>
      <c r="AV13" s="129">
        <v>69.3679104107</v>
      </c>
      <c r="AW13" s="129">
        <v>70.0930986593</v>
      </c>
      <c r="AX13" s="129">
        <v>69.1824076242</v>
      </c>
      <c r="AY13" s="129">
        <v>71.8049902977</v>
      </c>
      <c r="AZ13" s="129">
        <v>69.790533162</v>
      </c>
      <c r="BA13" s="129">
        <v>70.7879165309</v>
      </c>
      <c r="BB13" s="129">
        <v>72.9550391573</v>
      </c>
      <c r="BC13" s="129">
        <v>73.52219581530001</v>
      </c>
      <c r="BD13" s="129">
        <v>70.6494496655</v>
      </c>
      <c r="BE13" s="129">
        <v>71.14555784390001</v>
      </c>
      <c r="BF13" s="129">
        <v>69.7283316658</v>
      </c>
      <c r="BG13" s="129">
        <v>71.8617127403</v>
      </c>
      <c r="BH13" s="129">
        <v>70.00888636900001</v>
      </c>
      <c r="BI13" s="129">
        <v>69.18653370450001</v>
      </c>
      <c r="BJ13" s="129">
        <v>70.7724044253</v>
      </c>
      <c r="BK13" s="129">
        <v>67.5948705095</v>
      </c>
      <c r="BL13" s="129">
        <v>67.9449714558</v>
      </c>
      <c r="BM13" s="51" t="s">
        <v>58</v>
      </c>
      <c r="BN13" s="129">
        <v>71.8470832151</v>
      </c>
      <c r="BO13" s="129">
        <v>68.0696782314</v>
      </c>
      <c r="BP13" s="129">
        <v>68.10548628160001</v>
      </c>
      <c r="BQ13" s="129">
        <v>65.3067219683</v>
      </c>
      <c r="BR13" s="129">
        <v>68.4920287396</v>
      </c>
      <c r="BS13" s="129">
        <v>69.2824118419</v>
      </c>
      <c r="BT13" s="129">
        <v>65.3251427494</v>
      </c>
      <c r="BU13" s="129">
        <v>66.7614311044</v>
      </c>
      <c r="BV13" s="129">
        <v>69.58742488280001</v>
      </c>
      <c r="BW13" s="129">
        <v>68.8101202351</v>
      </c>
      <c r="BX13" s="129">
        <v>67.1837403185</v>
      </c>
      <c r="BY13" s="129">
        <v>67.0360774964</v>
      </c>
      <c r="BZ13" s="129">
        <v>65.9361597797</v>
      </c>
      <c r="CA13" s="129">
        <v>63.9235948822</v>
      </c>
      <c r="CB13" s="1"/>
      <c r="CC13" s="155"/>
    </row>
    <row r="14" ht="13.5" customHeight="1">
      <c r="A14" s="73"/>
      <c r="B14" s="16"/>
      <c r="C14" s="148" t="s">
        <v>116</v>
      </c>
      <c r="D14" s="129">
        <v>26.3918063252</v>
      </c>
      <c r="E14" s="129">
        <v>25.4955961355</v>
      </c>
      <c r="F14" s="129">
        <v>25.7912286275</v>
      </c>
      <c r="G14" s="129">
        <v>24.5317063145</v>
      </c>
      <c r="H14" s="129">
        <v>20.542033476900002</v>
      </c>
      <c r="I14" s="129">
        <v>19.763008828900002</v>
      </c>
      <c r="J14" s="129">
        <v>22.3877380411</v>
      </c>
      <c r="K14" s="129">
        <v>21.9868806284</v>
      </c>
      <c r="L14" s="129">
        <v>21.8669974088</v>
      </c>
      <c r="M14" s="129">
        <v>21.530975030500002</v>
      </c>
      <c r="N14" s="129">
        <v>21.179475048500002</v>
      </c>
      <c r="O14" s="129">
        <v>23.3446596655</v>
      </c>
      <c r="P14" s="129">
        <v>23.1365732868</v>
      </c>
      <c r="Q14" s="129">
        <v>23.995261825900002</v>
      </c>
      <c r="R14" s="129">
        <v>25.1971863724</v>
      </c>
      <c r="S14" s="129">
        <v>29.8249109979</v>
      </c>
      <c r="T14" s="129">
        <v>33.2532376324</v>
      </c>
      <c r="U14" s="129">
        <v>34.9356027193</v>
      </c>
      <c r="V14" s="129">
        <v>33.029944600600004</v>
      </c>
      <c r="W14" s="129">
        <v>32.3257953085</v>
      </c>
      <c r="X14" s="129">
        <v>37.3275930403</v>
      </c>
      <c r="Y14" s="129">
        <v>31.5443938969</v>
      </c>
      <c r="Z14" s="129">
        <v>32.9256088266</v>
      </c>
      <c r="AA14" s="129">
        <v>39.0591825926</v>
      </c>
      <c r="AB14" s="129">
        <v>37.5055339688</v>
      </c>
      <c r="AC14" s="129">
        <v>37.4220736384</v>
      </c>
      <c r="AD14" s="129">
        <v>37.8771434247</v>
      </c>
      <c r="AE14" s="129">
        <v>38.5314728768</v>
      </c>
      <c r="AF14" s="129">
        <v>38.5865982627</v>
      </c>
      <c r="AG14" s="129">
        <v>34.3400912374</v>
      </c>
      <c r="AH14" s="129">
        <v>35.3705033449</v>
      </c>
      <c r="AI14" s="129">
        <v>33.9896391169</v>
      </c>
      <c r="AJ14" s="129">
        <v>35.2978160298</v>
      </c>
      <c r="AK14" s="129">
        <v>33.1358878157</v>
      </c>
      <c r="AL14" s="129">
        <v>32.5599907478</v>
      </c>
      <c r="AM14" s="129">
        <v>32.2978630503</v>
      </c>
      <c r="AN14" s="129">
        <v>34.8598568408</v>
      </c>
      <c r="AO14" s="129">
        <v>28.910463717400003</v>
      </c>
      <c r="AP14" s="129">
        <v>30.2582578698</v>
      </c>
      <c r="AQ14" s="129">
        <v>32.6828554823</v>
      </c>
      <c r="AR14" s="129">
        <v>32.4006435613</v>
      </c>
      <c r="AS14" s="129">
        <v>30.261324902800002</v>
      </c>
      <c r="AT14" s="129">
        <v>31.0070567363</v>
      </c>
      <c r="AU14" s="129">
        <v>28.0422990446</v>
      </c>
      <c r="AV14" s="129">
        <v>29.7653228167</v>
      </c>
      <c r="AW14" s="129">
        <v>25.0321094228</v>
      </c>
      <c r="AX14" s="129">
        <v>24.4399570034</v>
      </c>
      <c r="AY14" s="129">
        <v>23.2198833251</v>
      </c>
      <c r="AZ14" s="129">
        <v>23.8028751792</v>
      </c>
      <c r="BA14" s="129">
        <v>26.5510382264</v>
      </c>
      <c r="BB14" s="129">
        <v>26.854561967800002</v>
      </c>
      <c r="BC14" s="129">
        <v>25.6533192736</v>
      </c>
      <c r="BD14" s="129">
        <v>26.757384865600002</v>
      </c>
      <c r="BE14" s="129">
        <v>26.292822011600002</v>
      </c>
      <c r="BF14" s="129">
        <v>24.530741446500002</v>
      </c>
      <c r="BG14" s="129">
        <v>26.2691645857</v>
      </c>
      <c r="BH14" s="129">
        <v>27.172102796900003</v>
      </c>
      <c r="BI14" s="129">
        <v>25.6192803366</v>
      </c>
      <c r="BJ14" s="129">
        <v>25.6844691591</v>
      </c>
      <c r="BK14" s="129">
        <v>24.3603343777</v>
      </c>
      <c r="BL14" s="129">
        <v>24.509874158200002</v>
      </c>
      <c r="BM14" s="51" t="s">
        <v>58</v>
      </c>
      <c r="BN14" s="129">
        <v>28.297895218500003</v>
      </c>
      <c r="BO14" s="129">
        <v>28.522959521100002</v>
      </c>
      <c r="BP14" s="129">
        <v>29.7041203234</v>
      </c>
      <c r="BQ14" s="129">
        <v>25.649593782700002</v>
      </c>
      <c r="BR14" s="129">
        <v>28.7209677383</v>
      </c>
      <c r="BS14" s="129">
        <v>25.9574359804</v>
      </c>
      <c r="BT14" s="129">
        <v>25.973512917900003</v>
      </c>
      <c r="BU14" s="129">
        <v>24.1058939593</v>
      </c>
      <c r="BV14" s="129">
        <v>24.172988241800002</v>
      </c>
      <c r="BW14" s="129">
        <v>22.6447059553</v>
      </c>
      <c r="BX14" s="129">
        <v>27.158919096400002</v>
      </c>
      <c r="BY14" s="129">
        <v>23.356557794500002</v>
      </c>
      <c r="BZ14" s="129">
        <v>24.0891258503</v>
      </c>
      <c r="CA14" s="129">
        <v>22.3276490625</v>
      </c>
      <c r="CB14" s="1"/>
      <c r="CC14" s="155"/>
    </row>
    <row r="15" ht="13.5" customHeight="1">
      <c r="A15" s="73"/>
      <c r="B15" s="16"/>
      <c r="C15" s="148" t="s">
        <v>117</v>
      </c>
      <c r="D15" s="129">
        <v>22.5935260522</v>
      </c>
      <c r="E15" s="129">
        <v>24.084124492300003</v>
      </c>
      <c r="F15" s="129">
        <v>23.9483381758</v>
      </c>
      <c r="G15" s="129">
        <v>20.742090353400002</v>
      </c>
      <c r="H15" s="129">
        <v>20.4204217238</v>
      </c>
      <c r="I15" s="129">
        <v>22.0760462416</v>
      </c>
      <c r="J15" s="129">
        <v>22.5076896223</v>
      </c>
      <c r="K15" s="129">
        <v>22.3464930474</v>
      </c>
      <c r="L15" s="129">
        <v>21.419130635600002</v>
      </c>
      <c r="M15" s="129">
        <v>21.0188175022</v>
      </c>
      <c r="N15" s="129">
        <v>21.0349156568</v>
      </c>
      <c r="O15" s="129">
        <v>22.9384589059</v>
      </c>
      <c r="P15" s="129">
        <v>21.9080665808</v>
      </c>
      <c r="Q15" s="129">
        <v>23.4367054611</v>
      </c>
      <c r="R15" s="129">
        <v>24.298723874700002</v>
      </c>
      <c r="S15" s="129">
        <v>25.675438670000002</v>
      </c>
      <c r="T15" s="129">
        <v>27.0041031122</v>
      </c>
      <c r="U15" s="129">
        <v>28.099855754700002</v>
      </c>
      <c r="V15" s="129">
        <v>27.734847813000002</v>
      </c>
      <c r="W15" s="129">
        <v>30.1552763707</v>
      </c>
      <c r="X15" s="129">
        <v>28.344266742000002</v>
      </c>
      <c r="Y15" s="129">
        <v>29.615375643100002</v>
      </c>
      <c r="Z15" s="129">
        <v>28.823446563900003</v>
      </c>
      <c r="AA15" s="129">
        <v>31.932703072400002</v>
      </c>
      <c r="AB15" s="129">
        <v>28.743076669700002</v>
      </c>
      <c r="AC15" s="129">
        <v>31.4536947831</v>
      </c>
      <c r="AD15" s="129">
        <v>28.8157725438</v>
      </c>
      <c r="AE15" s="129">
        <v>28.827990821</v>
      </c>
      <c r="AF15" s="129">
        <v>30.285819334600003</v>
      </c>
      <c r="AG15" s="129">
        <v>30.625496715700002</v>
      </c>
      <c r="AH15" s="129">
        <v>31.0316215548</v>
      </c>
      <c r="AI15" s="129">
        <v>30.6410291475</v>
      </c>
      <c r="AJ15" s="129">
        <v>30.6063329545</v>
      </c>
      <c r="AK15" s="129">
        <v>32.946058431000004</v>
      </c>
      <c r="AL15" s="129">
        <v>33.2435413968</v>
      </c>
      <c r="AM15" s="129">
        <v>31.4961771892</v>
      </c>
      <c r="AN15" s="129">
        <v>32.660412398</v>
      </c>
      <c r="AO15" s="129">
        <v>33.3206137727</v>
      </c>
      <c r="AP15" s="129">
        <v>35.2290951504</v>
      </c>
      <c r="AQ15" s="129">
        <v>38.231184501600005</v>
      </c>
      <c r="AR15" s="129">
        <v>35.6130372415</v>
      </c>
      <c r="AS15" s="129">
        <v>37.5251657878</v>
      </c>
      <c r="AT15" s="129">
        <v>31.937405849500003</v>
      </c>
      <c r="AU15" s="129">
        <v>35.627398019000005</v>
      </c>
      <c r="AV15" s="129">
        <v>34.5277069958</v>
      </c>
      <c r="AW15" s="129">
        <v>35.8303227619</v>
      </c>
      <c r="AX15" s="129">
        <v>34.2715899676</v>
      </c>
      <c r="AY15" s="129">
        <v>32.567658050700004</v>
      </c>
      <c r="AZ15" s="129">
        <v>31.538666746</v>
      </c>
      <c r="BA15" s="129">
        <v>30.948468802300003</v>
      </c>
      <c r="BB15" s="129">
        <v>34.439083632</v>
      </c>
      <c r="BC15" s="129">
        <v>39.2293180074</v>
      </c>
      <c r="BD15" s="129">
        <v>32.1838400732</v>
      </c>
      <c r="BE15" s="129">
        <v>31.514667965</v>
      </c>
      <c r="BF15" s="129">
        <v>31.3895338678</v>
      </c>
      <c r="BG15" s="129">
        <v>32.5145952791</v>
      </c>
      <c r="BH15" s="129">
        <v>32.5399931118</v>
      </c>
      <c r="BI15" s="129">
        <v>31.3592693197</v>
      </c>
      <c r="BJ15" s="129">
        <v>32.8304132723</v>
      </c>
      <c r="BK15" s="129">
        <v>31.759845114</v>
      </c>
      <c r="BL15" s="129">
        <v>29.0651297612</v>
      </c>
      <c r="BM15" s="51" t="s">
        <v>58</v>
      </c>
      <c r="BN15" s="129">
        <v>45.8013653907</v>
      </c>
      <c r="BO15" s="129">
        <v>41.849990345900004</v>
      </c>
      <c r="BP15" s="129">
        <v>44.5583227502</v>
      </c>
      <c r="BQ15" s="129">
        <v>40.3900427894</v>
      </c>
      <c r="BR15" s="129">
        <v>37.9476855983</v>
      </c>
      <c r="BS15" s="129">
        <v>37.383341544400004</v>
      </c>
      <c r="BT15" s="129">
        <v>35.8926923991</v>
      </c>
      <c r="BU15" s="129">
        <v>32.8126335424</v>
      </c>
      <c r="BV15" s="129">
        <v>35.6028462848</v>
      </c>
      <c r="BW15" s="129">
        <v>31.3695033973</v>
      </c>
      <c r="BX15" s="129">
        <v>29.6949399893</v>
      </c>
      <c r="BY15" s="129">
        <v>30.331455433600002</v>
      </c>
      <c r="BZ15" s="129">
        <v>30.563741242200003</v>
      </c>
      <c r="CA15" s="129">
        <v>30.563492196600002</v>
      </c>
      <c r="CB15" s="1"/>
      <c r="CC15" s="155"/>
    </row>
    <row r="16" ht="13.5" customHeight="1">
      <c r="A16" s="73"/>
      <c r="B16" s="16"/>
      <c r="C16" s="148" t="s">
        <v>118</v>
      </c>
      <c r="D16" s="129">
        <v>43.4656759087</v>
      </c>
      <c r="E16" s="129">
        <v>43.7710721782</v>
      </c>
      <c r="F16" s="129">
        <v>42.593332810700005</v>
      </c>
      <c r="G16" s="129">
        <v>39.612933737</v>
      </c>
      <c r="H16" s="129">
        <v>40.6787516671</v>
      </c>
      <c r="I16" s="129">
        <v>38.3350111946</v>
      </c>
      <c r="J16" s="129">
        <v>41.2691179221</v>
      </c>
      <c r="K16" s="129">
        <v>39.3122426891</v>
      </c>
      <c r="L16" s="129">
        <v>40.318224001400004</v>
      </c>
      <c r="M16" s="129">
        <v>38.621696863400004</v>
      </c>
      <c r="N16" s="129">
        <v>39.230268126700004</v>
      </c>
      <c r="O16" s="129">
        <v>36.1451824644</v>
      </c>
      <c r="P16" s="129">
        <v>40.204206677900004</v>
      </c>
      <c r="Q16" s="129">
        <v>39.007036173900005</v>
      </c>
      <c r="R16" s="129">
        <v>38.5720445811</v>
      </c>
      <c r="S16" s="129">
        <v>41.6641168601</v>
      </c>
      <c r="T16" s="129">
        <v>41.416838721000005</v>
      </c>
      <c r="U16" s="129">
        <v>42.6719814594</v>
      </c>
      <c r="V16" s="129">
        <v>44.911342281500005</v>
      </c>
      <c r="W16" s="129">
        <v>45.4444102455</v>
      </c>
      <c r="X16" s="129">
        <v>45.306075262600004</v>
      </c>
      <c r="Y16" s="129">
        <v>42.8656717589</v>
      </c>
      <c r="Z16" s="129">
        <v>45.5713625561</v>
      </c>
      <c r="AA16" s="129">
        <v>43.8395572374</v>
      </c>
      <c r="AB16" s="129">
        <v>44.0572158962</v>
      </c>
      <c r="AC16" s="129">
        <v>42.995489344700005</v>
      </c>
      <c r="AD16" s="129">
        <v>39.487522518700004</v>
      </c>
      <c r="AE16" s="129">
        <v>42.023319703300004</v>
      </c>
      <c r="AF16" s="129">
        <v>41.484150701000004</v>
      </c>
      <c r="AG16" s="129">
        <v>43.9776504229</v>
      </c>
      <c r="AH16" s="129">
        <v>46.6486804113</v>
      </c>
      <c r="AI16" s="129">
        <v>41.1291346518</v>
      </c>
      <c r="AJ16" s="129">
        <v>44.6779334666</v>
      </c>
      <c r="AK16" s="129">
        <v>45.9846672241</v>
      </c>
      <c r="AL16" s="129">
        <v>46.7045058599</v>
      </c>
      <c r="AM16" s="129">
        <v>47.0779088377</v>
      </c>
      <c r="AN16" s="129">
        <v>46.5692578014</v>
      </c>
      <c r="AO16" s="129">
        <v>47.978794135600005</v>
      </c>
      <c r="AP16" s="129">
        <v>45.822695580600005</v>
      </c>
      <c r="AQ16" s="129">
        <v>48.1301585108</v>
      </c>
      <c r="AR16" s="129">
        <v>47.7918670461</v>
      </c>
      <c r="AS16" s="129">
        <v>44.3805513288</v>
      </c>
      <c r="AT16" s="129">
        <v>42.2011758971</v>
      </c>
      <c r="AU16" s="129">
        <v>41.5137584009</v>
      </c>
      <c r="AV16" s="129">
        <v>39.563407166400005</v>
      </c>
      <c r="AW16" s="129">
        <v>38.987804821800005</v>
      </c>
      <c r="AX16" s="129">
        <v>37.2827495457</v>
      </c>
      <c r="AY16" s="129">
        <v>36.5541265051</v>
      </c>
      <c r="AZ16" s="129">
        <v>37.2854757682</v>
      </c>
      <c r="BA16" s="129">
        <v>38.0414250376</v>
      </c>
      <c r="BB16" s="129">
        <v>38.140330876</v>
      </c>
      <c r="BC16" s="129">
        <v>39.3356678146</v>
      </c>
      <c r="BD16" s="129">
        <v>40.1679778179</v>
      </c>
      <c r="BE16" s="129">
        <v>37.2664702016</v>
      </c>
      <c r="BF16" s="129">
        <v>39.0346530589</v>
      </c>
      <c r="BG16" s="129">
        <v>37.042670318300004</v>
      </c>
      <c r="BH16" s="129">
        <v>36.410254815900004</v>
      </c>
      <c r="BI16" s="129">
        <v>35.3080221362</v>
      </c>
      <c r="BJ16" s="129">
        <v>34.3104635154</v>
      </c>
      <c r="BK16" s="129">
        <v>34.4904295556</v>
      </c>
      <c r="BL16" s="129">
        <v>34.567678315</v>
      </c>
      <c r="BM16" s="51" t="s">
        <v>58</v>
      </c>
      <c r="BN16" s="129">
        <v>38.4003166206</v>
      </c>
      <c r="BO16" s="129">
        <v>38.809245667700004</v>
      </c>
      <c r="BP16" s="129">
        <v>38.803140455800005</v>
      </c>
      <c r="BQ16" s="129">
        <v>37.2817156737</v>
      </c>
      <c r="BR16" s="129">
        <v>37.6442259164</v>
      </c>
      <c r="BS16" s="129">
        <v>36.7772834548</v>
      </c>
      <c r="BT16" s="129">
        <v>37.084242339300005</v>
      </c>
      <c r="BU16" s="129">
        <v>35.7245946563</v>
      </c>
      <c r="BV16" s="129">
        <v>36.1853685878</v>
      </c>
      <c r="BW16" s="129">
        <v>36.6763867669</v>
      </c>
      <c r="BX16" s="129">
        <v>38.5972237254</v>
      </c>
      <c r="BY16" s="129">
        <v>35.2650993697</v>
      </c>
      <c r="BZ16" s="129">
        <v>35.3180656858</v>
      </c>
      <c r="CA16" s="129">
        <v>35.9725415957</v>
      </c>
      <c r="CB16" s="1"/>
      <c r="CC16" s="155"/>
    </row>
    <row r="17" ht="13.5" customHeight="1">
      <c r="A17" s="73"/>
      <c r="B17" s="16"/>
      <c r="C17" s="148" t="s">
        <v>119</v>
      </c>
      <c r="D17" s="129">
        <v>37.1346726254</v>
      </c>
      <c r="E17" s="129">
        <v>38.2781391696</v>
      </c>
      <c r="F17" s="129">
        <v>38.969445329</v>
      </c>
      <c r="G17" s="129">
        <v>36.331267440000005</v>
      </c>
      <c r="H17" s="129">
        <v>37.9122652725</v>
      </c>
      <c r="I17" s="129">
        <v>34.9646587577</v>
      </c>
      <c r="J17" s="129">
        <v>35.0575707936</v>
      </c>
      <c r="K17" s="129">
        <v>36.24960022</v>
      </c>
      <c r="L17" s="129">
        <v>38.1827224771</v>
      </c>
      <c r="M17" s="129">
        <v>37.1970473506</v>
      </c>
      <c r="N17" s="129">
        <v>36.5725464602</v>
      </c>
      <c r="O17" s="129">
        <v>37.1467122146</v>
      </c>
      <c r="P17" s="129">
        <v>38.9520048425</v>
      </c>
      <c r="Q17" s="129">
        <v>39.2418674274</v>
      </c>
      <c r="R17" s="129">
        <v>41.6612434314</v>
      </c>
      <c r="S17" s="129">
        <v>43.8326020633</v>
      </c>
      <c r="T17" s="129">
        <v>43.075734233</v>
      </c>
      <c r="U17" s="129">
        <v>44.9678460322</v>
      </c>
      <c r="V17" s="129">
        <v>45.1269634705</v>
      </c>
      <c r="W17" s="129">
        <v>44.460251441800004</v>
      </c>
      <c r="X17" s="129">
        <v>47.5481479495</v>
      </c>
      <c r="Y17" s="129">
        <v>46.814442532600005</v>
      </c>
      <c r="Z17" s="129">
        <v>45.1883688663</v>
      </c>
      <c r="AA17" s="129">
        <v>44.1597269019</v>
      </c>
      <c r="AB17" s="129">
        <v>47.0283934626</v>
      </c>
      <c r="AC17" s="129">
        <v>42.8926649005</v>
      </c>
      <c r="AD17" s="129">
        <v>43.418959488700004</v>
      </c>
      <c r="AE17" s="129">
        <v>45.6255356303</v>
      </c>
      <c r="AF17" s="129">
        <v>46.124775972100004</v>
      </c>
      <c r="AG17" s="129">
        <v>46.5490514042</v>
      </c>
      <c r="AH17" s="129">
        <v>42.6329482244</v>
      </c>
      <c r="AI17" s="129">
        <v>44.5380973017</v>
      </c>
      <c r="AJ17" s="129">
        <v>45.0638069696</v>
      </c>
      <c r="AK17" s="129">
        <v>47.202892266300005</v>
      </c>
      <c r="AL17" s="129">
        <v>42.6742438817</v>
      </c>
      <c r="AM17" s="129">
        <v>43.2819855847</v>
      </c>
      <c r="AN17" s="129">
        <v>43.8126173392</v>
      </c>
      <c r="AO17" s="129">
        <v>43.6276716058</v>
      </c>
      <c r="AP17" s="129">
        <v>44.3524005749</v>
      </c>
      <c r="AQ17" s="129">
        <v>46.0895499254</v>
      </c>
      <c r="AR17" s="129">
        <v>44.718467556200004</v>
      </c>
      <c r="AS17" s="129">
        <v>44.7358379758</v>
      </c>
      <c r="AT17" s="129">
        <v>44.4988305085</v>
      </c>
      <c r="AU17" s="129">
        <v>42.9805642935</v>
      </c>
      <c r="AV17" s="129">
        <v>39.853669316</v>
      </c>
      <c r="AW17" s="129">
        <v>39.0084629249</v>
      </c>
      <c r="AX17" s="129">
        <v>41.138639926</v>
      </c>
      <c r="AY17" s="129">
        <v>39.4535670977</v>
      </c>
      <c r="AZ17" s="129">
        <v>36.2812892981</v>
      </c>
      <c r="BA17" s="129">
        <v>36.9724678652</v>
      </c>
      <c r="BB17" s="129">
        <v>37.7082294566</v>
      </c>
      <c r="BC17" s="129">
        <v>37.9281419956</v>
      </c>
      <c r="BD17" s="129">
        <v>32.218931948</v>
      </c>
      <c r="BE17" s="129">
        <v>34.386035441800004</v>
      </c>
      <c r="BF17" s="129">
        <v>34.9289033857</v>
      </c>
      <c r="BG17" s="129">
        <v>33.575554502500005</v>
      </c>
      <c r="BH17" s="129">
        <v>35.902802334</v>
      </c>
      <c r="BI17" s="129">
        <v>33.3328754116</v>
      </c>
      <c r="BJ17" s="129">
        <v>32.7194177857</v>
      </c>
      <c r="BK17" s="129">
        <v>33.9251891878</v>
      </c>
      <c r="BL17" s="129">
        <v>33.266221524500004</v>
      </c>
      <c r="BM17" s="51" t="s">
        <v>58</v>
      </c>
      <c r="BN17" s="129">
        <v>42.4191011868</v>
      </c>
      <c r="BO17" s="129">
        <v>36.3763365032</v>
      </c>
      <c r="BP17" s="129">
        <v>40.740790533</v>
      </c>
      <c r="BQ17" s="129">
        <v>38.7266209206</v>
      </c>
      <c r="BR17" s="129">
        <v>37.200902157</v>
      </c>
      <c r="BS17" s="129">
        <v>40.750050436900004</v>
      </c>
      <c r="BT17" s="129">
        <v>38.6547587112</v>
      </c>
      <c r="BU17" s="129">
        <v>37.9554551318</v>
      </c>
      <c r="BV17" s="129">
        <v>39.8451141146</v>
      </c>
      <c r="BW17" s="129">
        <v>37.8211707907</v>
      </c>
      <c r="BX17" s="129">
        <v>38.5634112391</v>
      </c>
      <c r="BY17" s="129">
        <v>38.2707824008</v>
      </c>
      <c r="BZ17" s="129">
        <v>38.9881800306</v>
      </c>
      <c r="CA17" s="129">
        <v>39.5494569039</v>
      </c>
      <c r="CB17" s="1"/>
      <c r="CC17" s="155"/>
    </row>
    <row r="18" ht="13.5" customHeight="1">
      <c r="A18" s="73"/>
      <c r="B18" s="16"/>
      <c r="C18" s="148" t="s">
        <v>120</v>
      </c>
      <c r="D18" s="129">
        <v>58.949706163100004</v>
      </c>
      <c r="E18" s="129">
        <v>59.8521514246</v>
      </c>
      <c r="F18" s="129">
        <v>59.5340274606</v>
      </c>
      <c r="G18" s="129">
        <v>57.742938018400004</v>
      </c>
      <c r="H18" s="129">
        <v>56.6716791235</v>
      </c>
      <c r="I18" s="129">
        <v>56.4212336234</v>
      </c>
      <c r="J18" s="129">
        <v>56.5650027013</v>
      </c>
      <c r="K18" s="129">
        <v>58.274341659200005</v>
      </c>
      <c r="L18" s="129">
        <v>58.5333055415</v>
      </c>
      <c r="M18" s="129">
        <v>57.0164522302</v>
      </c>
      <c r="N18" s="129">
        <v>57.1957615517</v>
      </c>
      <c r="O18" s="129">
        <v>57.9745478304</v>
      </c>
      <c r="P18" s="129">
        <v>56.489998175400004</v>
      </c>
      <c r="Q18" s="129">
        <v>55.3398286242</v>
      </c>
      <c r="R18" s="129">
        <v>56.5857039749</v>
      </c>
      <c r="S18" s="129">
        <v>60.261732901500004</v>
      </c>
      <c r="T18" s="129">
        <v>57.2526454742</v>
      </c>
      <c r="U18" s="129">
        <v>59.6806606237</v>
      </c>
      <c r="V18" s="129">
        <v>61.1541712073</v>
      </c>
      <c r="W18" s="129">
        <v>60.0023565145</v>
      </c>
      <c r="X18" s="129">
        <v>61.0583958295</v>
      </c>
      <c r="Y18" s="129">
        <v>60.5687856178</v>
      </c>
      <c r="Z18" s="129">
        <v>63.0981760226</v>
      </c>
      <c r="AA18" s="129">
        <v>63.418660833400004</v>
      </c>
      <c r="AB18" s="129">
        <v>59.179502446200004</v>
      </c>
      <c r="AC18" s="129">
        <v>59.8275479321</v>
      </c>
      <c r="AD18" s="129">
        <v>63.0800408852</v>
      </c>
      <c r="AE18" s="129">
        <v>64.5222614255</v>
      </c>
      <c r="AF18" s="129">
        <v>63.315534483700006</v>
      </c>
      <c r="AG18" s="129">
        <v>61.1303277584</v>
      </c>
      <c r="AH18" s="129">
        <v>67.412216742</v>
      </c>
      <c r="AI18" s="129">
        <v>68.0287253252</v>
      </c>
      <c r="AJ18" s="129">
        <v>63.056831808700004</v>
      </c>
      <c r="AK18" s="129">
        <v>64.99177127280001</v>
      </c>
      <c r="AL18" s="129">
        <v>63.285628865700005</v>
      </c>
      <c r="AM18" s="129">
        <v>65.0973467363</v>
      </c>
      <c r="AN18" s="129">
        <v>61.4749372857</v>
      </c>
      <c r="AO18" s="129">
        <v>60.1537894151</v>
      </c>
      <c r="AP18" s="129">
        <v>65.8163347051</v>
      </c>
      <c r="AQ18" s="129">
        <v>63.956273936900004</v>
      </c>
      <c r="AR18" s="129">
        <v>62.7150420929</v>
      </c>
      <c r="AS18" s="129">
        <v>63.681904054</v>
      </c>
      <c r="AT18" s="129">
        <v>66.63437589360001</v>
      </c>
      <c r="AU18" s="129">
        <v>65.08620638090001</v>
      </c>
      <c r="AV18" s="129">
        <v>63.8576488642</v>
      </c>
      <c r="AW18" s="129">
        <v>64.3160033141</v>
      </c>
      <c r="AX18" s="129">
        <v>64.07007559280001</v>
      </c>
      <c r="AY18" s="129">
        <v>66.1742778583</v>
      </c>
      <c r="AZ18" s="129">
        <v>60.3150474404</v>
      </c>
      <c r="BA18" s="129">
        <v>65.1222979424</v>
      </c>
      <c r="BB18" s="129">
        <v>67.3333515625</v>
      </c>
      <c r="BC18" s="129">
        <v>66.7903675716</v>
      </c>
      <c r="BD18" s="129">
        <v>65.526329553</v>
      </c>
      <c r="BE18" s="129">
        <v>62.299640496200006</v>
      </c>
      <c r="BF18" s="129">
        <v>65.89185637920001</v>
      </c>
      <c r="BG18" s="129">
        <v>63.8028650846</v>
      </c>
      <c r="BH18" s="129">
        <v>61.3673540257</v>
      </c>
      <c r="BI18" s="129">
        <v>62.419742099100006</v>
      </c>
      <c r="BJ18" s="129">
        <v>62.416617531700005</v>
      </c>
      <c r="BK18" s="129">
        <v>62.8020816832</v>
      </c>
      <c r="BL18" s="129">
        <v>56.348141132100004</v>
      </c>
      <c r="BM18" s="51" t="s">
        <v>58</v>
      </c>
      <c r="BN18" s="129">
        <v>64.4392570766</v>
      </c>
      <c r="BO18" s="129">
        <v>59.0726691606</v>
      </c>
      <c r="BP18" s="129">
        <v>60.3839225704</v>
      </c>
      <c r="BQ18" s="129">
        <v>62.5707136607</v>
      </c>
      <c r="BR18" s="129">
        <v>63.3051794773</v>
      </c>
      <c r="BS18" s="129">
        <v>63.821787843900005</v>
      </c>
      <c r="BT18" s="129">
        <v>60.9555116677</v>
      </c>
      <c r="BU18" s="129">
        <v>62.459568819400005</v>
      </c>
      <c r="BV18" s="129">
        <v>68.173667952</v>
      </c>
      <c r="BW18" s="129">
        <v>64.84457275220001</v>
      </c>
      <c r="BX18" s="129">
        <v>59.7774341495</v>
      </c>
      <c r="BY18" s="129">
        <v>58.0873841892</v>
      </c>
      <c r="BZ18" s="129">
        <v>61.632681922500005</v>
      </c>
      <c r="CA18" s="129">
        <v>62.0512056133</v>
      </c>
      <c r="CB18" s="1"/>
      <c r="CC18" s="155"/>
    </row>
    <row r="19" ht="13.5" customHeight="1">
      <c r="A19" s="73"/>
      <c r="B19" s="16"/>
      <c r="C19" s="148" t="s">
        <v>121</v>
      </c>
      <c r="D19" s="129">
        <v>46.5227437961</v>
      </c>
      <c r="E19" s="129">
        <v>49.0010755813</v>
      </c>
      <c r="F19" s="129">
        <v>45.3705294838</v>
      </c>
      <c r="G19" s="129">
        <v>45.9392294717</v>
      </c>
      <c r="H19" s="129">
        <v>47.4964314737</v>
      </c>
      <c r="I19" s="129">
        <v>45.4641047854</v>
      </c>
      <c r="J19" s="129">
        <v>47.3601947288</v>
      </c>
      <c r="K19" s="129">
        <v>47.336932149</v>
      </c>
      <c r="L19" s="129">
        <v>46.9850675128</v>
      </c>
      <c r="M19" s="129">
        <v>44.205943377000004</v>
      </c>
      <c r="N19" s="129">
        <v>48.2583670808</v>
      </c>
      <c r="O19" s="129">
        <v>46.5546680181</v>
      </c>
      <c r="P19" s="129">
        <v>47.836526816</v>
      </c>
      <c r="Q19" s="129">
        <v>46.3361084737</v>
      </c>
      <c r="R19" s="129">
        <v>49.1159957868</v>
      </c>
      <c r="S19" s="129">
        <v>48.9212608012</v>
      </c>
      <c r="T19" s="129">
        <v>49.2266472986</v>
      </c>
      <c r="U19" s="129">
        <v>51.6007163302</v>
      </c>
      <c r="V19" s="129">
        <v>49.682874292600005</v>
      </c>
      <c r="W19" s="129">
        <v>50.1803866777</v>
      </c>
      <c r="X19" s="129">
        <v>51.845528412</v>
      </c>
      <c r="Y19" s="129">
        <v>50.763942907200004</v>
      </c>
      <c r="Z19" s="129">
        <v>46.952775169</v>
      </c>
      <c r="AA19" s="129">
        <v>49.154575178200005</v>
      </c>
      <c r="AB19" s="129">
        <v>47.562351672700004</v>
      </c>
      <c r="AC19" s="129">
        <v>47.899753427</v>
      </c>
      <c r="AD19" s="129">
        <v>47.691018279800005</v>
      </c>
      <c r="AE19" s="129">
        <v>47.5306660604</v>
      </c>
      <c r="AF19" s="129">
        <v>49.143119972</v>
      </c>
      <c r="AG19" s="129">
        <v>46.898439225000004</v>
      </c>
      <c r="AH19" s="129">
        <v>49.096386425</v>
      </c>
      <c r="AI19" s="129">
        <v>49.1893123926</v>
      </c>
      <c r="AJ19" s="129">
        <v>50.948771771800004</v>
      </c>
      <c r="AK19" s="129">
        <v>47.874649016</v>
      </c>
      <c r="AL19" s="129">
        <v>49.0565334088</v>
      </c>
      <c r="AM19" s="129">
        <v>48.9297153112</v>
      </c>
      <c r="AN19" s="129">
        <v>48.8941066967</v>
      </c>
      <c r="AO19" s="129">
        <v>48.4200997704</v>
      </c>
      <c r="AP19" s="129">
        <v>48.9643815102</v>
      </c>
      <c r="AQ19" s="129">
        <v>48.037145427</v>
      </c>
      <c r="AR19" s="129">
        <v>47.1490330871</v>
      </c>
      <c r="AS19" s="129">
        <v>47.2107660184</v>
      </c>
      <c r="AT19" s="129">
        <v>44.6032930045</v>
      </c>
      <c r="AU19" s="129">
        <v>45.205697027</v>
      </c>
      <c r="AV19" s="129">
        <v>46.7751773891</v>
      </c>
      <c r="AW19" s="129">
        <v>47.018690939500004</v>
      </c>
      <c r="AX19" s="129">
        <v>41.3213687439</v>
      </c>
      <c r="AY19" s="129">
        <v>43.8391145112</v>
      </c>
      <c r="AZ19" s="129">
        <v>53.46029089</v>
      </c>
      <c r="BA19" s="129">
        <v>47.4973107732</v>
      </c>
      <c r="BB19" s="129">
        <v>51.610056814000004</v>
      </c>
      <c r="BC19" s="129">
        <v>52.034312983</v>
      </c>
      <c r="BD19" s="129">
        <v>49.8297696463</v>
      </c>
      <c r="BE19" s="129">
        <v>48.771810156</v>
      </c>
      <c r="BF19" s="129">
        <v>47.7672312488</v>
      </c>
      <c r="BG19" s="129">
        <v>47.302826909800004</v>
      </c>
      <c r="BH19" s="129">
        <v>47.8365106475</v>
      </c>
      <c r="BI19" s="129">
        <v>47.793472534100005</v>
      </c>
      <c r="BJ19" s="129">
        <v>48.6605458669</v>
      </c>
      <c r="BK19" s="129">
        <v>52.7165359437</v>
      </c>
      <c r="BL19" s="129">
        <v>46.7027133052</v>
      </c>
      <c r="BM19" s="51" t="s">
        <v>58</v>
      </c>
      <c r="BN19" s="129">
        <v>57.438999377600005</v>
      </c>
      <c r="BO19" s="129">
        <v>53.2807431436</v>
      </c>
      <c r="BP19" s="129">
        <v>53.188586912800005</v>
      </c>
      <c r="BQ19" s="129">
        <v>45.2522608876</v>
      </c>
      <c r="BR19" s="129">
        <v>47.43611172</v>
      </c>
      <c r="BS19" s="129">
        <v>47.954970374</v>
      </c>
      <c r="BT19" s="129">
        <v>51.8710539796</v>
      </c>
      <c r="BU19" s="129">
        <v>50.0481161302</v>
      </c>
      <c r="BV19" s="129">
        <v>43.8428803282</v>
      </c>
      <c r="BW19" s="129">
        <v>41.909446163700004</v>
      </c>
      <c r="BX19" s="129">
        <v>40.317189646900005</v>
      </c>
      <c r="BY19" s="129">
        <v>45.519012993000004</v>
      </c>
      <c r="BZ19" s="129">
        <v>45.114858660100005</v>
      </c>
      <c r="CA19" s="129">
        <v>45.235802548500004</v>
      </c>
      <c r="CB19" s="1"/>
      <c r="CC19" s="155"/>
    </row>
    <row r="20" ht="13.5" customHeight="1">
      <c r="A20" s="73"/>
      <c r="B20" s="16"/>
      <c r="C20" s="148" t="s">
        <v>122</v>
      </c>
      <c r="D20" s="129">
        <v>30.831506986</v>
      </c>
      <c r="E20" s="129">
        <v>29.2243758309</v>
      </c>
      <c r="F20" s="129">
        <v>30.6293329957</v>
      </c>
      <c r="G20" s="129">
        <v>29.8429065869</v>
      </c>
      <c r="H20" s="129">
        <v>26.0685513437</v>
      </c>
      <c r="I20" s="129">
        <v>28.170390483800002</v>
      </c>
      <c r="J20" s="129">
        <v>30.0655065893</v>
      </c>
      <c r="K20" s="129">
        <v>27.4840110478</v>
      </c>
      <c r="L20" s="129">
        <v>26.5081686922</v>
      </c>
      <c r="M20" s="129">
        <v>24.6732588864</v>
      </c>
      <c r="N20" s="129">
        <v>26.232525254000002</v>
      </c>
      <c r="O20" s="129">
        <v>27.6563147907</v>
      </c>
      <c r="P20" s="129">
        <v>26.4221474291</v>
      </c>
      <c r="Q20" s="129">
        <v>25.293577426200002</v>
      </c>
      <c r="R20" s="129">
        <v>29.5063743247</v>
      </c>
      <c r="S20" s="129">
        <v>30.375460309300003</v>
      </c>
      <c r="T20" s="129">
        <v>30.7441668499</v>
      </c>
      <c r="U20" s="129">
        <v>31.197520493800003</v>
      </c>
      <c r="V20" s="129">
        <v>30.7357957992</v>
      </c>
      <c r="W20" s="129">
        <v>33.2931632534</v>
      </c>
      <c r="X20" s="129">
        <v>32.189129273700004</v>
      </c>
      <c r="Y20" s="129">
        <v>32.3993922968</v>
      </c>
      <c r="Z20" s="129">
        <v>31.328180401700003</v>
      </c>
      <c r="AA20" s="129">
        <v>32.0051546528</v>
      </c>
      <c r="AB20" s="129">
        <v>31.137587928600002</v>
      </c>
      <c r="AC20" s="129">
        <v>31.2785646425</v>
      </c>
      <c r="AD20" s="129">
        <v>32.1685097285</v>
      </c>
      <c r="AE20" s="129">
        <v>30.9573292784</v>
      </c>
      <c r="AF20" s="129">
        <v>28.8306744236</v>
      </c>
      <c r="AG20" s="129">
        <v>28.4339736487</v>
      </c>
      <c r="AH20" s="129">
        <v>30.9592475118</v>
      </c>
      <c r="AI20" s="129">
        <v>32.9325789454</v>
      </c>
      <c r="AJ20" s="129">
        <v>31.5232335814</v>
      </c>
      <c r="AK20" s="129">
        <v>30.634636563900003</v>
      </c>
      <c r="AL20" s="129">
        <v>32.0834706104</v>
      </c>
      <c r="AM20" s="129">
        <v>32.7549184974</v>
      </c>
      <c r="AN20" s="129">
        <v>32.1398110496</v>
      </c>
      <c r="AO20" s="129">
        <v>31.3152627374</v>
      </c>
      <c r="AP20" s="129">
        <v>30.4086658617</v>
      </c>
      <c r="AQ20" s="129">
        <v>33.8922298096</v>
      </c>
      <c r="AR20" s="129">
        <v>33.7160597334</v>
      </c>
      <c r="AS20" s="129">
        <v>31.330051130100003</v>
      </c>
      <c r="AT20" s="129">
        <v>31.715966008800002</v>
      </c>
      <c r="AU20" s="129">
        <v>30.532353408400002</v>
      </c>
      <c r="AV20" s="129">
        <v>29.5797699335</v>
      </c>
      <c r="AW20" s="129">
        <v>29.5780187461</v>
      </c>
      <c r="AX20" s="129">
        <v>28.6577899678</v>
      </c>
      <c r="AY20" s="129">
        <v>28.418149014500003</v>
      </c>
      <c r="AZ20" s="129">
        <v>23.677317687600002</v>
      </c>
      <c r="BA20" s="129">
        <v>25.6525190176</v>
      </c>
      <c r="BB20" s="129">
        <v>25.797623140800003</v>
      </c>
      <c r="BC20" s="129">
        <v>27.1570506369</v>
      </c>
      <c r="BD20" s="129">
        <v>25.070719541600003</v>
      </c>
      <c r="BE20" s="129">
        <v>26.8298395335</v>
      </c>
      <c r="BF20" s="129">
        <v>26.1598253485</v>
      </c>
      <c r="BG20" s="129">
        <v>28.0610903596</v>
      </c>
      <c r="BH20" s="129">
        <v>25.9665602181</v>
      </c>
      <c r="BI20" s="129">
        <v>26.970432508400002</v>
      </c>
      <c r="BJ20" s="129">
        <v>26.899117922600002</v>
      </c>
      <c r="BK20" s="129">
        <v>25.7906050897</v>
      </c>
      <c r="BL20" s="129">
        <v>23.9117014331</v>
      </c>
      <c r="BM20" s="51" t="s">
        <v>58</v>
      </c>
      <c r="BN20" s="129">
        <v>28.949413791</v>
      </c>
      <c r="BO20" s="129">
        <v>26.000584222500002</v>
      </c>
      <c r="BP20" s="129">
        <v>26.4012861574</v>
      </c>
      <c r="BQ20" s="129">
        <v>24.595305420200003</v>
      </c>
      <c r="BR20" s="129">
        <v>27.0362607867</v>
      </c>
      <c r="BS20" s="129">
        <v>25.7454906096</v>
      </c>
      <c r="BT20" s="129">
        <v>24.832666354700002</v>
      </c>
      <c r="BU20" s="129">
        <v>22.8574891153</v>
      </c>
      <c r="BV20" s="129">
        <v>25.1609400006</v>
      </c>
      <c r="BW20" s="129">
        <v>24.5391345779</v>
      </c>
      <c r="BX20" s="129">
        <v>24.0881770576</v>
      </c>
      <c r="BY20" s="129">
        <v>23.836600317200002</v>
      </c>
      <c r="BZ20" s="129">
        <v>24.6017093859</v>
      </c>
      <c r="CA20" s="129">
        <v>22.025994985700002</v>
      </c>
      <c r="CB20" s="1"/>
      <c r="CC20" s="155"/>
    </row>
    <row r="21" ht="13.5" customHeight="1">
      <c r="A21" s="73"/>
      <c r="B21" s="16"/>
      <c r="C21" s="148" t="s">
        <v>123</v>
      </c>
      <c r="D21" s="129">
        <v>33.9675075783</v>
      </c>
      <c r="E21" s="129">
        <v>35.2029321101</v>
      </c>
      <c r="F21" s="129">
        <v>32.516020855600004</v>
      </c>
      <c r="G21" s="129">
        <v>32.0627239983</v>
      </c>
      <c r="H21" s="129">
        <v>30.3761428619</v>
      </c>
      <c r="I21" s="129">
        <v>28.4703001704</v>
      </c>
      <c r="J21" s="129">
        <v>30.2579715819</v>
      </c>
      <c r="K21" s="129">
        <v>31.5579821332</v>
      </c>
      <c r="L21" s="129">
        <v>32.8977633183</v>
      </c>
      <c r="M21" s="129">
        <v>30.309466746400002</v>
      </c>
      <c r="N21" s="129">
        <v>31.732341223200002</v>
      </c>
      <c r="O21" s="129">
        <v>32.209033591600004</v>
      </c>
      <c r="P21" s="129">
        <v>34.017213818100004</v>
      </c>
      <c r="Q21" s="129">
        <v>33.7655350356</v>
      </c>
      <c r="R21" s="129">
        <v>34.3896677801</v>
      </c>
      <c r="S21" s="129">
        <v>35.0824721792</v>
      </c>
      <c r="T21" s="129">
        <v>34.8053716506</v>
      </c>
      <c r="U21" s="129">
        <v>36.123655951</v>
      </c>
      <c r="V21" s="129">
        <v>34.7086543167</v>
      </c>
      <c r="W21" s="129">
        <v>35.3787635957</v>
      </c>
      <c r="X21" s="129">
        <v>35.7972615615</v>
      </c>
      <c r="Y21" s="129">
        <v>33.0372989679</v>
      </c>
      <c r="Z21" s="129">
        <v>33.2303600464</v>
      </c>
      <c r="AA21" s="129">
        <v>33.6442496769</v>
      </c>
      <c r="AB21" s="129">
        <v>32.2480326107</v>
      </c>
      <c r="AC21" s="129">
        <v>32.2114268725</v>
      </c>
      <c r="AD21" s="129">
        <v>31.0891966848</v>
      </c>
      <c r="AE21" s="129">
        <v>34.3213095673</v>
      </c>
      <c r="AF21" s="129">
        <v>35.190550249000005</v>
      </c>
      <c r="AG21" s="129">
        <v>33.0668562278</v>
      </c>
      <c r="AH21" s="129">
        <v>35.050571558</v>
      </c>
      <c r="AI21" s="129">
        <v>37.4680562344</v>
      </c>
      <c r="AJ21" s="129">
        <v>36.7262664405</v>
      </c>
      <c r="AK21" s="129">
        <v>37.9718143885</v>
      </c>
      <c r="AL21" s="129">
        <v>38.7946917823</v>
      </c>
      <c r="AM21" s="129">
        <v>37.3810668868</v>
      </c>
      <c r="AN21" s="129">
        <v>38.265650998</v>
      </c>
      <c r="AO21" s="129">
        <v>38.518921860300004</v>
      </c>
      <c r="AP21" s="129">
        <v>38.7968992384</v>
      </c>
      <c r="AQ21" s="129">
        <v>41.1837103485</v>
      </c>
      <c r="AR21" s="129">
        <v>39.3462630423</v>
      </c>
      <c r="AS21" s="129">
        <v>41.946979817300004</v>
      </c>
      <c r="AT21" s="129">
        <v>42.5124277699</v>
      </c>
      <c r="AU21" s="129">
        <v>42.303564056700004</v>
      </c>
      <c r="AV21" s="129">
        <v>41.8848587</v>
      </c>
      <c r="AW21" s="129">
        <v>39.0077162635</v>
      </c>
      <c r="AX21" s="129">
        <v>38.3304738895</v>
      </c>
      <c r="AY21" s="129">
        <v>38.815147507700004</v>
      </c>
      <c r="AZ21" s="129">
        <v>36.5720784127</v>
      </c>
      <c r="BA21" s="129">
        <v>39.9468208272</v>
      </c>
      <c r="BB21" s="129">
        <v>38.948893508000005</v>
      </c>
      <c r="BC21" s="129">
        <v>39.3120762784</v>
      </c>
      <c r="BD21" s="129">
        <v>37.7417748317</v>
      </c>
      <c r="BE21" s="129">
        <v>37.5577894483</v>
      </c>
      <c r="BF21" s="129">
        <v>37.0111766415</v>
      </c>
      <c r="BG21" s="129">
        <v>38.300774235</v>
      </c>
      <c r="BH21" s="129">
        <v>37.284076023400004</v>
      </c>
      <c r="BI21" s="129">
        <v>36.0862183136</v>
      </c>
      <c r="BJ21" s="129">
        <v>40.0575528484</v>
      </c>
      <c r="BK21" s="129">
        <v>38.3450337043</v>
      </c>
      <c r="BL21" s="129">
        <v>34.7696613055</v>
      </c>
      <c r="BM21" s="51" t="s">
        <v>58</v>
      </c>
      <c r="BN21" s="129">
        <v>47.7644926815</v>
      </c>
      <c r="BO21" s="129">
        <v>43.0004039251</v>
      </c>
      <c r="BP21" s="129">
        <v>42.9114508285</v>
      </c>
      <c r="BQ21" s="129">
        <v>39.7859543547</v>
      </c>
      <c r="BR21" s="129">
        <v>39.2717310159</v>
      </c>
      <c r="BS21" s="129">
        <v>38.6724645411</v>
      </c>
      <c r="BT21" s="129">
        <v>35.8014585677</v>
      </c>
      <c r="BU21" s="129">
        <v>35.657644358300004</v>
      </c>
      <c r="BV21" s="129">
        <v>37.402941871500005</v>
      </c>
      <c r="BW21" s="129">
        <v>37.1840035464</v>
      </c>
      <c r="BX21" s="129">
        <v>34.595920204500004</v>
      </c>
      <c r="BY21" s="129">
        <v>34.4951241714</v>
      </c>
      <c r="BZ21" s="129">
        <v>34.483090211000004</v>
      </c>
      <c r="CA21" s="129">
        <v>34.6971121635</v>
      </c>
      <c r="CB21" s="1"/>
      <c r="CC21" s="155"/>
    </row>
    <row r="22" ht="13.5" customHeight="1">
      <c r="A22" s="73"/>
      <c r="B22" s="16"/>
      <c r="C22" s="148" t="s">
        <v>124</v>
      </c>
      <c r="D22" s="129">
        <v>43.5073474375</v>
      </c>
      <c r="E22" s="129">
        <v>42.0840921042</v>
      </c>
      <c r="F22" s="129">
        <v>45.827339996700005</v>
      </c>
      <c r="G22" s="129">
        <v>41.546505124</v>
      </c>
      <c r="H22" s="129">
        <v>45.417359194</v>
      </c>
      <c r="I22" s="129">
        <v>40.0413873238</v>
      </c>
      <c r="J22" s="129">
        <v>40.1768110049</v>
      </c>
      <c r="K22" s="129">
        <v>41.0525384</v>
      </c>
      <c r="L22" s="129">
        <v>40.7116248987</v>
      </c>
      <c r="M22" s="129">
        <v>40.4553785026</v>
      </c>
      <c r="N22" s="129">
        <v>40.227196332700004</v>
      </c>
      <c r="O22" s="129">
        <v>42.0643312881</v>
      </c>
      <c r="P22" s="129">
        <v>42.417832318900004</v>
      </c>
      <c r="Q22" s="129">
        <v>39.4309690399</v>
      </c>
      <c r="R22" s="129">
        <v>42.1148877166</v>
      </c>
      <c r="S22" s="129">
        <v>41.4805790176</v>
      </c>
      <c r="T22" s="129">
        <v>37.917978928400004</v>
      </c>
      <c r="U22" s="129">
        <v>41.8530234037</v>
      </c>
      <c r="V22" s="129">
        <v>42.8936047096</v>
      </c>
      <c r="W22" s="129">
        <v>38.5483716722</v>
      </c>
      <c r="X22" s="129">
        <v>43.3161749678</v>
      </c>
      <c r="Y22" s="129">
        <v>41.9282742663</v>
      </c>
      <c r="Z22" s="129">
        <v>40.352635666000005</v>
      </c>
      <c r="AA22" s="129">
        <v>42.630931926</v>
      </c>
      <c r="AB22" s="129">
        <v>40.4909578957</v>
      </c>
      <c r="AC22" s="129">
        <v>38.7014504081</v>
      </c>
      <c r="AD22" s="129">
        <v>39.0268923128</v>
      </c>
      <c r="AE22" s="129">
        <v>39.2303793744</v>
      </c>
      <c r="AF22" s="129">
        <v>39.4325104579</v>
      </c>
      <c r="AG22" s="129">
        <v>37.241864462900004</v>
      </c>
      <c r="AH22" s="129">
        <v>40.9663569689</v>
      </c>
      <c r="AI22" s="129">
        <v>46.587851874500004</v>
      </c>
      <c r="AJ22" s="129">
        <v>39.7916284899</v>
      </c>
      <c r="AK22" s="129">
        <v>43.4322454249</v>
      </c>
      <c r="AL22" s="129">
        <v>47.8018289747</v>
      </c>
      <c r="AM22" s="129">
        <v>48.439974819</v>
      </c>
      <c r="AN22" s="129">
        <v>45.2253341473</v>
      </c>
      <c r="AO22" s="129">
        <v>46.0417161884</v>
      </c>
      <c r="AP22" s="129">
        <v>47.9334238625</v>
      </c>
      <c r="AQ22" s="129">
        <v>47.262776138300005</v>
      </c>
      <c r="AR22" s="129">
        <v>46.0614530085</v>
      </c>
      <c r="AS22" s="129">
        <v>44.2790884468</v>
      </c>
      <c r="AT22" s="129">
        <v>46.02888377</v>
      </c>
      <c r="AU22" s="129">
        <v>45.0861317296</v>
      </c>
      <c r="AV22" s="129">
        <v>44.2398782541</v>
      </c>
      <c r="AW22" s="129">
        <v>42.1913208084</v>
      </c>
      <c r="AX22" s="129">
        <v>42.4561275768</v>
      </c>
      <c r="AY22" s="129">
        <v>44.573876738500005</v>
      </c>
      <c r="AZ22" s="129">
        <v>40.1040040328</v>
      </c>
      <c r="BA22" s="129">
        <v>43.7721484032</v>
      </c>
      <c r="BB22" s="129">
        <v>44.9445465124</v>
      </c>
      <c r="BC22" s="129">
        <v>41.5095348356</v>
      </c>
      <c r="BD22" s="129">
        <v>40.6405323691</v>
      </c>
      <c r="BE22" s="129">
        <v>38.057266365400004</v>
      </c>
      <c r="BF22" s="129">
        <v>38.871944568</v>
      </c>
      <c r="BG22" s="129">
        <v>39.1269019501</v>
      </c>
      <c r="BH22" s="129">
        <v>36.1688778456</v>
      </c>
      <c r="BI22" s="129">
        <v>37.5915138013</v>
      </c>
      <c r="BJ22" s="129">
        <v>36.9654478627</v>
      </c>
      <c r="BK22" s="129">
        <v>37.3112749267</v>
      </c>
      <c r="BL22" s="129">
        <v>31.974097034</v>
      </c>
      <c r="BM22" s="51" t="s">
        <v>58</v>
      </c>
      <c r="BN22" s="129">
        <v>37.7639034752</v>
      </c>
      <c r="BO22" s="129">
        <v>36.7094447953</v>
      </c>
      <c r="BP22" s="129">
        <v>38.883709747800005</v>
      </c>
      <c r="BQ22" s="129">
        <v>35.620205983</v>
      </c>
      <c r="BR22" s="129">
        <v>37.3865973146</v>
      </c>
      <c r="BS22" s="129">
        <v>38.2595660445</v>
      </c>
      <c r="BT22" s="129">
        <v>35.5060523128</v>
      </c>
      <c r="BU22" s="129">
        <v>35.1902655765</v>
      </c>
      <c r="BV22" s="129">
        <v>38.6433474927</v>
      </c>
      <c r="BW22" s="129">
        <v>37.2647555097</v>
      </c>
      <c r="BX22" s="129">
        <v>39.2996793342</v>
      </c>
      <c r="BY22" s="129">
        <v>38.2026584507</v>
      </c>
      <c r="BZ22" s="129">
        <v>36.9307867776</v>
      </c>
      <c r="CA22" s="129">
        <v>36.758376604</v>
      </c>
      <c r="CB22" s="1"/>
      <c r="CC22" s="155"/>
    </row>
    <row r="23" ht="13.5" customHeight="1">
      <c r="A23" s="73"/>
      <c r="B23" s="16"/>
      <c r="C23" s="148" t="s">
        <v>125</v>
      </c>
      <c r="D23" s="129">
        <v>41.1044034235</v>
      </c>
      <c r="E23" s="129">
        <v>42.0190028484</v>
      </c>
      <c r="F23" s="129">
        <v>42.3681818257</v>
      </c>
      <c r="G23" s="129">
        <v>38.1955385146</v>
      </c>
      <c r="H23" s="129">
        <v>37.7791664819</v>
      </c>
      <c r="I23" s="129">
        <v>37.7168554404</v>
      </c>
      <c r="J23" s="129">
        <v>34.3659190762</v>
      </c>
      <c r="K23" s="129">
        <v>35.2343027688</v>
      </c>
      <c r="L23" s="129">
        <v>37.0337456467</v>
      </c>
      <c r="M23" s="129">
        <v>35.0202802894</v>
      </c>
      <c r="N23" s="129">
        <v>35.787580564900004</v>
      </c>
      <c r="O23" s="129">
        <v>40.096680327600005</v>
      </c>
      <c r="P23" s="129">
        <v>38.8148570631</v>
      </c>
      <c r="Q23" s="129">
        <v>39.8207793304</v>
      </c>
      <c r="R23" s="129">
        <v>40.8223296755</v>
      </c>
      <c r="S23" s="129">
        <v>44.2359993289</v>
      </c>
      <c r="T23" s="129">
        <v>45.3665315923</v>
      </c>
      <c r="U23" s="129">
        <v>42.9883791061</v>
      </c>
      <c r="V23" s="129">
        <v>42.9804208821</v>
      </c>
      <c r="W23" s="129">
        <v>43.939071388500004</v>
      </c>
      <c r="X23" s="129">
        <v>41.9361594319</v>
      </c>
      <c r="Y23" s="129">
        <v>41.4895581906</v>
      </c>
      <c r="Z23" s="129">
        <v>40.215683777</v>
      </c>
      <c r="AA23" s="129">
        <v>44.083582579600005</v>
      </c>
      <c r="AB23" s="129">
        <v>45.046050522</v>
      </c>
      <c r="AC23" s="129">
        <v>43.3536143565</v>
      </c>
      <c r="AD23" s="129">
        <v>42.2577045569</v>
      </c>
      <c r="AE23" s="129">
        <v>45.4232624049</v>
      </c>
      <c r="AF23" s="129">
        <v>42.4307303109</v>
      </c>
      <c r="AG23" s="129">
        <v>42.7823987362</v>
      </c>
      <c r="AH23" s="129">
        <v>48.5105304912</v>
      </c>
      <c r="AI23" s="129">
        <v>46.913713883700005</v>
      </c>
      <c r="AJ23" s="129">
        <v>49.3094182065</v>
      </c>
      <c r="AK23" s="129">
        <v>46.3881383459</v>
      </c>
      <c r="AL23" s="129">
        <v>48.8971778621</v>
      </c>
      <c r="AM23" s="129">
        <v>50.316961467700004</v>
      </c>
      <c r="AN23" s="129">
        <v>50.6524848728</v>
      </c>
      <c r="AO23" s="129">
        <v>50.5220235783</v>
      </c>
      <c r="AP23" s="129">
        <v>53.565669987300005</v>
      </c>
      <c r="AQ23" s="129">
        <v>54.3141093209</v>
      </c>
      <c r="AR23" s="129">
        <v>50.721353409100004</v>
      </c>
      <c r="AS23" s="129">
        <v>52.2417543493</v>
      </c>
      <c r="AT23" s="129">
        <v>53.9791300695</v>
      </c>
      <c r="AU23" s="129">
        <v>56.3657114221</v>
      </c>
      <c r="AV23" s="129">
        <v>53.216479925200005</v>
      </c>
      <c r="AW23" s="129">
        <v>52.4170548424</v>
      </c>
      <c r="AX23" s="129">
        <v>51.417503755300004</v>
      </c>
      <c r="AY23" s="129">
        <v>52.2069295399</v>
      </c>
      <c r="AZ23" s="129">
        <v>49.0145583236</v>
      </c>
      <c r="BA23" s="129">
        <v>51.3051542447</v>
      </c>
      <c r="BB23" s="129">
        <v>52.1990733087</v>
      </c>
      <c r="BC23" s="129">
        <v>52.7376092633</v>
      </c>
      <c r="BD23" s="129">
        <v>54.8253059806</v>
      </c>
      <c r="BE23" s="129">
        <v>53.503756533</v>
      </c>
      <c r="BF23" s="129">
        <v>55.967720399200005</v>
      </c>
      <c r="BG23" s="129">
        <v>55.7838536987</v>
      </c>
      <c r="BH23" s="129">
        <v>55.5849023625</v>
      </c>
      <c r="BI23" s="129">
        <v>55.5538625629</v>
      </c>
      <c r="BJ23" s="129">
        <v>54.285359814900005</v>
      </c>
      <c r="BK23" s="129">
        <v>51.9332335543</v>
      </c>
      <c r="BL23" s="129">
        <v>46.5351079299</v>
      </c>
      <c r="BM23" s="51" t="s">
        <v>58</v>
      </c>
      <c r="BN23" s="129">
        <v>52.9088159175</v>
      </c>
      <c r="BO23" s="129">
        <v>50.880368502900005</v>
      </c>
      <c r="BP23" s="129">
        <v>50.615837864700005</v>
      </c>
      <c r="BQ23" s="129">
        <v>48.599012564700004</v>
      </c>
      <c r="BR23" s="129">
        <v>49.154183516500005</v>
      </c>
      <c r="BS23" s="129">
        <v>51.2070382268</v>
      </c>
      <c r="BT23" s="129">
        <v>50.7987801946</v>
      </c>
      <c r="BU23" s="129">
        <v>51.207742850500004</v>
      </c>
      <c r="BV23" s="129">
        <v>50.5304644129</v>
      </c>
      <c r="BW23" s="129">
        <v>46.9698817536</v>
      </c>
      <c r="BX23" s="129">
        <v>46.7934793158</v>
      </c>
      <c r="BY23" s="129">
        <v>47.873739331500005</v>
      </c>
      <c r="BZ23" s="129">
        <v>47.0606161348</v>
      </c>
      <c r="CA23" s="129">
        <v>46.3341699639</v>
      </c>
      <c r="CB23" s="1"/>
      <c r="CC23" s="155"/>
    </row>
    <row r="24" ht="13.5" customHeight="1">
      <c r="A24" s="73"/>
      <c r="B24" s="16"/>
      <c r="C24" s="148" t="s">
        <v>126</v>
      </c>
      <c r="D24" s="129">
        <v>34.747924443900004</v>
      </c>
      <c r="E24" s="129">
        <v>37.978010702700004</v>
      </c>
      <c r="F24" s="129">
        <v>37.7037047262</v>
      </c>
      <c r="G24" s="129">
        <v>35.152665468500004</v>
      </c>
      <c r="H24" s="129">
        <v>34.4358792739</v>
      </c>
      <c r="I24" s="129">
        <v>32.4205001576</v>
      </c>
      <c r="J24" s="129">
        <v>33.7897327003</v>
      </c>
      <c r="K24" s="129">
        <v>31.672913209</v>
      </c>
      <c r="L24" s="129">
        <v>33.2217314123</v>
      </c>
      <c r="M24" s="129">
        <v>32.1492716818</v>
      </c>
      <c r="N24" s="129">
        <v>33.6491263651</v>
      </c>
      <c r="O24" s="129">
        <v>31.2816855599</v>
      </c>
      <c r="P24" s="129">
        <v>31.4992804048</v>
      </c>
      <c r="Q24" s="129">
        <v>30.5714180525</v>
      </c>
      <c r="R24" s="129">
        <v>34.261137869</v>
      </c>
      <c r="S24" s="129">
        <v>32.247658638400004</v>
      </c>
      <c r="T24" s="129">
        <v>30.5067919414</v>
      </c>
      <c r="U24" s="129">
        <v>31.2191094321</v>
      </c>
      <c r="V24" s="129">
        <v>34.5004935018</v>
      </c>
      <c r="W24" s="129">
        <v>34.0075173637</v>
      </c>
      <c r="X24" s="129">
        <v>35.8329766683</v>
      </c>
      <c r="Y24" s="129">
        <v>32.0745796965</v>
      </c>
      <c r="Z24" s="129">
        <v>33.6001014202</v>
      </c>
      <c r="AA24" s="129">
        <v>32.6069138941</v>
      </c>
      <c r="AB24" s="129">
        <v>32.573216648700004</v>
      </c>
      <c r="AC24" s="129">
        <v>33.9293766528</v>
      </c>
      <c r="AD24" s="129">
        <v>37.433518173100005</v>
      </c>
      <c r="AE24" s="129">
        <v>35.2981709683</v>
      </c>
      <c r="AF24" s="129">
        <v>36.0024060443</v>
      </c>
      <c r="AG24" s="129">
        <v>36.0915569236</v>
      </c>
      <c r="AH24" s="129">
        <v>39.1833746093</v>
      </c>
      <c r="AI24" s="129">
        <v>38.1976545739</v>
      </c>
      <c r="AJ24" s="129">
        <v>34.5188208422</v>
      </c>
      <c r="AK24" s="129">
        <v>36.609508884</v>
      </c>
      <c r="AL24" s="129">
        <v>37.9875512829</v>
      </c>
      <c r="AM24" s="129">
        <v>35.475510093000004</v>
      </c>
      <c r="AN24" s="129">
        <v>34.0319285072</v>
      </c>
      <c r="AO24" s="129">
        <v>37.1023635024</v>
      </c>
      <c r="AP24" s="129">
        <v>37.6284266319</v>
      </c>
      <c r="AQ24" s="129">
        <v>38.9142815354</v>
      </c>
      <c r="AR24" s="129">
        <v>38.3078380939</v>
      </c>
      <c r="AS24" s="129">
        <v>37.2226705222</v>
      </c>
      <c r="AT24" s="129">
        <v>39.190554984900004</v>
      </c>
      <c r="AU24" s="129">
        <v>37.462793642600005</v>
      </c>
      <c r="AV24" s="129">
        <v>36.002619154</v>
      </c>
      <c r="AW24" s="129">
        <v>36.274243674400005</v>
      </c>
      <c r="AX24" s="129">
        <v>35.502307922</v>
      </c>
      <c r="AY24" s="129">
        <v>33.7857731137</v>
      </c>
      <c r="AZ24" s="129">
        <v>33.3445373726</v>
      </c>
      <c r="BA24" s="129">
        <v>34.079643406100004</v>
      </c>
      <c r="BB24" s="129">
        <v>36.6850274054</v>
      </c>
      <c r="BC24" s="129">
        <v>32.8118968501</v>
      </c>
      <c r="BD24" s="129">
        <v>31.7451001632</v>
      </c>
      <c r="BE24" s="129">
        <v>31.7976942198</v>
      </c>
      <c r="BF24" s="129">
        <v>34.3340674209</v>
      </c>
      <c r="BG24" s="129">
        <v>35.5207834514</v>
      </c>
      <c r="BH24" s="129">
        <v>33.9875024751</v>
      </c>
      <c r="BI24" s="129">
        <v>33.999229546500004</v>
      </c>
      <c r="BJ24" s="129">
        <v>35.2031483197</v>
      </c>
      <c r="BK24" s="129">
        <v>35.8964329156</v>
      </c>
      <c r="BL24" s="129">
        <v>31.7815211576</v>
      </c>
      <c r="BM24" s="51" t="s">
        <v>58</v>
      </c>
      <c r="BN24" s="129">
        <v>38.242989573</v>
      </c>
      <c r="BO24" s="129">
        <v>33.181639687200004</v>
      </c>
      <c r="BP24" s="129">
        <v>28.2528884074</v>
      </c>
      <c r="BQ24" s="129">
        <v>31.4407140194</v>
      </c>
      <c r="BR24" s="129">
        <v>32.222941678</v>
      </c>
      <c r="BS24" s="129">
        <v>30.6864550149</v>
      </c>
      <c r="BT24" s="129">
        <v>26.9304285432</v>
      </c>
      <c r="BU24" s="129">
        <v>28.1466597766</v>
      </c>
      <c r="BV24" s="129">
        <v>30.916149919000002</v>
      </c>
      <c r="BW24" s="129">
        <v>29.842894148000003</v>
      </c>
      <c r="BX24" s="129">
        <v>30.5144193297</v>
      </c>
      <c r="BY24" s="129">
        <v>30.1710359223</v>
      </c>
      <c r="BZ24" s="129">
        <v>28.813286828800003</v>
      </c>
      <c r="CA24" s="129">
        <v>27.3106030506</v>
      </c>
      <c r="CB24" s="1"/>
      <c r="CC24" s="155"/>
    </row>
    <row r="25" ht="13.5" customHeight="1">
      <c r="A25" s="73"/>
      <c r="B25" s="16"/>
      <c r="C25" s="148" t="s">
        <v>127</v>
      </c>
      <c r="D25" s="129">
        <v>16.378581204</v>
      </c>
      <c r="E25" s="129">
        <v>16.3858682852</v>
      </c>
      <c r="F25" s="129">
        <v>16.5319134669</v>
      </c>
      <c r="G25" s="129">
        <v>17.2789462076</v>
      </c>
      <c r="H25" s="129">
        <v>15.4197997581</v>
      </c>
      <c r="I25" s="129">
        <v>15.6226237244</v>
      </c>
      <c r="J25" s="129">
        <v>16.449415707900002</v>
      </c>
      <c r="K25" s="129">
        <v>15.3062801918</v>
      </c>
      <c r="L25" s="129">
        <v>16.005118997100002</v>
      </c>
      <c r="M25" s="129">
        <v>13.7046150605</v>
      </c>
      <c r="N25" s="129">
        <v>14.4357513275</v>
      </c>
      <c r="O25" s="129">
        <v>16.1042815733</v>
      </c>
      <c r="P25" s="129">
        <v>17.5550883983</v>
      </c>
      <c r="Q25" s="129">
        <v>17.540293348000002</v>
      </c>
      <c r="R25" s="129">
        <v>18.356429320300002</v>
      </c>
      <c r="S25" s="129">
        <v>20.3078991502</v>
      </c>
      <c r="T25" s="129">
        <v>22.2254972584</v>
      </c>
      <c r="U25" s="129">
        <v>24.012719705800002</v>
      </c>
      <c r="V25" s="129">
        <v>24.9515190692</v>
      </c>
      <c r="W25" s="129">
        <v>22.6278750645</v>
      </c>
      <c r="X25" s="129">
        <v>23.3169579419</v>
      </c>
      <c r="Y25" s="129">
        <v>21.9629211918</v>
      </c>
      <c r="Z25" s="129">
        <v>24.669767672600003</v>
      </c>
      <c r="AA25" s="129">
        <v>24.6509510116</v>
      </c>
      <c r="AB25" s="129">
        <v>24.464479251100002</v>
      </c>
      <c r="AC25" s="129">
        <v>24.337104048300002</v>
      </c>
      <c r="AD25" s="129">
        <v>25.2158093938</v>
      </c>
      <c r="AE25" s="129">
        <v>26.5642616495</v>
      </c>
      <c r="AF25" s="129">
        <v>26.0808516234</v>
      </c>
      <c r="AG25" s="129">
        <v>25.0199355756</v>
      </c>
      <c r="AH25" s="129">
        <v>28.8176367907</v>
      </c>
      <c r="AI25" s="129">
        <v>29.3342941199</v>
      </c>
      <c r="AJ25" s="129">
        <v>29.038683467200002</v>
      </c>
      <c r="AK25" s="129">
        <v>25.6655379745</v>
      </c>
      <c r="AL25" s="129">
        <v>29.2950572937</v>
      </c>
      <c r="AM25" s="129">
        <v>28.436436275200002</v>
      </c>
      <c r="AN25" s="129">
        <v>29.3561140354</v>
      </c>
      <c r="AO25" s="129">
        <v>29.115369096200002</v>
      </c>
      <c r="AP25" s="129">
        <v>27.852945283</v>
      </c>
      <c r="AQ25" s="129">
        <v>29.540881605400003</v>
      </c>
      <c r="AR25" s="129">
        <v>30.235601164200002</v>
      </c>
      <c r="AS25" s="129">
        <v>30.2913720797</v>
      </c>
      <c r="AT25" s="129">
        <v>25.6941080516</v>
      </c>
      <c r="AU25" s="129">
        <v>26.264049569900003</v>
      </c>
      <c r="AV25" s="129">
        <v>27.3210022443</v>
      </c>
      <c r="AW25" s="129">
        <v>26.0844075904</v>
      </c>
      <c r="AX25" s="129">
        <v>24.0400745345</v>
      </c>
      <c r="AY25" s="129">
        <v>23.2662225604</v>
      </c>
      <c r="AZ25" s="129">
        <v>23.5006427344</v>
      </c>
      <c r="BA25" s="129">
        <v>25.4329234102</v>
      </c>
      <c r="BB25" s="129">
        <v>25.1590462889</v>
      </c>
      <c r="BC25" s="129">
        <v>24.8700595044</v>
      </c>
      <c r="BD25" s="129">
        <v>25.5849992208</v>
      </c>
      <c r="BE25" s="129">
        <v>23.778375450600002</v>
      </c>
      <c r="BF25" s="129">
        <v>23.5221856498</v>
      </c>
      <c r="BG25" s="129">
        <v>25.495578351600003</v>
      </c>
      <c r="BH25" s="129">
        <v>24.6672795021</v>
      </c>
      <c r="BI25" s="129">
        <v>23.4876085351</v>
      </c>
      <c r="BJ25" s="129">
        <v>21.9457439367</v>
      </c>
      <c r="BK25" s="129">
        <v>21.2035331802</v>
      </c>
      <c r="BL25" s="129">
        <v>20.1933815867</v>
      </c>
      <c r="BM25" s="51" t="s">
        <v>58</v>
      </c>
      <c r="BN25" s="129">
        <v>28.6841878611</v>
      </c>
      <c r="BO25" s="129">
        <v>24.3272302965</v>
      </c>
      <c r="BP25" s="129">
        <v>24.0734100094</v>
      </c>
      <c r="BQ25" s="129">
        <v>23.7757479698</v>
      </c>
      <c r="BR25" s="129">
        <v>22.667932755200003</v>
      </c>
      <c r="BS25" s="129">
        <v>23.0981910778</v>
      </c>
      <c r="BT25" s="129">
        <v>22.8253392341</v>
      </c>
      <c r="BU25" s="129">
        <v>24.1712483582</v>
      </c>
      <c r="BV25" s="129">
        <v>24.7573187944</v>
      </c>
      <c r="BW25" s="129">
        <v>23.839679505</v>
      </c>
      <c r="BX25" s="129">
        <v>23.8458988513</v>
      </c>
      <c r="BY25" s="129">
        <v>25.2924491905</v>
      </c>
      <c r="BZ25" s="129">
        <v>23.8448642433</v>
      </c>
      <c r="CA25" s="129">
        <v>24.9335519449</v>
      </c>
      <c r="CB25" s="1"/>
      <c r="CC25" s="155"/>
    </row>
    <row r="26" ht="13.5" customHeight="1">
      <c r="A26" s="73"/>
      <c r="B26" s="16"/>
      <c r="C26" s="148" t="s">
        <v>128</v>
      </c>
      <c r="D26" s="129">
        <v>59.0566109823</v>
      </c>
      <c r="E26" s="129">
        <v>61.7788544619</v>
      </c>
      <c r="F26" s="129">
        <v>60.265537029</v>
      </c>
      <c r="G26" s="129">
        <v>58.2073803529</v>
      </c>
      <c r="H26" s="129">
        <v>61.6844678069</v>
      </c>
      <c r="I26" s="129">
        <v>57.8054749726</v>
      </c>
      <c r="J26" s="129">
        <v>58.357179439</v>
      </c>
      <c r="K26" s="129">
        <v>60.9021672123</v>
      </c>
      <c r="L26" s="129">
        <v>61.2055442715</v>
      </c>
      <c r="M26" s="129">
        <v>58.3901451714</v>
      </c>
      <c r="N26" s="129">
        <v>58.229020412000004</v>
      </c>
      <c r="O26" s="129">
        <v>60.0982260974</v>
      </c>
      <c r="P26" s="129">
        <v>57.862933322800004</v>
      </c>
      <c r="Q26" s="129">
        <v>56.039644774900005</v>
      </c>
      <c r="R26" s="129">
        <v>60.3115005632</v>
      </c>
      <c r="S26" s="129">
        <v>61.429292162500005</v>
      </c>
      <c r="T26" s="129">
        <v>59.035826750400005</v>
      </c>
      <c r="U26" s="129">
        <v>62.7039813078</v>
      </c>
      <c r="V26" s="129">
        <v>61.7030982303</v>
      </c>
      <c r="W26" s="129">
        <v>63.0930299785</v>
      </c>
      <c r="X26" s="129">
        <v>62.466093353400005</v>
      </c>
      <c r="Y26" s="129">
        <v>61.778676850800004</v>
      </c>
      <c r="Z26" s="129">
        <v>63.7704195677</v>
      </c>
      <c r="AA26" s="129">
        <v>62.392391887900004</v>
      </c>
      <c r="AB26" s="129">
        <v>62.0946162508</v>
      </c>
      <c r="AC26" s="129">
        <v>61.970688796800005</v>
      </c>
      <c r="AD26" s="129">
        <v>61.9804118276</v>
      </c>
      <c r="AE26" s="129">
        <v>61.0524745014</v>
      </c>
      <c r="AF26" s="129">
        <v>60.0870995919</v>
      </c>
      <c r="AG26" s="129">
        <v>59.5452494993</v>
      </c>
      <c r="AH26" s="129">
        <v>60.9945460983</v>
      </c>
      <c r="AI26" s="129">
        <v>62.271311836100004</v>
      </c>
      <c r="AJ26" s="129">
        <v>61.825891015500005</v>
      </c>
      <c r="AK26" s="129">
        <v>62.970402926700004</v>
      </c>
      <c r="AL26" s="129">
        <v>63.176214455200004</v>
      </c>
      <c r="AM26" s="129">
        <v>67.8265330918</v>
      </c>
      <c r="AN26" s="129">
        <v>63.7333855658</v>
      </c>
      <c r="AO26" s="129">
        <v>64.1609922682</v>
      </c>
      <c r="AP26" s="129">
        <v>64.048869623</v>
      </c>
      <c r="AQ26" s="129">
        <v>66.8295797244</v>
      </c>
      <c r="AR26" s="129">
        <v>64.3967400363</v>
      </c>
      <c r="AS26" s="129">
        <v>65.2056745622</v>
      </c>
      <c r="AT26" s="129">
        <v>64.4075482148</v>
      </c>
      <c r="AU26" s="129">
        <v>61.707362223800004</v>
      </c>
      <c r="AV26" s="129">
        <v>64.3970871334</v>
      </c>
      <c r="AW26" s="129">
        <v>61.9216116475</v>
      </c>
      <c r="AX26" s="129">
        <v>64.6892628195</v>
      </c>
      <c r="AY26" s="129">
        <v>64.0503895465</v>
      </c>
      <c r="AZ26" s="129">
        <v>64.8766827432</v>
      </c>
      <c r="BA26" s="129">
        <v>64.9684079676</v>
      </c>
      <c r="BB26" s="129">
        <v>66.4436903654</v>
      </c>
      <c r="BC26" s="129">
        <v>66.69458659050001</v>
      </c>
      <c r="BD26" s="129">
        <v>65.3555295985</v>
      </c>
      <c r="BE26" s="129">
        <v>63.7160095293</v>
      </c>
      <c r="BF26" s="129">
        <v>65.9757406206</v>
      </c>
      <c r="BG26" s="129">
        <v>65.0947960405</v>
      </c>
      <c r="BH26" s="129">
        <v>62.6882864911</v>
      </c>
      <c r="BI26" s="129">
        <v>61.7353898322</v>
      </c>
      <c r="BJ26" s="129">
        <v>62.708494609700004</v>
      </c>
      <c r="BK26" s="129">
        <v>62.1186041777</v>
      </c>
      <c r="BL26" s="129">
        <v>58.7342377825</v>
      </c>
      <c r="BM26" s="51" t="s">
        <v>58</v>
      </c>
      <c r="BN26" s="129">
        <v>62.8134705264</v>
      </c>
      <c r="BO26" s="129">
        <v>58.5610858732</v>
      </c>
      <c r="BP26" s="129">
        <v>58.8892923626</v>
      </c>
      <c r="BQ26" s="129">
        <v>62.7743595824</v>
      </c>
      <c r="BR26" s="129">
        <v>63.5755137183</v>
      </c>
      <c r="BS26" s="129">
        <v>63.994442949100005</v>
      </c>
      <c r="BT26" s="129">
        <v>60.4088369509</v>
      </c>
      <c r="BU26" s="129">
        <v>59.1027444188</v>
      </c>
      <c r="BV26" s="129">
        <v>62.4696578673</v>
      </c>
      <c r="BW26" s="129">
        <v>61.5625477842</v>
      </c>
      <c r="BX26" s="129">
        <v>57.225732797</v>
      </c>
      <c r="BY26" s="129">
        <v>59.4331482356</v>
      </c>
      <c r="BZ26" s="129">
        <v>58.8088705873</v>
      </c>
      <c r="CA26" s="129">
        <v>58.7131730262</v>
      </c>
      <c r="CB26" s="1"/>
      <c r="CC26" s="155"/>
    </row>
    <row r="27" ht="13.5" customHeight="1">
      <c r="A27" s="73"/>
      <c r="B27" s="16"/>
      <c r="C27" s="148" t="s">
        <v>129</v>
      </c>
      <c r="D27" s="129">
        <v>49.7290043927</v>
      </c>
      <c r="E27" s="129">
        <v>52.3141623902</v>
      </c>
      <c r="F27" s="129">
        <v>51.0104202303</v>
      </c>
      <c r="G27" s="129">
        <v>48.970704369900005</v>
      </c>
      <c r="H27" s="129">
        <v>50.419996897000004</v>
      </c>
      <c r="I27" s="129">
        <v>48.7996121244</v>
      </c>
      <c r="J27" s="129">
        <v>47.3684297826</v>
      </c>
      <c r="K27" s="129">
        <v>48.523500414800004</v>
      </c>
      <c r="L27" s="129">
        <v>47.1782119558</v>
      </c>
      <c r="M27" s="129">
        <v>46.403851946500005</v>
      </c>
      <c r="N27" s="129">
        <v>45.8611707651</v>
      </c>
      <c r="O27" s="129">
        <v>48.4701430159</v>
      </c>
      <c r="P27" s="129">
        <v>50.9651625745</v>
      </c>
      <c r="Q27" s="129">
        <v>48.1587619486</v>
      </c>
      <c r="R27" s="129">
        <v>49.8798668497</v>
      </c>
      <c r="S27" s="129">
        <v>53.357825128600005</v>
      </c>
      <c r="T27" s="129">
        <v>50.6603758678</v>
      </c>
      <c r="U27" s="129">
        <v>55.2852098881</v>
      </c>
      <c r="V27" s="129">
        <v>54.090630841700005</v>
      </c>
      <c r="W27" s="129">
        <v>52.940165988000004</v>
      </c>
      <c r="X27" s="129">
        <v>52.7136888179</v>
      </c>
      <c r="Y27" s="129">
        <v>52.066703625100004</v>
      </c>
      <c r="Z27" s="129">
        <v>46.9103415582</v>
      </c>
      <c r="AA27" s="129">
        <v>51.9595164401</v>
      </c>
      <c r="AB27" s="129">
        <v>52.8881316557</v>
      </c>
      <c r="AC27" s="129">
        <v>51.9563079876</v>
      </c>
      <c r="AD27" s="129">
        <v>54.9391410109</v>
      </c>
      <c r="AE27" s="129">
        <v>53.7492343526</v>
      </c>
      <c r="AF27" s="129">
        <v>49.0791220516</v>
      </c>
      <c r="AG27" s="129">
        <v>51.0629360748</v>
      </c>
      <c r="AH27" s="129">
        <v>53.8774139823</v>
      </c>
      <c r="AI27" s="129">
        <v>53.798742377800004</v>
      </c>
      <c r="AJ27" s="129">
        <v>51.3645594138</v>
      </c>
      <c r="AK27" s="129">
        <v>55.718097894</v>
      </c>
      <c r="AL27" s="129">
        <v>54.6726726544</v>
      </c>
      <c r="AM27" s="129">
        <v>53.2511447668</v>
      </c>
      <c r="AN27" s="129">
        <v>54.482303023</v>
      </c>
      <c r="AO27" s="129">
        <v>54.3096003046</v>
      </c>
      <c r="AP27" s="129">
        <v>54.9336920323</v>
      </c>
      <c r="AQ27" s="129">
        <v>56.017966323500005</v>
      </c>
      <c r="AR27" s="129">
        <v>53.9534860074</v>
      </c>
      <c r="AS27" s="129">
        <v>55.3066131888</v>
      </c>
      <c r="AT27" s="129">
        <v>52.9796251527</v>
      </c>
      <c r="AU27" s="129">
        <v>53.8162680616</v>
      </c>
      <c r="AV27" s="129">
        <v>52.8990945567</v>
      </c>
      <c r="AW27" s="129">
        <v>51.1447598573</v>
      </c>
      <c r="AX27" s="129">
        <v>50.0954273893</v>
      </c>
      <c r="AY27" s="129">
        <v>51.692936255300005</v>
      </c>
      <c r="AZ27" s="129">
        <v>51.156005807700005</v>
      </c>
      <c r="BA27" s="129">
        <v>49.826801266000004</v>
      </c>
      <c r="BB27" s="129">
        <v>53.297230745</v>
      </c>
      <c r="BC27" s="129">
        <v>50.3124948752</v>
      </c>
      <c r="BD27" s="129">
        <v>49.9484778338</v>
      </c>
      <c r="BE27" s="129">
        <v>47.6271303455</v>
      </c>
      <c r="BF27" s="129">
        <v>49.0142367025</v>
      </c>
      <c r="BG27" s="129">
        <v>47.850668027400005</v>
      </c>
      <c r="BH27" s="129">
        <v>46.4635268177</v>
      </c>
      <c r="BI27" s="129">
        <v>46.641221374000004</v>
      </c>
      <c r="BJ27" s="129">
        <v>43.6590585207</v>
      </c>
      <c r="BK27" s="129">
        <v>46.1522860089</v>
      </c>
      <c r="BL27" s="129">
        <v>42.8798954352</v>
      </c>
      <c r="BM27" s="51" t="s">
        <v>58</v>
      </c>
      <c r="BN27" s="129">
        <v>55.470846021300005</v>
      </c>
      <c r="BO27" s="129">
        <v>52.9112163065</v>
      </c>
      <c r="BP27" s="129">
        <v>49.0775175711</v>
      </c>
      <c r="BQ27" s="129">
        <v>48.5684067467</v>
      </c>
      <c r="BR27" s="129">
        <v>50.212460865800004</v>
      </c>
      <c r="BS27" s="129">
        <v>52.361688998000005</v>
      </c>
      <c r="BT27" s="129">
        <v>49.1516489916</v>
      </c>
      <c r="BU27" s="129">
        <v>48.251254852900004</v>
      </c>
      <c r="BV27" s="129">
        <v>49.4196137207</v>
      </c>
      <c r="BW27" s="129">
        <v>45.584350206100005</v>
      </c>
      <c r="BX27" s="129">
        <v>45.2892207926</v>
      </c>
      <c r="BY27" s="129">
        <v>44.014682999</v>
      </c>
      <c r="BZ27" s="129">
        <v>42.6635237422</v>
      </c>
      <c r="CA27" s="129">
        <v>43.301654943900004</v>
      </c>
      <c r="CB27" s="1"/>
      <c r="CC27" s="155"/>
    </row>
    <row r="28" ht="13.5" customHeight="1">
      <c r="A28" s="73"/>
      <c r="B28" s="16"/>
      <c r="C28" s="148" t="s">
        <v>130</v>
      </c>
      <c r="D28" s="129">
        <v>35.1239436205</v>
      </c>
      <c r="E28" s="129">
        <v>35.4162902519</v>
      </c>
      <c r="F28" s="129">
        <v>33.9552866135</v>
      </c>
      <c r="G28" s="129">
        <v>30.6568367568</v>
      </c>
      <c r="H28" s="129">
        <v>32.3965065845</v>
      </c>
      <c r="I28" s="129">
        <v>30.2839517568</v>
      </c>
      <c r="J28" s="129">
        <v>29.5045771122</v>
      </c>
      <c r="K28" s="129">
        <v>31.6928632388</v>
      </c>
      <c r="L28" s="129">
        <v>31.498048342900002</v>
      </c>
      <c r="M28" s="129">
        <v>30.0993501926</v>
      </c>
      <c r="N28" s="129">
        <v>31.003126464700003</v>
      </c>
      <c r="O28" s="129">
        <v>30.940505142000003</v>
      </c>
      <c r="P28" s="129">
        <v>32.777954323</v>
      </c>
      <c r="Q28" s="129">
        <v>31.2699075455</v>
      </c>
      <c r="R28" s="129">
        <v>31.977768426100003</v>
      </c>
      <c r="S28" s="129">
        <v>34.1105131713</v>
      </c>
      <c r="T28" s="129">
        <v>36.9658574684</v>
      </c>
      <c r="U28" s="129">
        <v>40.2527803423</v>
      </c>
      <c r="V28" s="129">
        <v>40.6421231487</v>
      </c>
      <c r="W28" s="129">
        <v>38.8150474598</v>
      </c>
      <c r="X28" s="129">
        <v>37.3130861547</v>
      </c>
      <c r="Y28" s="129">
        <v>36.6102682645</v>
      </c>
      <c r="Z28" s="129">
        <v>36.3531469809</v>
      </c>
      <c r="AA28" s="129">
        <v>40.6618436889</v>
      </c>
      <c r="AB28" s="129">
        <v>34.874204284</v>
      </c>
      <c r="AC28" s="129">
        <v>36.479576606100004</v>
      </c>
      <c r="AD28" s="129">
        <v>39.7219985608</v>
      </c>
      <c r="AE28" s="129">
        <v>39.2948768335</v>
      </c>
      <c r="AF28" s="129">
        <v>35.7336397518</v>
      </c>
      <c r="AG28" s="129">
        <v>37.0853307885</v>
      </c>
      <c r="AH28" s="129">
        <v>39.2771550596</v>
      </c>
      <c r="AI28" s="129">
        <v>43.1817347081</v>
      </c>
      <c r="AJ28" s="129">
        <v>38.393694014000005</v>
      </c>
      <c r="AK28" s="129">
        <v>41.272377278600004</v>
      </c>
      <c r="AL28" s="129">
        <v>41.3778085562</v>
      </c>
      <c r="AM28" s="129">
        <v>40.883625877600004</v>
      </c>
      <c r="AN28" s="129">
        <v>38.589362551</v>
      </c>
      <c r="AO28" s="129">
        <v>41.7787820591</v>
      </c>
      <c r="AP28" s="129">
        <v>42.6099549823</v>
      </c>
      <c r="AQ28" s="129">
        <v>44.4530657909</v>
      </c>
      <c r="AR28" s="129">
        <v>38.6535179805</v>
      </c>
      <c r="AS28" s="129">
        <v>42.2409768361</v>
      </c>
      <c r="AT28" s="129">
        <v>39.664908922900004</v>
      </c>
      <c r="AU28" s="129">
        <v>39.1854988141</v>
      </c>
      <c r="AV28" s="129">
        <v>36.2165676066</v>
      </c>
      <c r="AW28" s="129">
        <v>37.2954157468</v>
      </c>
      <c r="AX28" s="129">
        <v>39.702798959300004</v>
      </c>
      <c r="AY28" s="129">
        <v>39.6670447367</v>
      </c>
      <c r="AZ28" s="129">
        <v>38.8103635923</v>
      </c>
      <c r="BA28" s="129">
        <v>43.2789948882</v>
      </c>
      <c r="BB28" s="129">
        <v>43.6848062334</v>
      </c>
      <c r="BC28" s="129">
        <v>42.0003902624</v>
      </c>
      <c r="BD28" s="129">
        <v>34.025234104300004</v>
      </c>
      <c r="BE28" s="129">
        <v>36.4764887465</v>
      </c>
      <c r="BF28" s="129">
        <v>36.5083731338</v>
      </c>
      <c r="BG28" s="129">
        <v>36.564885772000004</v>
      </c>
      <c r="BH28" s="129">
        <v>32.3045071289</v>
      </c>
      <c r="BI28" s="129">
        <v>36.6052195098</v>
      </c>
      <c r="BJ28" s="129">
        <v>37.9641685172</v>
      </c>
      <c r="BK28" s="129">
        <v>36.990169358</v>
      </c>
      <c r="BL28" s="129">
        <v>34.7969286186</v>
      </c>
      <c r="BM28" s="51" t="s">
        <v>58</v>
      </c>
      <c r="BN28" s="129">
        <v>42.870882669800004</v>
      </c>
      <c r="BO28" s="129">
        <v>36.9112898135</v>
      </c>
      <c r="BP28" s="129">
        <v>37.3344213342</v>
      </c>
      <c r="BQ28" s="129">
        <v>37.3159942248</v>
      </c>
      <c r="BR28" s="129">
        <v>36.0234247124</v>
      </c>
      <c r="BS28" s="129">
        <v>38.006124251500005</v>
      </c>
      <c r="BT28" s="129">
        <v>37.0499166313</v>
      </c>
      <c r="BU28" s="129">
        <v>38.320469291500004</v>
      </c>
      <c r="BV28" s="129">
        <v>41.4593409112</v>
      </c>
      <c r="BW28" s="129">
        <v>39.1265150696</v>
      </c>
      <c r="BX28" s="129">
        <v>35.8824884724</v>
      </c>
      <c r="BY28" s="129">
        <v>36.8816764646</v>
      </c>
      <c r="BZ28" s="129">
        <v>36.882690621500004</v>
      </c>
      <c r="CA28" s="129">
        <v>39.0224966385</v>
      </c>
      <c r="CB28" s="1"/>
      <c r="CC28" s="155"/>
    </row>
    <row r="29" ht="13.5" customHeight="1">
      <c r="A29" s="73"/>
      <c r="B29" s="16"/>
      <c r="C29" s="148" t="s">
        <v>131</v>
      </c>
      <c r="D29" s="129">
        <v>22.840629780900002</v>
      </c>
      <c r="E29" s="129">
        <v>23.1835223421</v>
      </c>
      <c r="F29" s="129">
        <v>23.400444260500002</v>
      </c>
      <c r="G29" s="129">
        <v>22.349889204300002</v>
      </c>
      <c r="H29" s="129">
        <v>20.5737961212</v>
      </c>
      <c r="I29" s="129">
        <v>19.9193684339</v>
      </c>
      <c r="J29" s="129">
        <v>19.732742645600002</v>
      </c>
      <c r="K29" s="129">
        <v>21.5193735113</v>
      </c>
      <c r="L29" s="129">
        <v>19.078855402400002</v>
      </c>
      <c r="M29" s="129">
        <v>19.323671916200002</v>
      </c>
      <c r="N29" s="129">
        <v>20.3732373153</v>
      </c>
      <c r="O29" s="129">
        <v>19.7821051269</v>
      </c>
      <c r="P29" s="129">
        <v>18.8860488451</v>
      </c>
      <c r="Q29" s="129">
        <v>17.2776375753</v>
      </c>
      <c r="R29" s="129">
        <v>18.8613335957</v>
      </c>
      <c r="S29" s="129">
        <v>22.4966623921</v>
      </c>
      <c r="T29" s="129">
        <v>19.6245722247</v>
      </c>
      <c r="U29" s="129">
        <v>24.1647529888</v>
      </c>
      <c r="V29" s="129">
        <v>25.218049364600002</v>
      </c>
      <c r="W29" s="129">
        <v>27.4374526592</v>
      </c>
      <c r="X29" s="129">
        <v>25.9650037495</v>
      </c>
      <c r="Y29" s="129">
        <v>25.743995626100002</v>
      </c>
      <c r="Z29" s="129">
        <v>25.960422575400003</v>
      </c>
      <c r="AA29" s="129">
        <v>27.5405116421</v>
      </c>
      <c r="AB29" s="129">
        <v>26.505425597400002</v>
      </c>
      <c r="AC29" s="129">
        <v>26.8697682319</v>
      </c>
      <c r="AD29" s="129">
        <v>27.522435545900002</v>
      </c>
      <c r="AE29" s="129">
        <v>27.508391692300002</v>
      </c>
      <c r="AF29" s="129">
        <v>26.53062156</v>
      </c>
      <c r="AG29" s="129">
        <v>27.7081576094</v>
      </c>
      <c r="AH29" s="129">
        <v>27.322796863300002</v>
      </c>
      <c r="AI29" s="129">
        <v>29.8104835052</v>
      </c>
      <c r="AJ29" s="129">
        <v>28.515428353900003</v>
      </c>
      <c r="AK29" s="129">
        <v>26.7151850002</v>
      </c>
      <c r="AL29" s="129">
        <v>28.124765460000003</v>
      </c>
      <c r="AM29" s="129">
        <v>29.8955155648</v>
      </c>
      <c r="AN29" s="129">
        <v>30.2227827414</v>
      </c>
      <c r="AO29" s="129">
        <v>30.4215985849</v>
      </c>
      <c r="AP29" s="129">
        <v>31.051648201200003</v>
      </c>
      <c r="AQ29" s="129">
        <v>34.2315362893</v>
      </c>
      <c r="AR29" s="129">
        <v>33.1830043152</v>
      </c>
      <c r="AS29" s="129">
        <v>31.759253053200002</v>
      </c>
      <c r="AT29" s="129">
        <v>31.406658685100002</v>
      </c>
      <c r="AU29" s="129">
        <v>29.983857047100003</v>
      </c>
      <c r="AV29" s="129">
        <v>27.971955524800002</v>
      </c>
      <c r="AW29" s="129">
        <v>27.6918578483</v>
      </c>
      <c r="AX29" s="129">
        <v>26.4103286672</v>
      </c>
      <c r="AY29" s="129">
        <v>28.934210543200003</v>
      </c>
      <c r="AZ29" s="129">
        <v>28.2369329878</v>
      </c>
      <c r="BA29" s="129">
        <v>29.173358127</v>
      </c>
      <c r="BB29" s="129">
        <v>27.4305201683</v>
      </c>
      <c r="BC29" s="129">
        <v>29.8562300319</v>
      </c>
      <c r="BD29" s="129">
        <v>29.2876568284</v>
      </c>
      <c r="BE29" s="129">
        <v>28.6658139402</v>
      </c>
      <c r="BF29" s="129">
        <v>26.8407798989</v>
      </c>
      <c r="BG29" s="129">
        <v>26.608732756200002</v>
      </c>
      <c r="BH29" s="129">
        <v>26.060998764500003</v>
      </c>
      <c r="BI29" s="129">
        <v>26.5243192321</v>
      </c>
      <c r="BJ29" s="129">
        <v>29.053441490500003</v>
      </c>
      <c r="BK29" s="129">
        <v>28.6157306476</v>
      </c>
      <c r="BL29" s="129">
        <v>27.7885057581</v>
      </c>
      <c r="BM29" s="51" t="s">
        <v>58</v>
      </c>
      <c r="BN29" s="129">
        <v>51.1618068668</v>
      </c>
      <c r="BO29" s="129">
        <v>43.5486711968</v>
      </c>
      <c r="BP29" s="129">
        <v>39.183077623</v>
      </c>
      <c r="BQ29" s="129">
        <v>34.887599788900005</v>
      </c>
      <c r="BR29" s="129">
        <v>30.624656054600003</v>
      </c>
      <c r="BS29" s="129">
        <v>30.106387827600003</v>
      </c>
      <c r="BT29" s="129">
        <v>30.7300775996</v>
      </c>
      <c r="BU29" s="129">
        <v>28.3658755435</v>
      </c>
      <c r="BV29" s="129">
        <v>28.7979892488</v>
      </c>
      <c r="BW29" s="129">
        <v>25.61755116</v>
      </c>
      <c r="BX29" s="129">
        <v>27.176371890000002</v>
      </c>
      <c r="BY29" s="129">
        <v>28.259175578</v>
      </c>
      <c r="BZ29" s="129">
        <v>24.4623099871</v>
      </c>
      <c r="CA29" s="129">
        <v>23.283969252000002</v>
      </c>
      <c r="CB29" s="1"/>
      <c r="CC29" s="155"/>
    </row>
    <row r="30" ht="13.5" customHeight="1">
      <c r="A30" s="73"/>
      <c r="B30" s="16"/>
      <c r="C30" s="148" t="s">
        <v>132</v>
      </c>
      <c r="D30" s="129">
        <v>46.7288816202</v>
      </c>
      <c r="E30" s="129">
        <v>47.536216439</v>
      </c>
      <c r="F30" s="129">
        <v>47.7752691129</v>
      </c>
      <c r="G30" s="129">
        <v>46.1997964979</v>
      </c>
      <c r="H30" s="129">
        <v>43.6060858214</v>
      </c>
      <c r="I30" s="129">
        <v>43.5764458795</v>
      </c>
      <c r="J30" s="129">
        <v>44.7701499594</v>
      </c>
      <c r="K30" s="129">
        <v>46.3503235281</v>
      </c>
      <c r="L30" s="129">
        <v>46.7945737949</v>
      </c>
      <c r="M30" s="129">
        <v>45.7137427596</v>
      </c>
      <c r="N30" s="129">
        <v>45.4814454267</v>
      </c>
      <c r="O30" s="129">
        <v>47.208252465</v>
      </c>
      <c r="P30" s="129">
        <v>45.4654507467</v>
      </c>
      <c r="Q30" s="129">
        <v>46.6551833013</v>
      </c>
      <c r="R30" s="129">
        <v>46.8807443636</v>
      </c>
      <c r="S30" s="129">
        <v>50.676187691500004</v>
      </c>
      <c r="T30" s="129">
        <v>49.286213407000005</v>
      </c>
      <c r="U30" s="129">
        <v>49.0880188551</v>
      </c>
      <c r="V30" s="129">
        <v>49.443114094900004</v>
      </c>
      <c r="W30" s="129">
        <v>50.137491802</v>
      </c>
      <c r="X30" s="129">
        <v>50.551864383</v>
      </c>
      <c r="Y30" s="129">
        <v>49.121165721000004</v>
      </c>
      <c r="Z30" s="129">
        <v>47.7983881811</v>
      </c>
      <c r="AA30" s="129">
        <v>53.133641328100005</v>
      </c>
      <c r="AB30" s="129">
        <v>51.161624805100004</v>
      </c>
      <c r="AC30" s="129">
        <v>51.0085156365</v>
      </c>
      <c r="AD30" s="129">
        <v>53.3636549761</v>
      </c>
      <c r="AE30" s="129">
        <v>54.5024042199</v>
      </c>
      <c r="AF30" s="129">
        <v>53.6525862817</v>
      </c>
      <c r="AG30" s="129">
        <v>53.6589331475</v>
      </c>
      <c r="AH30" s="129">
        <v>55.2629712903</v>
      </c>
      <c r="AI30" s="129">
        <v>54.3733353883</v>
      </c>
      <c r="AJ30" s="129">
        <v>55.1889377723</v>
      </c>
      <c r="AK30" s="129">
        <v>53.157727485</v>
      </c>
      <c r="AL30" s="129">
        <v>52.8256226048</v>
      </c>
      <c r="AM30" s="129">
        <v>51.5138704007</v>
      </c>
      <c r="AN30" s="129">
        <v>53.5762498945</v>
      </c>
      <c r="AO30" s="129">
        <v>53.3083488782</v>
      </c>
      <c r="AP30" s="129">
        <v>53.951469222200004</v>
      </c>
      <c r="AQ30" s="129">
        <v>53.886186368800004</v>
      </c>
      <c r="AR30" s="129">
        <v>55.020508909</v>
      </c>
      <c r="AS30" s="129">
        <v>54.630011342500005</v>
      </c>
      <c r="AT30" s="129">
        <v>55.7410965328</v>
      </c>
      <c r="AU30" s="129">
        <v>52.383635354300004</v>
      </c>
      <c r="AV30" s="129">
        <v>53.5634388438</v>
      </c>
      <c r="AW30" s="129">
        <v>54.045053052300005</v>
      </c>
      <c r="AX30" s="129">
        <v>48.4672182301</v>
      </c>
      <c r="AY30" s="129">
        <v>53.3764515841</v>
      </c>
      <c r="AZ30" s="129">
        <v>50.375427060300005</v>
      </c>
      <c r="BA30" s="129">
        <v>47.9615093569</v>
      </c>
      <c r="BB30" s="129">
        <v>47.1415045025</v>
      </c>
      <c r="BC30" s="129">
        <v>47.8109827859</v>
      </c>
      <c r="BD30" s="129">
        <v>49.026552122700004</v>
      </c>
      <c r="BE30" s="129">
        <v>44.604159829400004</v>
      </c>
      <c r="BF30" s="129">
        <v>46.7649816809</v>
      </c>
      <c r="BG30" s="129">
        <v>46.5422476382</v>
      </c>
      <c r="BH30" s="129">
        <v>48.5101074605</v>
      </c>
      <c r="BI30" s="129">
        <v>46.2430878523</v>
      </c>
      <c r="BJ30" s="129">
        <v>46.1768282752</v>
      </c>
      <c r="BK30" s="129">
        <v>45.7073101928</v>
      </c>
      <c r="BL30" s="129">
        <v>43.9418351133</v>
      </c>
      <c r="BM30" s="51" t="s">
        <v>58</v>
      </c>
      <c r="BN30" s="129">
        <v>48.7571648438</v>
      </c>
      <c r="BO30" s="129">
        <v>45.0231173892</v>
      </c>
      <c r="BP30" s="129">
        <v>46.451941577300005</v>
      </c>
      <c r="BQ30" s="129">
        <v>43.4259636527</v>
      </c>
      <c r="BR30" s="129">
        <v>43.5982904167</v>
      </c>
      <c r="BS30" s="129">
        <v>41.9535897645</v>
      </c>
      <c r="BT30" s="129">
        <v>40.902679770700004</v>
      </c>
      <c r="BU30" s="129">
        <v>40.8743915708</v>
      </c>
      <c r="BV30" s="129">
        <v>43.343110964400005</v>
      </c>
      <c r="BW30" s="129">
        <v>42.523576300500004</v>
      </c>
      <c r="BX30" s="129">
        <v>39.323930882300004</v>
      </c>
      <c r="BY30" s="129">
        <v>37.5073426809</v>
      </c>
      <c r="BZ30" s="129">
        <v>38.0372789695</v>
      </c>
      <c r="CA30" s="129">
        <v>35.524934291200005</v>
      </c>
      <c r="CB30" s="1"/>
      <c r="CC30" s="155"/>
    </row>
    <row r="31" ht="13.5" customHeight="1">
      <c r="A31" s="73"/>
      <c r="B31" s="16"/>
      <c r="C31" s="148" t="s">
        <v>133</v>
      </c>
      <c r="D31" s="129">
        <v>24.8358484835</v>
      </c>
      <c r="E31" s="129">
        <v>28.003088372700002</v>
      </c>
      <c r="F31" s="129">
        <v>28.9107866376</v>
      </c>
      <c r="G31" s="129">
        <v>25.0958296754</v>
      </c>
      <c r="H31" s="129">
        <v>21.753378568800002</v>
      </c>
      <c r="I31" s="129">
        <v>23.7818637473</v>
      </c>
      <c r="J31" s="129">
        <v>25.8717278722</v>
      </c>
      <c r="K31" s="129">
        <v>24.40002137</v>
      </c>
      <c r="L31" s="129">
        <v>23.7093249137</v>
      </c>
      <c r="M31" s="129">
        <v>23.1297981084</v>
      </c>
      <c r="N31" s="129">
        <v>24.1526492914</v>
      </c>
      <c r="O31" s="129">
        <v>24.227208443200002</v>
      </c>
      <c r="P31" s="129">
        <v>23.333631496200002</v>
      </c>
      <c r="Q31" s="129">
        <v>23.3164208074</v>
      </c>
      <c r="R31" s="129">
        <v>26.7177258788</v>
      </c>
      <c r="S31" s="129">
        <v>25.6836599009</v>
      </c>
      <c r="T31" s="129">
        <v>26.142343385500002</v>
      </c>
      <c r="U31" s="129">
        <v>27.480802772100002</v>
      </c>
      <c r="V31" s="129">
        <v>30.2209440286</v>
      </c>
      <c r="W31" s="129">
        <v>24.946142301000002</v>
      </c>
      <c r="X31" s="129">
        <v>25.612729254</v>
      </c>
      <c r="Y31" s="129">
        <v>25.8705173236</v>
      </c>
      <c r="Z31" s="129">
        <v>29.292450061300002</v>
      </c>
      <c r="AA31" s="129">
        <v>30.0655559759</v>
      </c>
      <c r="AB31" s="129">
        <v>26.2583160523</v>
      </c>
      <c r="AC31" s="129">
        <v>29.6428073243</v>
      </c>
      <c r="AD31" s="129">
        <v>31.875684660500003</v>
      </c>
      <c r="AE31" s="129">
        <v>31.5649843329</v>
      </c>
      <c r="AF31" s="129">
        <v>27.5891351123</v>
      </c>
      <c r="AG31" s="129">
        <v>30.4722735044</v>
      </c>
      <c r="AH31" s="129">
        <v>34.2164352292</v>
      </c>
      <c r="AI31" s="129">
        <v>28.5048056157</v>
      </c>
      <c r="AJ31" s="129">
        <v>28.6031870905</v>
      </c>
      <c r="AK31" s="129">
        <v>30.1346966444</v>
      </c>
      <c r="AL31" s="129">
        <v>32.4260060289</v>
      </c>
      <c r="AM31" s="129">
        <v>30.188677750700002</v>
      </c>
      <c r="AN31" s="129">
        <v>29.8814319066</v>
      </c>
      <c r="AO31" s="129">
        <v>34.866709410700004</v>
      </c>
      <c r="AP31" s="129">
        <v>34.8421064503</v>
      </c>
      <c r="AQ31" s="129">
        <v>31.0863481871</v>
      </c>
      <c r="AR31" s="129">
        <v>27.6832111678</v>
      </c>
      <c r="AS31" s="129">
        <v>30.0233605176</v>
      </c>
      <c r="AT31" s="129">
        <v>30.4819236742</v>
      </c>
      <c r="AU31" s="129">
        <v>30.2173350127</v>
      </c>
      <c r="AV31" s="129">
        <v>29.8009786223</v>
      </c>
      <c r="AW31" s="129">
        <v>30.885126377200002</v>
      </c>
      <c r="AX31" s="129">
        <v>30.8175221059</v>
      </c>
      <c r="AY31" s="129">
        <v>24.590110461800002</v>
      </c>
      <c r="AZ31" s="129">
        <v>25.968035345700002</v>
      </c>
      <c r="BA31" s="129">
        <v>29.0132247774</v>
      </c>
      <c r="BB31" s="129">
        <v>27.6985248413</v>
      </c>
      <c r="BC31" s="129">
        <v>26.7648031531</v>
      </c>
      <c r="BD31" s="129">
        <v>24.396102250800002</v>
      </c>
      <c r="BE31" s="129">
        <v>27.3568227752</v>
      </c>
      <c r="BF31" s="129">
        <v>29.5588392656</v>
      </c>
      <c r="BG31" s="129">
        <v>27.9937343014</v>
      </c>
      <c r="BH31" s="129">
        <v>27.4938415278</v>
      </c>
      <c r="BI31" s="129">
        <v>29.7000226093</v>
      </c>
      <c r="BJ31" s="129">
        <v>29.6527580737</v>
      </c>
      <c r="BK31" s="129">
        <v>27.525421916200003</v>
      </c>
      <c r="BL31" s="129">
        <v>25.785504019</v>
      </c>
      <c r="BM31" s="51" t="s">
        <v>58</v>
      </c>
      <c r="BN31" s="129">
        <v>40.9506774174</v>
      </c>
      <c r="BO31" s="129">
        <v>31.9858999422</v>
      </c>
      <c r="BP31" s="129">
        <v>31.562355945</v>
      </c>
      <c r="BQ31" s="129">
        <v>27.481432475800002</v>
      </c>
      <c r="BR31" s="129">
        <v>33.5413341487</v>
      </c>
      <c r="BS31" s="129">
        <v>29.659224372700002</v>
      </c>
      <c r="BT31" s="129">
        <v>27.826857714800003</v>
      </c>
      <c r="BU31" s="129">
        <v>27.8168618846</v>
      </c>
      <c r="BV31" s="129">
        <v>31.5465655428</v>
      </c>
      <c r="BW31" s="129">
        <v>26.529192907000002</v>
      </c>
      <c r="BX31" s="129">
        <v>24.802919531500002</v>
      </c>
      <c r="BY31" s="129">
        <v>25.8301590913</v>
      </c>
      <c r="BZ31" s="129">
        <v>25.2167472012</v>
      </c>
      <c r="CA31" s="129">
        <v>24.839621524400002</v>
      </c>
      <c r="CB31" s="1"/>
      <c r="CC31" s="155"/>
    </row>
    <row r="32" ht="13.5" customHeight="1">
      <c r="A32" s="73"/>
      <c r="B32" s="16"/>
      <c r="C32" s="148" t="s">
        <v>134</v>
      </c>
      <c r="D32" s="129">
        <v>25.6723878894</v>
      </c>
      <c r="E32" s="129">
        <v>23.6377945195</v>
      </c>
      <c r="F32" s="129">
        <v>25.3493029668</v>
      </c>
      <c r="G32" s="129">
        <v>23.817295436200002</v>
      </c>
      <c r="H32" s="129">
        <v>21.8697119301</v>
      </c>
      <c r="I32" s="129">
        <v>19.5439108033</v>
      </c>
      <c r="J32" s="129">
        <v>24.9632848965</v>
      </c>
      <c r="K32" s="129">
        <v>22.6751319084</v>
      </c>
      <c r="L32" s="129">
        <v>21.8078295571</v>
      </c>
      <c r="M32" s="129">
        <v>21.203486707</v>
      </c>
      <c r="N32" s="129">
        <v>21.7979143815</v>
      </c>
      <c r="O32" s="129">
        <v>23.7221100581</v>
      </c>
      <c r="P32" s="129">
        <v>25.0584027305</v>
      </c>
      <c r="Q32" s="129">
        <v>21.905293559500002</v>
      </c>
      <c r="R32" s="129">
        <v>24.7932805292</v>
      </c>
      <c r="S32" s="129">
        <v>26.6952343734</v>
      </c>
      <c r="T32" s="129">
        <v>28.0706731396</v>
      </c>
      <c r="U32" s="129">
        <v>25.9322785253</v>
      </c>
      <c r="V32" s="129">
        <v>31.826364129</v>
      </c>
      <c r="W32" s="129">
        <v>27.0272641626</v>
      </c>
      <c r="X32" s="129">
        <v>32.0944893434</v>
      </c>
      <c r="Y32" s="129">
        <v>28.981208747</v>
      </c>
      <c r="Z32" s="129">
        <v>35.0575510877</v>
      </c>
      <c r="AA32" s="129">
        <v>31.9061812471</v>
      </c>
      <c r="AB32" s="129">
        <v>29.1375677541</v>
      </c>
      <c r="AC32" s="129">
        <v>28.026192155300002</v>
      </c>
      <c r="AD32" s="129">
        <v>32.6782784366</v>
      </c>
      <c r="AE32" s="129">
        <v>29.9721845454</v>
      </c>
      <c r="AF32" s="129">
        <v>29.775125661500002</v>
      </c>
      <c r="AG32" s="129">
        <v>29.8894893107</v>
      </c>
      <c r="AH32" s="129">
        <v>31.043217151500002</v>
      </c>
      <c r="AI32" s="129">
        <v>32.7427995038</v>
      </c>
      <c r="AJ32" s="129">
        <v>29.621662768300002</v>
      </c>
      <c r="AK32" s="129">
        <v>26.866339353700003</v>
      </c>
      <c r="AL32" s="129">
        <v>29.929891787000003</v>
      </c>
      <c r="AM32" s="129">
        <v>29.7031517771</v>
      </c>
      <c r="AN32" s="129">
        <v>27.5231307068</v>
      </c>
      <c r="AO32" s="129">
        <v>29.16441156</v>
      </c>
      <c r="AP32" s="129">
        <v>31.9841779622</v>
      </c>
      <c r="AQ32" s="129">
        <v>31.424215842800002</v>
      </c>
      <c r="AR32" s="129">
        <v>31.3297912986</v>
      </c>
      <c r="AS32" s="129">
        <v>28.659453362900003</v>
      </c>
      <c r="AT32" s="129">
        <v>30.4287465477</v>
      </c>
      <c r="AU32" s="129">
        <v>29.666160198100002</v>
      </c>
      <c r="AV32" s="129">
        <v>32.7400099913</v>
      </c>
      <c r="AW32" s="129">
        <v>29.829702985100003</v>
      </c>
      <c r="AX32" s="129">
        <v>31.9601604431</v>
      </c>
      <c r="AY32" s="129">
        <v>29.075501792700003</v>
      </c>
      <c r="AZ32" s="129">
        <v>29.8040867072</v>
      </c>
      <c r="BA32" s="129">
        <v>26.8251988971</v>
      </c>
      <c r="BB32" s="129">
        <v>30.8106578687</v>
      </c>
      <c r="BC32" s="129">
        <v>26.787074131700003</v>
      </c>
      <c r="BD32" s="129">
        <v>28.6076463079</v>
      </c>
      <c r="BE32" s="129">
        <v>28.764549111900003</v>
      </c>
      <c r="BF32" s="129">
        <v>29.8839789053</v>
      </c>
      <c r="BG32" s="129">
        <v>30.299983338</v>
      </c>
      <c r="BH32" s="129">
        <v>27.8933803503</v>
      </c>
      <c r="BI32" s="129">
        <v>28.8356293902</v>
      </c>
      <c r="BJ32" s="129">
        <v>27.372462232300002</v>
      </c>
      <c r="BK32" s="129">
        <v>26.5553654694</v>
      </c>
      <c r="BL32" s="129">
        <v>27.0555110095</v>
      </c>
      <c r="BM32" s="51" t="s">
        <v>58</v>
      </c>
      <c r="BN32" s="129">
        <v>41.2744763613</v>
      </c>
      <c r="BO32" s="129">
        <v>30.9983690152</v>
      </c>
      <c r="BP32" s="129">
        <v>30.6143770549</v>
      </c>
      <c r="BQ32" s="129">
        <v>28.318406935400002</v>
      </c>
      <c r="BR32" s="129">
        <v>30.928036713500003</v>
      </c>
      <c r="BS32" s="129">
        <v>26.7894960048</v>
      </c>
      <c r="BT32" s="129">
        <v>28.778501968300002</v>
      </c>
      <c r="BU32" s="129">
        <v>28.7189164472</v>
      </c>
      <c r="BV32" s="129">
        <v>30.7222835218</v>
      </c>
      <c r="BW32" s="129">
        <v>28.0834886367</v>
      </c>
      <c r="BX32" s="129">
        <v>29.9564321153</v>
      </c>
      <c r="BY32" s="129">
        <v>27.6760423857</v>
      </c>
      <c r="BZ32" s="129">
        <v>29.603447411</v>
      </c>
      <c r="CA32" s="129">
        <v>26.3140442925</v>
      </c>
      <c r="CB32" s="1"/>
      <c r="CC32" s="155"/>
    </row>
    <row r="33" ht="13.5" customHeight="1">
      <c r="A33" s="73"/>
      <c r="B33" s="16"/>
      <c r="C33" s="148" t="s">
        <v>135</v>
      </c>
      <c r="D33" s="129">
        <v>45.5787175617</v>
      </c>
      <c r="E33" s="129">
        <v>44.0892579693</v>
      </c>
      <c r="F33" s="129">
        <v>41.2250544885</v>
      </c>
      <c r="G33" s="129">
        <v>40.7772305112</v>
      </c>
      <c r="H33" s="129">
        <v>37.9104347426</v>
      </c>
      <c r="I33" s="129">
        <v>38.1412774271</v>
      </c>
      <c r="J33" s="129">
        <v>36.7612777381</v>
      </c>
      <c r="K33" s="129">
        <v>36.3953748929</v>
      </c>
      <c r="L33" s="129">
        <v>38.7568575478</v>
      </c>
      <c r="M33" s="129">
        <v>37.573255894700004</v>
      </c>
      <c r="N33" s="129">
        <v>38.6787850188</v>
      </c>
      <c r="O33" s="129">
        <v>36.063052617800004</v>
      </c>
      <c r="P33" s="129">
        <v>36.7606497806</v>
      </c>
      <c r="Q33" s="129">
        <v>35.6838207403</v>
      </c>
      <c r="R33" s="129">
        <v>37.305452684</v>
      </c>
      <c r="S33" s="129">
        <v>38.9978487589</v>
      </c>
      <c r="T33" s="129">
        <v>37.2993304297</v>
      </c>
      <c r="U33" s="129">
        <v>37.5172267106</v>
      </c>
      <c r="V33" s="129">
        <v>42.586013622900005</v>
      </c>
      <c r="W33" s="129">
        <v>40.0736402344</v>
      </c>
      <c r="X33" s="129">
        <v>40.824510193100004</v>
      </c>
      <c r="Y33" s="129">
        <v>38.6368161343</v>
      </c>
      <c r="Z33" s="129">
        <v>41.3102116572</v>
      </c>
      <c r="AA33" s="129">
        <v>43.1278203434</v>
      </c>
      <c r="AB33" s="129">
        <v>38.2577602362</v>
      </c>
      <c r="AC33" s="129">
        <v>40.8387692395</v>
      </c>
      <c r="AD33" s="129">
        <v>41.0082872522</v>
      </c>
      <c r="AE33" s="129">
        <v>43.504272627700004</v>
      </c>
      <c r="AF33" s="129">
        <v>39.4210683229</v>
      </c>
      <c r="AG33" s="129">
        <v>43.0600817718</v>
      </c>
      <c r="AH33" s="129">
        <v>42.3877132769</v>
      </c>
      <c r="AI33" s="129">
        <v>44.4420836127</v>
      </c>
      <c r="AJ33" s="129">
        <v>44.703192967700005</v>
      </c>
      <c r="AK33" s="129">
        <v>43.8776593015</v>
      </c>
      <c r="AL33" s="129">
        <v>42.6626351087</v>
      </c>
      <c r="AM33" s="129">
        <v>42.1608853316</v>
      </c>
      <c r="AN33" s="129">
        <v>41.318226825</v>
      </c>
      <c r="AO33" s="129">
        <v>41.153187014400004</v>
      </c>
      <c r="AP33" s="129">
        <v>38.206050231</v>
      </c>
      <c r="AQ33" s="129">
        <v>40.0017670711</v>
      </c>
      <c r="AR33" s="129">
        <v>39.5374331461</v>
      </c>
      <c r="AS33" s="129">
        <v>40.1136798176</v>
      </c>
      <c r="AT33" s="129">
        <v>37.8736730946</v>
      </c>
      <c r="AU33" s="129">
        <v>41.0967903177</v>
      </c>
      <c r="AV33" s="129">
        <v>41.047395164200005</v>
      </c>
      <c r="AW33" s="129">
        <v>40.595836255</v>
      </c>
      <c r="AX33" s="129">
        <v>41.9881072361</v>
      </c>
      <c r="AY33" s="129">
        <v>45.520169563500005</v>
      </c>
      <c r="AZ33" s="129">
        <v>44.8334931064</v>
      </c>
      <c r="BA33" s="129">
        <v>48.6412217657</v>
      </c>
      <c r="BB33" s="129">
        <v>51.7045708037</v>
      </c>
      <c r="BC33" s="129">
        <v>51.440872577600004</v>
      </c>
      <c r="BD33" s="129">
        <v>49.8022583817</v>
      </c>
      <c r="BE33" s="129">
        <v>47.1622766228</v>
      </c>
      <c r="BF33" s="129">
        <v>49.3212872569</v>
      </c>
      <c r="BG33" s="129">
        <v>50.154543670900004</v>
      </c>
      <c r="BH33" s="129">
        <v>48.1523210385</v>
      </c>
      <c r="BI33" s="129">
        <v>45.9167263968</v>
      </c>
      <c r="BJ33" s="129">
        <v>46.134884949</v>
      </c>
      <c r="BK33" s="129">
        <v>43.3934856884</v>
      </c>
      <c r="BL33" s="129">
        <v>41.4481746198</v>
      </c>
      <c r="BM33" s="51" t="s">
        <v>58</v>
      </c>
      <c r="BN33" s="129">
        <v>57.8282128585</v>
      </c>
      <c r="BO33" s="129">
        <v>52.8792272203</v>
      </c>
      <c r="BP33" s="129">
        <v>49.0982273309</v>
      </c>
      <c r="BQ33" s="129">
        <v>47.8436078001</v>
      </c>
      <c r="BR33" s="129">
        <v>46.5301776613</v>
      </c>
      <c r="BS33" s="129">
        <v>45.550696685</v>
      </c>
      <c r="BT33" s="129">
        <v>44.0648855137</v>
      </c>
      <c r="BU33" s="129">
        <v>44.8951950239</v>
      </c>
      <c r="BV33" s="129">
        <v>46.321342935000004</v>
      </c>
      <c r="BW33" s="129">
        <v>42.9685173785</v>
      </c>
      <c r="BX33" s="129">
        <v>42.5531974177</v>
      </c>
      <c r="BY33" s="129">
        <v>43.881156583300005</v>
      </c>
      <c r="BZ33" s="129">
        <v>40.2312679326</v>
      </c>
      <c r="CA33" s="129">
        <v>43.3803630134</v>
      </c>
      <c r="CB33" s="1"/>
      <c r="CC33" s="155"/>
    </row>
    <row r="34" ht="13.5" customHeight="1">
      <c r="A34" s="73"/>
      <c r="B34" s="16"/>
      <c r="C34" s="148" t="s">
        <v>136</v>
      </c>
      <c r="D34" s="129">
        <v>30.9038804334</v>
      </c>
      <c r="E34" s="129">
        <v>34.0696125914</v>
      </c>
      <c r="F34" s="129">
        <v>29.689318081</v>
      </c>
      <c r="G34" s="129">
        <v>26.9057276292</v>
      </c>
      <c r="H34" s="129">
        <v>27.7945664135</v>
      </c>
      <c r="I34" s="129">
        <v>26.2164623139</v>
      </c>
      <c r="J34" s="129">
        <v>25.7967688001</v>
      </c>
      <c r="K34" s="129">
        <v>26.718466517</v>
      </c>
      <c r="L34" s="129">
        <v>29.2597682629</v>
      </c>
      <c r="M34" s="129">
        <v>25.7909381849</v>
      </c>
      <c r="N34" s="129">
        <v>25.9010557345</v>
      </c>
      <c r="O34" s="129">
        <v>28.9783455309</v>
      </c>
      <c r="P34" s="129">
        <v>25.3863160703</v>
      </c>
      <c r="Q34" s="129">
        <v>27.0652916825</v>
      </c>
      <c r="R34" s="129">
        <v>28.594160706300002</v>
      </c>
      <c r="S34" s="129">
        <v>31.320103681800003</v>
      </c>
      <c r="T34" s="129">
        <v>30.992585451300002</v>
      </c>
      <c r="U34" s="129">
        <v>32.508082583400004</v>
      </c>
      <c r="V34" s="129">
        <v>34.3979574046</v>
      </c>
      <c r="W34" s="129">
        <v>32.539662613000004</v>
      </c>
      <c r="X34" s="129">
        <v>35.4354763407</v>
      </c>
      <c r="Y34" s="129">
        <v>34.0470390852</v>
      </c>
      <c r="Z34" s="129">
        <v>34.5534696092</v>
      </c>
      <c r="AA34" s="129">
        <v>35.5572012707</v>
      </c>
      <c r="AB34" s="129">
        <v>36.0807784497</v>
      </c>
      <c r="AC34" s="129">
        <v>36.8406828569</v>
      </c>
      <c r="AD34" s="129">
        <v>39.3268551486</v>
      </c>
      <c r="AE34" s="129">
        <v>39.8191913153</v>
      </c>
      <c r="AF34" s="129">
        <v>37.4866567027</v>
      </c>
      <c r="AG34" s="129">
        <v>37.6791150971</v>
      </c>
      <c r="AH34" s="129">
        <v>40.9314459933</v>
      </c>
      <c r="AI34" s="129">
        <v>38.795048917500004</v>
      </c>
      <c r="AJ34" s="129">
        <v>38.6394762951</v>
      </c>
      <c r="AK34" s="129">
        <v>38.2549488326</v>
      </c>
      <c r="AL34" s="129">
        <v>40.123939409100004</v>
      </c>
      <c r="AM34" s="129">
        <v>40.0698141056</v>
      </c>
      <c r="AN34" s="129">
        <v>40.7857941236</v>
      </c>
      <c r="AO34" s="129">
        <v>40.378283931300004</v>
      </c>
      <c r="AP34" s="129">
        <v>44.667609834000004</v>
      </c>
      <c r="AQ34" s="129">
        <v>42.2179966793</v>
      </c>
      <c r="AR34" s="129">
        <v>42.0383610617</v>
      </c>
      <c r="AS34" s="129">
        <v>41.5506058478</v>
      </c>
      <c r="AT34" s="129">
        <v>41.284420237300004</v>
      </c>
      <c r="AU34" s="129">
        <v>40.3571730676</v>
      </c>
      <c r="AV34" s="129">
        <v>39.8153716601</v>
      </c>
      <c r="AW34" s="129">
        <v>38.984676292</v>
      </c>
      <c r="AX34" s="129">
        <v>37.3018309447</v>
      </c>
      <c r="AY34" s="129">
        <v>37.5549666242</v>
      </c>
      <c r="AZ34" s="129">
        <v>39.1202277033</v>
      </c>
      <c r="BA34" s="129">
        <v>39.4220502665</v>
      </c>
      <c r="BB34" s="129">
        <v>39.8201630843</v>
      </c>
      <c r="BC34" s="129">
        <v>40.3063120949</v>
      </c>
      <c r="BD34" s="129">
        <v>39.5502999522</v>
      </c>
      <c r="BE34" s="129">
        <v>36.038301580100004</v>
      </c>
      <c r="BF34" s="129">
        <v>36.6842840044</v>
      </c>
      <c r="BG34" s="129">
        <v>36.4759079492</v>
      </c>
      <c r="BH34" s="129">
        <v>34.3122074721</v>
      </c>
      <c r="BI34" s="129">
        <v>34.1725057655</v>
      </c>
      <c r="BJ34" s="129">
        <v>33.7606217341</v>
      </c>
      <c r="BK34" s="129">
        <v>33.762721674</v>
      </c>
      <c r="BL34" s="129">
        <v>33.0520475358</v>
      </c>
      <c r="BM34" s="51" t="s">
        <v>58</v>
      </c>
      <c r="BN34" s="129">
        <v>39.366449577000004</v>
      </c>
      <c r="BO34" s="129">
        <v>35.505074383</v>
      </c>
      <c r="BP34" s="129">
        <v>34.3019909749</v>
      </c>
      <c r="BQ34" s="129">
        <v>33.5866633678</v>
      </c>
      <c r="BR34" s="129">
        <v>32.4952442352</v>
      </c>
      <c r="BS34" s="129">
        <v>30.889137974</v>
      </c>
      <c r="BT34" s="129">
        <v>33.4191479494</v>
      </c>
      <c r="BU34" s="129">
        <v>31.9861992684</v>
      </c>
      <c r="BV34" s="129">
        <v>33.748048224</v>
      </c>
      <c r="BW34" s="129">
        <v>32.8377553587</v>
      </c>
      <c r="BX34" s="129">
        <v>32.4850775752</v>
      </c>
      <c r="BY34" s="129">
        <v>32.9585063678</v>
      </c>
      <c r="BZ34" s="129">
        <v>32.3378699112</v>
      </c>
      <c r="CA34" s="129">
        <v>28.4231155798</v>
      </c>
      <c r="CB34" s="1"/>
      <c r="CC34" s="155"/>
    </row>
    <row r="35" ht="13.5" customHeight="1">
      <c r="A35" s="73"/>
      <c r="B35" s="16"/>
      <c r="C35" s="148" t="s">
        <v>137</v>
      </c>
      <c r="D35" s="129">
        <v>45.7682317553</v>
      </c>
      <c r="E35" s="129">
        <v>46.8927298022</v>
      </c>
      <c r="F35" s="129">
        <v>47.506828746800004</v>
      </c>
      <c r="G35" s="129">
        <v>44.8570814766</v>
      </c>
      <c r="H35" s="129">
        <v>45.3606884083</v>
      </c>
      <c r="I35" s="129">
        <v>44.7081138853</v>
      </c>
      <c r="J35" s="129">
        <v>46.328952117</v>
      </c>
      <c r="K35" s="129">
        <v>45.958639705900005</v>
      </c>
      <c r="L35" s="129">
        <v>44.1952032928</v>
      </c>
      <c r="M35" s="129">
        <v>44.2980851212</v>
      </c>
      <c r="N35" s="129">
        <v>44.6148046539</v>
      </c>
      <c r="O35" s="129">
        <v>46.8576696899</v>
      </c>
      <c r="P35" s="129">
        <v>49.3681539676</v>
      </c>
      <c r="Q35" s="129">
        <v>47.399435640200004</v>
      </c>
      <c r="R35" s="129">
        <v>50.122287800100004</v>
      </c>
      <c r="S35" s="129">
        <v>51.5781927436</v>
      </c>
      <c r="T35" s="129">
        <v>53.2688367923</v>
      </c>
      <c r="U35" s="129">
        <v>53.6683516194</v>
      </c>
      <c r="V35" s="129">
        <v>55.296926123</v>
      </c>
      <c r="W35" s="129">
        <v>55.7871568017</v>
      </c>
      <c r="X35" s="129">
        <v>55.388318751</v>
      </c>
      <c r="Y35" s="129">
        <v>54.429870718800004</v>
      </c>
      <c r="Z35" s="129">
        <v>52.2420699921</v>
      </c>
      <c r="AA35" s="129">
        <v>57.0000381615</v>
      </c>
      <c r="AB35" s="129">
        <v>55.5095843797</v>
      </c>
      <c r="AC35" s="129">
        <v>51.7143140005</v>
      </c>
      <c r="AD35" s="129">
        <v>50.4683294765</v>
      </c>
      <c r="AE35" s="129">
        <v>51.8149471007</v>
      </c>
      <c r="AF35" s="129">
        <v>52.550201310700004</v>
      </c>
      <c r="AG35" s="129">
        <v>53.142973068900005</v>
      </c>
      <c r="AH35" s="129">
        <v>54.804633698100005</v>
      </c>
      <c r="AI35" s="129">
        <v>54.7226553379</v>
      </c>
      <c r="AJ35" s="129">
        <v>52.5969208872</v>
      </c>
      <c r="AK35" s="129">
        <v>54.5877829276</v>
      </c>
      <c r="AL35" s="129">
        <v>52.2086650137</v>
      </c>
      <c r="AM35" s="129">
        <v>54.1002302016</v>
      </c>
      <c r="AN35" s="129">
        <v>54.6386033551</v>
      </c>
      <c r="AO35" s="129">
        <v>56.236450125800005</v>
      </c>
      <c r="AP35" s="129">
        <v>54.2659358835</v>
      </c>
      <c r="AQ35" s="129">
        <v>55.7278523231</v>
      </c>
      <c r="AR35" s="129">
        <v>52.8205909229</v>
      </c>
      <c r="AS35" s="129">
        <v>54.119129125</v>
      </c>
      <c r="AT35" s="129">
        <v>53.2364396666</v>
      </c>
      <c r="AU35" s="129">
        <v>51.0795327195</v>
      </c>
      <c r="AV35" s="129">
        <v>51.9459713055</v>
      </c>
      <c r="AW35" s="129">
        <v>49.204936384</v>
      </c>
      <c r="AX35" s="129">
        <v>49.528246335</v>
      </c>
      <c r="AY35" s="129">
        <v>50.165472043600005</v>
      </c>
      <c r="AZ35" s="129">
        <v>48.5305825747</v>
      </c>
      <c r="BA35" s="129">
        <v>49.8992318808</v>
      </c>
      <c r="BB35" s="129">
        <v>48.6165764322</v>
      </c>
      <c r="BC35" s="129">
        <v>48.0561828908</v>
      </c>
      <c r="BD35" s="129">
        <v>48.3574597686</v>
      </c>
      <c r="BE35" s="129">
        <v>46.6999976637</v>
      </c>
      <c r="BF35" s="129">
        <v>47.6181891637</v>
      </c>
      <c r="BG35" s="129">
        <v>48.5241270148</v>
      </c>
      <c r="BH35" s="129">
        <v>49.0705306177</v>
      </c>
      <c r="BI35" s="129">
        <v>49.8128102061</v>
      </c>
      <c r="BJ35" s="129">
        <v>47.658644514100004</v>
      </c>
      <c r="BK35" s="129">
        <v>46.880629861900005</v>
      </c>
      <c r="BL35" s="129">
        <v>46.6376410799</v>
      </c>
      <c r="BM35" s="51" t="s">
        <v>58</v>
      </c>
      <c r="BN35" s="129">
        <v>57.078632855900004</v>
      </c>
      <c r="BO35" s="129">
        <v>54.145040953700004</v>
      </c>
      <c r="BP35" s="129">
        <v>53.1483638674</v>
      </c>
      <c r="BQ35" s="129">
        <v>49.6720415076</v>
      </c>
      <c r="BR35" s="129">
        <v>51.4664488617</v>
      </c>
      <c r="BS35" s="129">
        <v>50.6525209673</v>
      </c>
      <c r="BT35" s="129">
        <v>48.207702884</v>
      </c>
      <c r="BU35" s="129">
        <v>47.423214409100005</v>
      </c>
      <c r="BV35" s="129">
        <v>47.973576427400005</v>
      </c>
      <c r="BW35" s="129">
        <v>47.8308370249</v>
      </c>
      <c r="BX35" s="129">
        <v>47.9812248877</v>
      </c>
      <c r="BY35" s="129">
        <v>44.6179081271</v>
      </c>
      <c r="BZ35" s="129">
        <v>47.6308949703</v>
      </c>
      <c r="CA35" s="129">
        <v>45.1473105762</v>
      </c>
      <c r="CB35" s="1"/>
      <c r="CC35" s="155"/>
    </row>
    <row r="36" ht="13.5" customHeight="1">
      <c r="A36" s="73"/>
      <c r="B36" s="16"/>
      <c r="C36" s="148" t="s">
        <v>138</v>
      </c>
      <c r="D36" s="129">
        <v>49.4154761834</v>
      </c>
      <c r="E36" s="129">
        <v>50.5807584746</v>
      </c>
      <c r="F36" s="129">
        <v>49.0925748335</v>
      </c>
      <c r="G36" s="129">
        <v>47.901078970600004</v>
      </c>
      <c r="H36" s="129">
        <v>46.2237737436</v>
      </c>
      <c r="I36" s="129">
        <v>46.2936782111</v>
      </c>
      <c r="J36" s="129">
        <v>45.914590877900004</v>
      </c>
      <c r="K36" s="129">
        <v>49.2360253373</v>
      </c>
      <c r="L36" s="129">
        <v>47.533871801400004</v>
      </c>
      <c r="M36" s="129">
        <v>44.5567797601</v>
      </c>
      <c r="N36" s="129">
        <v>46.4916902763</v>
      </c>
      <c r="O36" s="129">
        <v>48.2387800945</v>
      </c>
      <c r="P36" s="129">
        <v>46.298233943300005</v>
      </c>
      <c r="Q36" s="129">
        <v>47.1722937538</v>
      </c>
      <c r="R36" s="129">
        <v>47.0529442044</v>
      </c>
      <c r="S36" s="129">
        <v>48.2833781447</v>
      </c>
      <c r="T36" s="129">
        <v>46.817766326000005</v>
      </c>
      <c r="U36" s="129">
        <v>47.5327444175</v>
      </c>
      <c r="V36" s="129">
        <v>48.438117413</v>
      </c>
      <c r="W36" s="129">
        <v>47.093100407600005</v>
      </c>
      <c r="X36" s="129">
        <v>49.4837732926</v>
      </c>
      <c r="Y36" s="129">
        <v>46.658643094700004</v>
      </c>
      <c r="Z36" s="129">
        <v>49.8028537495</v>
      </c>
      <c r="AA36" s="129">
        <v>51.0944186237</v>
      </c>
      <c r="AB36" s="129">
        <v>47.683444402300005</v>
      </c>
      <c r="AC36" s="129">
        <v>47.80131738</v>
      </c>
      <c r="AD36" s="129">
        <v>49.728497955</v>
      </c>
      <c r="AE36" s="129">
        <v>49.4635869739</v>
      </c>
      <c r="AF36" s="129">
        <v>47.859580355700004</v>
      </c>
      <c r="AG36" s="129">
        <v>44.148172869300005</v>
      </c>
      <c r="AH36" s="129">
        <v>50.3662362437</v>
      </c>
      <c r="AI36" s="129">
        <v>48.3966907953</v>
      </c>
      <c r="AJ36" s="129">
        <v>47.8952605415</v>
      </c>
      <c r="AK36" s="129">
        <v>48.9048057242</v>
      </c>
      <c r="AL36" s="129">
        <v>51.7514201905</v>
      </c>
      <c r="AM36" s="129">
        <v>50.500098511800005</v>
      </c>
      <c r="AN36" s="129">
        <v>51.4776643677</v>
      </c>
      <c r="AO36" s="129">
        <v>50.958266936600005</v>
      </c>
      <c r="AP36" s="129">
        <v>54.0490308877</v>
      </c>
      <c r="AQ36" s="129">
        <v>59.1017555974</v>
      </c>
      <c r="AR36" s="129">
        <v>54.5858047228</v>
      </c>
      <c r="AS36" s="129">
        <v>54.9564112054</v>
      </c>
      <c r="AT36" s="129">
        <v>53.433782816400004</v>
      </c>
      <c r="AU36" s="129">
        <v>55.3606781466</v>
      </c>
      <c r="AV36" s="129">
        <v>56.416120000700005</v>
      </c>
      <c r="AW36" s="129">
        <v>55.554215972200005</v>
      </c>
      <c r="AX36" s="129">
        <v>54.4475033495</v>
      </c>
      <c r="AY36" s="129">
        <v>56.7559492414</v>
      </c>
      <c r="AZ36" s="129">
        <v>53.690944659900005</v>
      </c>
      <c r="BA36" s="129">
        <v>55.5490980461</v>
      </c>
      <c r="BB36" s="129">
        <v>57.9383661369</v>
      </c>
      <c r="BC36" s="129">
        <v>56.7970646882</v>
      </c>
      <c r="BD36" s="129">
        <v>53.8161244396</v>
      </c>
      <c r="BE36" s="129">
        <v>54.892538653900004</v>
      </c>
      <c r="BF36" s="129">
        <v>52.202878735700004</v>
      </c>
      <c r="BG36" s="129">
        <v>54.471581573</v>
      </c>
      <c r="BH36" s="129">
        <v>51.999125478900005</v>
      </c>
      <c r="BI36" s="129">
        <v>51.1748334391</v>
      </c>
      <c r="BJ36" s="129">
        <v>56.1550992708</v>
      </c>
      <c r="BK36" s="129">
        <v>51.7602437941</v>
      </c>
      <c r="BL36" s="129">
        <v>49.5985115736</v>
      </c>
      <c r="BM36" s="51" t="s">
        <v>58</v>
      </c>
      <c r="BN36" s="129">
        <v>59.6205821153</v>
      </c>
      <c r="BO36" s="129">
        <v>54.0491955476</v>
      </c>
      <c r="BP36" s="129">
        <v>53.5792267368</v>
      </c>
      <c r="BQ36" s="129">
        <v>50.3503425891</v>
      </c>
      <c r="BR36" s="129">
        <v>56.9047868053</v>
      </c>
      <c r="BS36" s="129">
        <v>54.2013703855</v>
      </c>
      <c r="BT36" s="129">
        <v>51.867711560800004</v>
      </c>
      <c r="BU36" s="129">
        <v>51.8731493715</v>
      </c>
      <c r="BV36" s="129">
        <v>54.668022352</v>
      </c>
      <c r="BW36" s="129">
        <v>50.8522310099</v>
      </c>
      <c r="BX36" s="129">
        <v>52.628003779000004</v>
      </c>
      <c r="BY36" s="129">
        <v>56.3274604196</v>
      </c>
      <c r="BZ36" s="129">
        <v>51.041354556200005</v>
      </c>
      <c r="CA36" s="129">
        <v>51.4801355565</v>
      </c>
      <c r="CB36" s="1"/>
      <c r="CC36" s="155"/>
    </row>
    <row r="37" ht="13.5" customHeight="1">
      <c r="A37" s="73"/>
      <c r="B37" s="16"/>
      <c r="C37" s="148" t="s">
        <v>139</v>
      </c>
      <c r="D37" s="129">
        <v>45.6023489342</v>
      </c>
      <c r="E37" s="129">
        <v>46.6446994499</v>
      </c>
      <c r="F37" s="129">
        <v>45.849638843200005</v>
      </c>
      <c r="G37" s="129">
        <v>44.650327393000005</v>
      </c>
      <c r="H37" s="129">
        <v>44.3691462778</v>
      </c>
      <c r="I37" s="129">
        <v>41.8635423208</v>
      </c>
      <c r="J37" s="129">
        <v>42.2127336785</v>
      </c>
      <c r="K37" s="129">
        <v>40.6418676895</v>
      </c>
      <c r="L37" s="129">
        <v>41.353463160000004</v>
      </c>
      <c r="M37" s="129">
        <v>39.880518669000004</v>
      </c>
      <c r="N37" s="129">
        <v>39.9025246219</v>
      </c>
      <c r="O37" s="129">
        <v>40.6908733949</v>
      </c>
      <c r="P37" s="129">
        <v>40.0705497109</v>
      </c>
      <c r="Q37" s="129">
        <v>38.648771309400004</v>
      </c>
      <c r="R37" s="129">
        <v>39.9166887628</v>
      </c>
      <c r="S37" s="129">
        <v>41.3373379532</v>
      </c>
      <c r="T37" s="129">
        <v>41.1567238729</v>
      </c>
      <c r="U37" s="129">
        <v>41.5827850549</v>
      </c>
      <c r="V37" s="129">
        <v>40.8510399921</v>
      </c>
      <c r="W37" s="129">
        <v>40.5869865891</v>
      </c>
      <c r="X37" s="129">
        <v>42.275020914</v>
      </c>
      <c r="Y37" s="129">
        <v>43.5596444699</v>
      </c>
      <c r="Z37" s="129">
        <v>40.1117030543</v>
      </c>
      <c r="AA37" s="129">
        <v>41.596693559900004</v>
      </c>
      <c r="AB37" s="129">
        <v>41.1602519333</v>
      </c>
      <c r="AC37" s="129">
        <v>39.3154902497</v>
      </c>
      <c r="AD37" s="129">
        <v>39.8219360901</v>
      </c>
      <c r="AE37" s="129">
        <v>41.6848881302</v>
      </c>
      <c r="AF37" s="129">
        <v>41.8463386783</v>
      </c>
      <c r="AG37" s="129">
        <v>39.4087195217</v>
      </c>
      <c r="AH37" s="129">
        <v>41.6210563083</v>
      </c>
      <c r="AI37" s="129">
        <v>43.027699639800005</v>
      </c>
      <c r="AJ37" s="129">
        <v>41.9752349833</v>
      </c>
      <c r="AK37" s="129">
        <v>43.6451073335</v>
      </c>
      <c r="AL37" s="129">
        <v>40.6088616293</v>
      </c>
      <c r="AM37" s="129">
        <v>42.0533986334</v>
      </c>
      <c r="AN37" s="129">
        <v>43.129046706800004</v>
      </c>
      <c r="AO37" s="129">
        <v>42.282875759</v>
      </c>
      <c r="AP37" s="129">
        <v>41.4977534049</v>
      </c>
      <c r="AQ37" s="129">
        <v>42.361221542500004</v>
      </c>
      <c r="AR37" s="129">
        <v>41.4340231445</v>
      </c>
      <c r="AS37" s="129">
        <v>40.6430381703</v>
      </c>
      <c r="AT37" s="129">
        <v>41.9779499016</v>
      </c>
      <c r="AU37" s="129">
        <v>42.7359223407</v>
      </c>
      <c r="AV37" s="129">
        <v>43.077176691700004</v>
      </c>
      <c r="AW37" s="129">
        <v>41.3174049034</v>
      </c>
      <c r="AX37" s="129">
        <v>39.9571067834</v>
      </c>
      <c r="AY37" s="129">
        <v>38.566684813</v>
      </c>
      <c r="AZ37" s="129">
        <v>39.5950413464</v>
      </c>
      <c r="BA37" s="129">
        <v>39.9125705934</v>
      </c>
      <c r="BB37" s="129">
        <v>40.148538482700005</v>
      </c>
      <c r="BC37" s="129">
        <v>41.1208644175</v>
      </c>
      <c r="BD37" s="129">
        <v>40.1987157061</v>
      </c>
      <c r="BE37" s="129">
        <v>36.8784422136</v>
      </c>
      <c r="BF37" s="129">
        <v>36.7613205031</v>
      </c>
      <c r="BG37" s="129">
        <v>36.3258788177</v>
      </c>
      <c r="BH37" s="129">
        <v>39.6129683189</v>
      </c>
      <c r="BI37" s="129">
        <v>36.9308225974</v>
      </c>
      <c r="BJ37" s="129">
        <v>35.6716169982</v>
      </c>
      <c r="BK37" s="129">
        <v>35.164459815</v>
      </c>
      <c r="BL37" s="129">
        <v>34.6701858228</v>
      </c>
      <c r="BM37" s="51" t="s">
        <v>58</v>
      </c>
      <c r="BN37" s="129">
        <v>41.3601311555</v>
      </c>
      <c r="BO37" s="129">
        <v>38.5436062507</v>
      </c>
      <c r="BP37" s="129">
        <v>37.333849135</v>
      </c>
      <c r="BQ37" s="129">
        <v>37.1416622159</v>
      </c>
      <c r="BR37" s="129">
        <v>39.5260582132</v>
      </c>
      <c r="BS37" s="129">
        <v>38.552855943400004</v>
      </c>
      <c r="BT37" s="129">
        <v>35.1097649622</v>
      </c>
      <c r="BU37" s="129">
        <v>34.7969992356</v>
      </c>
      <c r="BV37" s="129">
        <v>34.789632785100004</v>
      </c>
      <c r="BW37" s="129">
        <v>34.6192538519</v>
      </c>
      <c r="BX37" s="129">
        <v>34.3933843722</v>
      </c>
      <c r="BY37" s="129">
        <v>34.3719850329</v>
      </c>
      <c r="BZ37" s="129">
        <v>34.1465985663</v>
      </c>
      <c r="CA37" s="129">
        <v>32.1707458509</v>
      </c>
      <c r="CB37" s="1"/>
      <c r="CC37" s="155"/>
    </row>
    <row r="38" ht="13.5" customHeight="1">
      <c r="A38" s="73"/>
      <c r="B38" s="16"/>
      <c r="C38" s="148" t="s">
        <v>82</v>
      </c>
      <c r="D38" s="129">
        <v>52.847601910200005</v>
      </c>
      <c r="E38" s="129">
        <v>51.1275059492</v>
      </c>
      <c r="F38" s="129">
        <v>49.4625601919</v>
      </c>
      <c r="G38" s="129">
        <v>46.6123326087</v>
      </c>
      <c r="H38" s="129">
        <v>51.797138546300005</v>
      </c>
      <c r="I38" s="129">
        <v>45.950516614200005</v>
      </c>
      <c r="J38" s="129">
        <v>47.0772448931</v>
      </c>
      <c r="K38" s="129">
        <v>46.047482344</v>
      </c>
      <c r="L38" s="129">
        <v>46.947522108200005</v>
      </c>
      <c r="M38" s="129">
        <v>44.3966644993</v>
      </c>
      <c r="N38" s="129">
        <v>43.2766255561</v>
      </c>
      <c r="O38" s="129">
        <v>48.0048127886</v>
      </c>
      <c r="P38" s="129">
        <v>53.1920073798</v>
      </c>
      <c r="Q38" s="129">
        <v>49.9420466703</v>
      </c>
      <c r="R38" s="129">
        <v>49.7984925676</v>
      </c>
      <c r="S38" s="129">
        <v>50.401692617500004</v>
      </c>
      <c r="T38" s="129">
        <v>53.261439887</v>
      </c>
      <c r="U38" s="129">
        <v>53.783807579000005</v>
      </c>
      <c r="V38" s="129">
        <v>53.651108243100005</v>
      </c>
      <c r="W38" s="129">
        <v>51.6706987271</v>
      </c>
      <c r="X38" s="129">
        <v>54.3523310816</v>
      </c>
      <c r="Y38" s="129">
        <v>52.0850646466</v>
      </c>
      <c r="Z38" s="129">
        <v>52.140903522</v>
      </c>
      <c r="AA38" s="129">
        <v>54.601167542700004</v>
      </c>
      <c r="AB38" s="129">
        <v>55.9544129366</v>
      </c>
      <c r="AC38" s="129">
        <v>52.5991993406</v>
      </c>
      <c r="AD38" s="129">
        <v>54.516620876000005</v>
      </c>
      <c r="AE38" s="129">
        <v>57.824966373100004</v>
      </c>
      <c r="AF38" s="129">
        <v>57.523080656000005</v>
      </c>
      <c r="AG38" s="129">
        <v>53.189483255</v>
      </c>
      <c r="AH38" s="129">
        <v>54.3615046929</v>
      </c>
      <c r="AI38" s="129">
        <v>56.374657736500005</v>
      </c>
      <c r="AJ38" s="129">
        <v>59.6476603136</v>
      </c>
      <c r="AK38" s="129">
        <v>56.9210839565</v>
      </c>
      <c r="AL38" s="129">
        <v>55.745881067</v>
      </c>
      <c r="AM38" s="129">
        <v>56.3752459267</v>
      </c>
      <c r="AN38" s="129">
        <v>58.545254959400005</v>
      </c>
      <c r="AO38" s="129">
        <v>56.536475645900005</v>
      </c>
      <c r="AP38" s="129">
        <v>58.6723768737</v>
      </c>
      <c r="AQ38" s="129">
        <v>60.703619992</v>
      </c>
      <c r="AR38" s="129">
        <v>60.195375173100004</v>
      </c>
      <c r="AS38" s="129">
        <v>58.1470260873</v>
      </c>
      <c r="AT38" s="129">
        <v>55.1751367959</v>
      </c>
      <c r="AU38" s="129">
        <v>55.376805795900005</v>
      </c>
      <c r="AV38" s="129">
        <v>57.909220522400005</v>
      </c>
      <c r="AW38" s="129">
        <v>52.5212673821</v>
      </c>
      <c r="AX38" s="129">
        <v>51.344792089100004</v>
      </c>
      <c r="AY38" s="129">
        <v>53.8286544337</v>
      </c>
      <c r="AZ38" s="129">
        <v>55.5774560336</v>
      </c>
      <c r="BA38" s="129">
        <v>49.4089774592</v>
      </c>
      <c r="BB38" s="129">
        <v>52.5744349712</v>
      </c>
      <c r="BC38" s="129">
        <v>50.172081138900005</v>
      </c>
      <c r="BD38" s="129">
        <v>53.5909696978</v>
      </c>
      <c r="BE38" s="129">
        <v>51.1581997739</v>
      </c>
      <c r="BF38" s="129">
        <v>49.299627879300004</v>
      </c>
      <c r="BG38" s="129">
        <v>51.8632948332</v>
      </c>
      <c r="BH38" s="129">
        <v>51.5066477536</v>
      </c>
      <c r="BI38" s="129">
        <v>48.1215163748</v>
      </c>
      <c r="BJ38" s="129">
        <v>48.5496096249</v>
      </c>
      <c r="BK38" s="129">
        <v>47.266747796400004</v>
      </c>
      <c r="BL38" s="129">
        <v>47.8550299654</v>
      </c>
      <c r="BM38" s="51" t="s">
        <v>58</v>
      </c>
      <c r="BN38" s="129">
        <v>47.6694845974</v>
      </c>
      <c r="BO38" s="129">
        <v>45.7438998702</v>
      </c>
      <c r="BP38" s="129">
        <v>45.980396436300005</v>
      </c>
      <c r="BQ38" s="129">
        <v>46.057009261800005</v>
      </c>
      <c r="BR38" s="129">
        <v>45.5405392023</v>
      </c>
      <c r="BS38" s="129">
        <v>43.9855531662</v>
      </c>
      <c r="BT38" s="129">
        <v>49.5402289405</v>
      </c>
      <c r="BU38" s="129">
        <v>45.4157495507</v>
      </c>
      <c r="BV38" s="129">
        <v>47.7974706154</v>
      </c>
      <c r="BW38" s="129">
        <v>53.082207192300004</v>
      </c>
      <c r="BX38" s="129">
        <v>50.4658035577</v>
      </c>
      <c r="BY38" s="129">
        <v>48.602994116400005</v>
      </c>
      <c r="BZ38" s="129">
        <v>46.6592895061</v>
      </c>
      <c r="CA38" s="129">
        <v>50.9712462177</v>
      </c>
      <c r="CB38" s="1"/>
      <c r="CC38" s="155"/>
    </row>
    <row r="39" ht="15.0" customHeight="1">
      <c r="A39" s="73"/>
      <c r="B39" s="15"/>
      <c r="C39" s="53" t="s">
        <v>143</v>
      </c>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7"/>
      <c r="CB39" s="16"/>
      <c r="CC39" s="16"/>
    </row>
    <row r="40" ht="15.0" customHeight="1">
      <c r="A40" s="4"/>
      <c r="B40" s="15"/>
      <c r="C40" s="83" t="s">
        <v>63</v>
      </c>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7"/>
      <c r="CB40" s="16"/>
      <c r="CC40" s="16"/>
    </row>
    <row r="41" ht="15.0" customHeight="1">
      <c r="A41" s="159"/>
      <c r="B41" s="160"/>
      <c r="C41" s="83" t="s">
        <v>64</v>
      </c>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7"/>
      <c r="CB41" s="161"/>
      <c r="CC41" s="161"/>
    </row>
    <row r="42" ht="15.0" customHeight="1">
      <c r="A42" s="4"/>
      <c r="B42" s="66"/>
      <c r="C42" s="84" t="s">
        <v>65</v>
      </c>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7"/>
      <c r="CB42" s="16"/>
      <c r="CC42" s="16"/>
    </row>
    <row r="43">
      <c r="A43" s="4"/>
      <c r="B43" s="16"/>
      <c r="C43" s="83" t="s">
        <v>66</v>
      </c>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7"/>
      <c r="CB43" s="1"/>
      <c r="CC43" s="1"/>
    </row>
    <row r="44">
      <c r="A44" s="1"/>
      <c r="B44" s="1"/>
      <c r="C44" s="1"/>
      <c r="D44" s="1"/>
      <c r="E44" s="1"/>
      <c r="F44" s="1"/>
      <c r="G44" s="1"/>
      <c r="H44" s="1"/>
      <c r="I44" s="1"/>
      <c r="J44" s="1"/>
      <c r="K44" s="1"/>
      <c r="L44" s="1"/>
      <c r="M44" s="1"/>
      <c r="N44" s="1"/>
      <c r="O44" s="1"/>
      <c r="P44" s="1"/>
      <c r="Q44" s="1"/>
      <c r="R44" s="1"/>
      <c r="S44" s="1"/>
      <c r="T44" s="1"/>
      <c r="U44" s="1"/>
      <c r="V44" s="1"/>
      <c r="W44" s="1"/>
      <c r="X44" s="152"/>
      <c r="Y44" s="152"/>
      <c r="Z44" s="152"/>
      <c r="AA44" s="152"/>
      <c r="AB44" s="152"/>
      <c r="AC44" s="152"/>
      <c r="AD44" s="152"/>
      <c r="AE44" s="152"/>
      <c r="AF44" s="152"/>
      <c r="AG44" s="152"/>
      <c r="AH44" s="152"/>
      <c r="AI44" s="152"/>
      <c r="AJ44" s="152"/>
      <c r="AK44" s="152"/>
      <c r="AL44" s="152"/>
      <c r="AM44" s="152"/>
      <c r="AN44" s="152"/>
      <c r="AO44" s="152"/>
      <c r="AP44" s="152"/>
      <c r="AQ44" s="152"/>
      <c r="AR44" s="152"/>
      <c r="AS44" s="152"/>
      <c r="AT44" s="152"/>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row>
    <row r="45">
      <c r="A45" s="1"/>
      <c r="B45" s="1"/>
      <c r="C45" s="1"/>
      <c r="D45" s="1"/>
      <c r="E45" s="1"/>
      <c r="F45" s="1"/>
      <c r="G45" s="1"/>
      <c r="H45" s="1"/>
      <c r="I45" s="1"/>
      <c r="J45" s="1"/>
      <c r="K45" s="1"/>
      <c r="L45" s="1"/>
      <c r="M45" s="1"/>
      <c r="N45" s="1"/>
      <c r="O45" s="1"/>
      <c r="P45" s="151"/>
      <c r="Q45" s="151"/>
      <c r="R45" s="151"/>
      <c r="S45" s="151"/>
      <c r="T45" s="151"/>
      <c r="U45" s="151"/>
      <c r="V45" s="151"/>
      <c r="W45" s="151"/>
      <c r="X45" s="152"/>
      <c r="Y45" s="152"/>
      <c r="Z45" s="152"/>
      <c r="AA45" s="152"/>
      <c r="AB45" s="152"/>
      <c r="AC45" s="152"/>
      <c r="AD45" s="152"/>
      <c r="AE45" s="152"/>
      <c r="AF45" s="152"/>
      <c r="AG45" s="152"/>
      <c r="AH45" s="152"/>
      <c r="AI45" s="152"/>
      <c r="AJ45" s="152"/>
      <c r="AK45" s="152"/>
      <c r="AL45" s="152"/>
      <c r="AM45" s="152"/>
      <c r="AN45" s="152"/>
      <c r="AO45" s="152"/>
      <c r="AP45" s="152"/>
      <c r="AQ45" s="152"/>
      <c r="AR45" s="152"/>
      <c r="AS45" s="152"/>
      <c r="AT45" s="152"/>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row>
    <row r="46">
      <c r="A46" s="1"/>
      <c r="B46" s="1"/>
      <c r="C46" s="1"/>
      <c r="D46" s="1"/>
      <c r="E46" s="1"/>
      <c r="F46" s="1"/>
      <c r="G46" s="1"/>
      <c r="H46" s="1"/>
      <c r="I46" s="1"/>
      <c r="J46" s="1"/>
      <c r="K46" s="1"/>
      <c r="L46" s="1"/>
      <c r="M46" s="1"/>
      <c r="N46" s="1"/>
      <c r="O46" s="1"/>
      <c r="P46" s="1"/>
      <c r="Q46" s="1"/>
      <c r="R46" s="1"/>
      <c r="S46" s="1"/>
      <c r="T46" s="1"/>
      <c r="U46" s="1"/>
      <c r="V46" s="1"/>
      <c r="W46" s="1"/>
      <c r="X46" s="152"/>
      <c r="Y46" s="152"/>
      <c r="Z46" s="152"/>
      <c r="AA46" s="152"/>
      <c r="AB46" s="152"/>
      <c r="AC46" s="152"/>
      <c r="AD46" s="152"/>
      <c r="AE46" s="152"/>
      <c r="AF46" s="152"/>
      <c r="AG46" s="152"/>
      <c r="AH46" s="152"/>
      <c r="AI46" s="152"/>
      <c r="AJ46" s="152"/>
      <c r="AK46" s="152"/>
      <c r="AL46" s="152"/>
      <c r="AM46" s="152"/>
      <c r="AN46" s="152"/>
      <c r="AO46" s="152"/>
      <c r="AP46" s="152"/>
      <c r="AQ46" s="152"/>
      <c r="AR46" s="152"/>
      <c r="AS46" s="152"/>
      <c r="AT46" s="152"/>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row>
    <row r="47">
      <c r="A47" s="1"/>
      <c r="B47" s="1"/>
      <c r="C47" s="1"/>
      <c r="D47" s="1"/>
      <c r="E47" s="1"/>
      <c r="F47" s="1"/>
      <c r="G47" s="1"/>
      <c r="H47" s="1"/>
      <c r="I47" s="1"/>
      <c r="J47" s="1"/>
      <c r="K47" s="1"/>
      <c r="L47" s="1"/>
      <c r="M47" s="1"/>
      <c r="N47" s="1"/>
      <c r="O47" s="1"/>
      <c r="P47" s="1"/>
      <c r="Q47" s="1"/>
      <c r="R47" s="1"/>
      <c r="S47" s="1"/>
      <c r="T47" s="1"/>
      <c r="U47" s="1"/>
      <c r="V47" s="1"/>
      <c r="W47" s="1"/>
      <c r="X47" s="152"/>
      <c r="Y47" s="152"/>
      <c r="Z47" s="152"/>
      <c r="AA47" s="152"/>
      <c r="AB47" s="152"/>
      <c r="AC47" s="152"/>
      <c r="AD47" s="152"/>
      <c r="AE47" s="152"/>
      <c r="AF47" s="152"/>
      <c r="AG47" s="152"/>
      <c r="AH47" s="152"/>
      <c r="AI47" s="152"/>
      <c r="AJ47" s="152"/>
      <c r="AK47" s="152"/>
      <c r="AL47" s="152"/>
      <c r="AM47" s="152"/>
      <c r="AN47" s="152"/>
      <c r="AO47" s="152"/>
      <c r="AP47" s="152"/>
      <c r="AQ47" s="152"/>
      <c r="AR47" s="152"/>
      <c r="AS47" s="152"/>
      <c r="AT47" s="152"/>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row>
    <row r="48">
      <c r="A48" s="1"/>
      <c r="B48" s="1"/>
      <c r="C48" s="1"/>
      <c r="D48" s="1"/>
      <c r="E48" s="1"/>
      <c r="F48" s="1"/>
      <c r="G48" s="1"/>
      <c r="H48" s="1"/>
      <c r="I48" s="1"/>
      <c r="J48" s="1"/>
      <c r="K48" s="1"/>
      <c r="L48" s="1"/>
      <c r="M48" s="1"/>
      <c r="N48" s="1"/>
      <c r="O48" s="1"/>
      <c r="P48" s="1"/>
      <c r="Q48" s="1"/>
      <c r="R48" s="1"/>
      <c r="S48" s="1"/>
      <c r="T48" s="1"/>
      <c r="U48" s="1"/>
      <c r="V48" s="1"/>
      <c r="W48" s="1"/>
      <c r="X48" s="152"/>
      <c r="Y48" s="152"/>
      <c r="Z48" s="152"/>
      <c r="AA48" s="152"/>
      <c r="AB48" s="152"/>
      <c r="AC48" s="152"/>
      <c r="AD48" s="152"/>
      <c r="AE48" s="152"/>
      <c r="AF48" s="152"/>
      <c r="AG48" s="152"/>
      <c r="AH48" s="152"/>
      <c r="AI48" s="152"/>
      <c r="AJ48" s="152"/>
      <c r="AK48" s="152"/>
      <c r="AL48" s="152"/>
      <c r="AM48" s="152"/>
      <c r="AN48" s="152"/>
      <c r="AO48" s="152"/>
      <c r="AP48" s="152"/>
      <c r="AQ48" s="152"/>
      <c r="AR48" s="152"/>
      <c r="AS48" s="152"/>
      <c r="AT48" s="152"/>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row>
    <row r="49">
      <c r="A49" s="1"/>
      <c r="B49" s="1"/>
      <c r="C49" s="1"/>
      <c r="D49" s="1"/>
      <c r="E49" s="1"/>
      <c r="F49" s="1"/>
      <c r="G49" s="1"/>
      <c r="H49" s="1"/>
      <c r="I49" s="1"/>
      <c r="J49" s="1"/>
      <c r="K49" s="1"/>
      <c r="L49" s="1"/>
      <c r="M49" s="1"/>
      <c r="N49" s="1"/>
      <c r="O49" s="1"/>
      <c r="P49" s="1"/>
      <c r="Q49" s="1"/>
      <c r="R49" s="1"/>
      <c r="S49" s="1"/>
      <c r="T49" s="1"/>
      <c r="U49" s="1"/>
      <c r="V49" s="1"/>
      <c r="W49" s="1"/>
      <c r="X49" s="152"/>
      <c r="Y49" s="152"/>
      <c r="Z49" s="152"/>
      <c r="AA49" s="152"/>
      <c r="AB49" s="152"/>
      <c r="AC49" s="152"/>
      <c r="AD49" s="152"/>
      <c r="AE49" s="152"/>
      <c r="AF49" s="152"/>
      <c r="AG49" s="152"/>
      <c r="AH49" s="152"/>
      <c r="AI49" s="152"/>
      <c r="AJ49" s="152"/>
      <c r="AK49" s="152"/>
      <c r="AL49" s="152"/>
      <c r="AM49" s="152"/>
      <c r="AN49" s="152"/>
      <c r="AO49" s="152"/>
      <c r="AP49" s="152"/>
      <c r="AQ49" s="152"/>
      <c r="AR49" s="152"/>
      <c r="AS49" s="152"/>
      <c r="AT49" s="152"/>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row>
    <row r="50">
      <c r="A50" s="1"/>
      <c r="B50" s="1"/>
      <c r="C50" s="1"/>
      <c r="D50" s="1"/>
      <c r="E50" s="1"/>
      <c r="F50" s="1"/>
      <c r="G50" s="1"/>
      <c r="H50" s="1"/>
      <c r="I50" s="1"/>
      <c r="J50" s="1"/>
      <c r="K50" s="1"/>
      <c r="L50" s="1"/>
      <c r="M50" s="1"/>
      <c r="N50" s="1"/>
      <c r="O50" s="1"/>
      <c r="P50" s="1"/>
      <c r="Q50" s="1"/>
      <c r="R50" s="1"/>
      <c r="S50" s="1"/>
      <c r="T50" s="1"/>
      <c r="U50" s="1"/>
      <c r="V50" s="1"/>
      <c r="W50" s="1"/>
      <c r="X50" s="152"/>
      <c r="Y50" s="152"/>
      <c r="Z50" s="152"/>
      <c r="AA50" s="152"/>
      <c r="AB50" s="152"/>
      <c r="AC50" s="152"/>
      <c r="AD50" s="152"/>
      <c r="AE50" s="152"/>
      <c r="AF50" s="152"/>
      <c r="AG50" s="152"/>
      <c r="AH50" s="152"/>
      <c r="AI50" s="152"/>
      <c r="AJ50" s="152"/>
      <c r="AK50" s="152"/>
      <c r="AL50" s="152"/>
      <c r="AM50" s="152"/>
      <c r="AN50" s="152"/>
      <c r="AO50" s="152"/>
      <c r="AP50" s="152"/>
      <c r="AQ50" s="152"/>
      <c r="AR50" s="152"/>
      <c r="AS50" s="152"/>
      <c r="AT50" s="152"/>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row>
    <row r="51">
      <c r="A51" s="1"/>
      <c r="B51" s="1"/>
      <c r="C51" s="1"/>
      <c r="D51" s="1"/>
      <c r="E51" s="1"/>
      <c r="F51" s="1"/>
      <c r="G51" s="1"/>
      <c r="H51" s="1"/>
      <c r="I51" s="1"/>
      <c r="J51" s="1"/>
      <c r="K51" s="1"/>
      <c r="L51" s="1"/>
      <c r="M51" s="1"/>
      <c r="N51" s="1"/>
      <c r="O51" s="1"/>
      <c r="P51" s="1"/>
      <c r="Q51" s="1"/>
      <c r="R51" s="1"/>
      <c r="S51" s="1"/>
      <c r="T51" s="1"/>
      <c r="U51" s="1"/>
      <c r="V51" s="1"/>
      <c r="W51" s="1"/>
      <c r="X51" s="152"/>
      <c r="Y51" s="152"/>
      <c r="Z51" s="152"/>
      <c r="AA51" s="152"/>
      <c r="AB51" s="152"/>
      <c r="AC51" s="152"/>
      <c r="AD51" s="152"/>
      <c r="AE51" s="152"/>
      <c r="AF51" s="152"/>
      <c r="AG51" s="152"/>
      <c r="AH51" s="152"/>
      <c r="AI51" s="152"/>
      <c r="AJ51" s="152"/>
      <c r="AK51" s="152"/>
      <c r="AL51" s="152"/>
      <c r="AM51" s="152"/>
      <c r="AN51" s="152"/>
      <c r="AO51" s="152"/>
      <c r="AP51" s="152"/>
      <c r="AQ51" s="152"/>
      <c r="AR51" s="152"/>
      <c r="AS51" s="152"/>
      <c r="AT51" s="152"/>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row>
    <row r="52">
      <c r="A52" s="1"/>
      <c r="B52" s="1"/>
      <c r="C52" s="1"/>
      <c r="D52" s="1"/>
      <c r="E52" s="1"/>
      <c r="F52" s="1"/>
      <c r="G52" s="1"/>
      <c r="H52" s="1"/>
      <c r="I52" s="1"/>
      <c r="J52" s="1"/>
      <c r="K52" s="1"/>
      <c r="L52" s="1"/>
      <c r="M52" s="1"/>
      <c r="N52" s="1"/>
      <c r="O52" s="1"/>
      <c r="P52" s="1"/>
      <c r="Q52" s="1"/>
      <c r="R52" s="1"/>
      <c r="S52" s="1"/>
      <c r="T52" s="1"/>
      <c r="U52" s="1"/>
      <c r="V52" s="1"/>
      <c r="W52" s="1"/>
      <c r="X52" s="152"/>
      <c r="Y52" s="152"/>
      <c r="Z52" s="152"/>
      <c r="AA52" s="152"/>
      <c r="AB52" s="152"/>
      <c r="AC52" s="152"/>
      <c r="AD52" s="152"/>
      <c r="AE52" s="152"/>
      <c r="AF52" s="152"/>
      <c r="AG52" s="152"/>
      <c r="AH52" s="152"/>
      <c r="AI52" s="152"/>
      <c r="AJ52" s="152"/>
      <c r="AK52" s="152"/>
      <c r="AL52" s="152"/>
      <c r="AM52" s="152"/>
      <c r="AN52" s="152"/>
      <c r="AO52" s="152"/>
      <c r="AP52" s="152"/>
      <c r="AQ52" s="152"/>
      <c r="AR52" s="152"/>
      <c r="AS52" s="152"/>
      <c r="AT52" s="152"/>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row>
    <row r="53">
      <c r="A53" s="1"/>
      <c r="B53" s="1"/>
      <c r="C53" s="1"/>
      <c r="D53" s="1"/>
      <c r="E53" s="1"/>
      <c r="F53" s="1"/>
      <c r="G53" s="1"/>
      <c r="H53" s="1"/>
      <c r="I53" s="1"/>
      <c r="J53" s="1"/>
      <c r="K53" s="1"/>
      <c r="L53" s="1"/>
      <c r="M53" s="1"/>
      <c r="N53" s="1"/>
      <c r="O53" s="1"/>
      <c r="P53" s="1"/>
      <c r="Q53" s="1"/>
      <c r="R53" s="1"/>
      <c r="S53" s="1"/>
      <c r="T53" s="1"/>
      <c r="U53" s="1"/>
      <c r="V53" s="1"/>
      <c r="W53" s="1"/>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row>
    <row r="54">
      <c r="A54" s="1"/>
      <c r="B54" s="1"/>
      <c r="C54" s="1"/>
      <c r="D54" s="1"/>
      <c r="E54" s="1"/>
      <c r="F54" s="1"/>
      <c r="G54" s="1"/>
      <c r="H54" s="1"/>
      <c r="I54" s="1"/>
      <c r="J54" s="1"/>
      <c r="K54" s="1"/>
      <c r="L54" s="1"/>
      <c r="M54" s="1"/>
      <c r="N54" s="1"/>
      <c r="O54" s="1"/>
      <c r="P54" s="1"/>
      <c r="Q54" s="1"/>
      <c r="R54" s="1"/>
      <c r="S54" s="1"/>
      <c r="T54" s="1"/>
      <c r="U54" s="1"/>
      <c r="V54" s="1"/>
      <c r="W54" s="1"/>
      <c r="X54" s="152"/>
      <c r="Y54" s="152"/>
      <c r="Z54" s="152"/>
      <c r="AA54" s="152"/>
      <c r="AB54" s="152"/>
      <c r="AC54" s="152"/>
      <c r="AD54" s="152"/>
      <c r="AE54" s="152"/>
      <c r="AF54" s="152"/>
      <c r="AG54" s="152"/>
      <c r="AH54" s="152"/>
      <c r="AI54" s="152"/>
      <c r="AJ54" s="152"/>
      <c r="AK54" s="152"/>
      <c r="AL54" s="152"/>
      <c r="AM54" s="152"/>
      <c r="AN54" s="152"/>
      <c r="AO54" s="152"/>
      <c r="AP54" s="152"/>
      <c r="AQ54" s="152"/>
      <c r="AR54" s="152"/>
      <c r="AS54" s="152"/>
      <c r="AT54" s="152"/>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row>
    <row r="55">
      <c r="A55" s="1"/>
      <c r="B55" s="1"/>
      <c r="C55" s="1"/>
      <c r="D55" s="1"/>
      <c r="E55" s="1"/>
      <c r="F55" s="1"/>
      <c r="G55" s="1"/>
      <c r="H55" s="1"/>
      <c r="I55" s="1"/>
      <c r="J55" s="1"/>
      <c r="K55" s="1"/>
      <c r="L55" s="1"/>
      <c r="M55" s="1"/>
      <c r="N55" s="1"/>
      <c r="O55" s="1"/>
      <c r="P55" s="1"/>
      <c r="Q55" s="1"/>
      <c r="R55" s="1"/>
      <c r="S55" s="1"/>
      <c r="T55" s="1"/>
      <c r="U55" s="1"/>
      <c r="V55" s="1"/>
      <c r="W55" s="1"/>
      <c r="X55" s="152"/>
      <c r="Y55" s="152"/>
      <c r="Z55" s="152"/>
      <c r="AA55" s="152"/>
      <c r="AB55" s="152"/>
      <c r="AC55" s="152"/>
      <c r="AD55" s="152"/>
      <c r="AE55" s="152"/>
      <c r="AF55" s="152"/>
      <c r="AG55" s="152"/>
      <c r="AH55" s="152"/>
      <c r="AI55" s="152"/>
      <c r="AJ55" s="152"/>
      <c r="AK55" s="152"/>
      <c r="AL55" s="152"/>
      <c r="AM55" s="152"/>
      <c r="AN55" s="152"/>
      <c r="AO55" s="152"/>
      <c r="AP55" s="152"/>
      <c r="AQ55" s="152"/>
      <c r="AR55" s="152"/>
      <c r="AS55" s="152"/>
      <c r="AT55" s="152"/>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row>
    <row r="56">
      <c r="A56" s="1"/>
      <c r="B56" s="1"/>
      <c r="C56" s="1"/>
      <c r="D56" s="1"/>
      <c r="E56" s="1"/>
      <c r="F56" s="1"/>
      <c r="G56" s="1"/>
      <c r="H56" s="1"/>
      <c r="I56" s="1"/>
      <c r="J56" s="1"/>
      <c r="K56" s="1"/>
      <c r="L56" s="1"/>
      <c r="M56" s="1"/>
      <c r="N56" s="1"/>
      <c r="O56" s="1"/>
      <c r="P56" s="153"/>
      <c r="Q56" s="153"/>
      <c r="R56" s="153"/>
      <c r="S56" s="153"/>
      <c r="T56" s="153"/>
      <c r="U56" s="153"/>
      <c r="V56" s="153"/>
      <c r="W56" s="153"/>
      <c r="X56" s="152"/>
      <c r="Y56" s="152"/>
      <c r="Z56" s="152"/>
      <c r="AA56" s="152"/>
      <c r="AB56" s="152"/>
      <c r="AC56" s="152"/>
      <c r="AD56" s="152"/>
      <c r="AE56" s="152"/>
      <c r="AF56" s="152"/>
      <c r="AG56" s="152"/>
      <c r="AH56" s="152"/>
      <c r="AI56" s="152"/>
      <c r="AJ56" s="152"/>
      <c r="AK56" s="152"/>
      <c r="AL56" s="152"/>
      <c r="AM56" s="152"/>
      <c r="AN56" s="152"/>
      <c r="AO56" s="152"/>
      <c r="AP56" s="152"/>
      <c r="AQ56" s="152"/>
      <c r="AR56" s="152"/>
      <c r="AS56" s="152"/>
      <c r="AT56" s="152"/>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row>
    <row r="57">
      <c r="A57" s="1"/>
      <c r="B57" s="1"/>
      <c r="C57" s="1"/>
      <c r="D57" s="1"/>
      <c r="E57" s="1"/>
      <c r="F57" s="1"/>
      <c r="G57" s="1"/>
      <c r="H57" s="1"/>
      <c r="I57" s="1"/>
      <c r="J57" s="1"/>
      <c r="K57" s="1"/>
      <c r="L57" s="1"/>
      <c r="M57" s="1"/>
      <c r="N57" s="1"/>
      <c r="O57" s="1"/>
      <c r="P57" s="153"/>
      <c r="Q57" s="153"/>
      <c r="R57" s="153"/>
      <c r="S57" s="153"/>
      <c r="T57" s="153"/>
      <c r="U57" s="153"/>
      <c r="V57" s="153"/>
      <c r="W57" s="153"/>
      <c r="X57" s="152"/>
      <c r="Y57" s="152"/>
      <c r="Z57" s="152"/>
      <c r="AA57" s="152"/>
      <c r="AB57" s="152"/>
      <c r="AC57" s="152"/>
      <c r="AD57" s="152"/>
      <c r="AE57" s="152"/>
      <c r="AF57" s="152"/>
      <c r="AG57" s="152"/>
      <c r="AH57" s="152"/>
      <c r="AI57" s="152"/>
      <c r="AJ57" s="152"/>
      <c r="AK57" s="152"/>
      <c r="AL57" s="152"/>
      <c r="AM57" s="152"/>
      <c r="AN57" s="152"/>
      <c r="AO57" s="152"/>
      <c r="AP57" s="152"/>
      <c r="AQ57" s="152"/>
      <c r="AR57" s="152"/>
      <c r="AS57" s="152"/>
      <c r="AT57" s="152"/>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row>
    <row r="58">
      <c r="A58" s="1"/>
      <c r="B58" s="1"/>
      <c r="C58" s="1"/>
      <c r="D58" s="1"/>
      <c r="E58" s="1"/>
      <c r="F58" s="1"/>
      <c r="G58" s="1"/>
      <c r="H58" s="1"/>
      <c r="I58" s="1"/>
      <c r="J58" s="1"/>
      <c r="K58" s="1"/>
      <c r="L58" s="1"/>
      <c r="M58" s="1"/>
      <c r="N58" s="1"/>
      <c r="O58" s="1"/>
      <c r="P58" s="1"/>
      <c r="Q58" s="1"/>
      <c r="R58" s="1"/>
      <c r="S58" s="1"/>
      <c r="T58" s="1"/>
      <c r="U58" s="1"/>
      <c r="V58" s="1"/>
      <c r="W58" s="1"/>
      <c r="X58" s="152"/>
      <c r="Y58" s="152"/>
      <c r="Z58" s="152"/>
      <c r="AA58" s="152"/>
      <c r="AB58" s="152"/>
      <c r="AC58" s="152"/>
      <c r="AD58" s="152"/>
      <c r="AE58" s="152"/>
      <c r="AF58" s="152"/>
      <c r="AG58" s="152"/>
      <c r="AH58" s="152"/>
      <c r="AI58" s="152"/>
      <c r="AJ58" s="152"/>
      <c r="AK58" s="152"/>
      <c r="AL58" s="152"/>
      <c r="AM58" s="152"/>
      <c r="AN58" s="152"/>
      <c r="AO58" s="152"/>
      <c r="AP58" s="152"/>
      <c r="AQ58" s="152"/>
      <c r="AR58" s="152"/>
      <c r="AS58" s="152"/>
      <c r="AT58" s="152"/>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row>
    <row r="59">
      <c r="A59" s="1"/>
      <c r="B59" s="1"/>
      <c r="C59" s="1"/>
      <c r="D59" s="1"/>
      <c r="E59" s="1"/>
      <c r="F59" s="1"/>
      <c r="G59" s="1"/>
      <c r="H59" s="1"/>
      <c r="I59" s="1"/>
      <c r="J59" s="1"/>
      <c r="K59" s="1"/>
      <c r="L59" s="1"/>
      <c r="M59" s="1"/>
      <c r="N59" s="1"/>
      <c r="O59" s="1"/>
      <c r="P59" s="152"/>
      <c r="Q59" s="152"/>
      <c r="R59" s="152"/>
      <c r="S59" s="152"/>
      <c r="T59" s="152"/>
      <c r="U59" s="152"/>
      <c r="V59" s="152"/>
      <c r="W59" s="152"/>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row>
    <row r="60">
      <c r="A60" s="1"/>
      <c r="B60" s="1"/>
      <c r="C60" s="1"/>
      <c r="D60" s="1"/>
      <c r="E60" s="1"/>
      <c r="F60" s="1"/>
      <c r="G60" s="1"/>
      <c r="H60" s="1"/>
      <c r="I60" s="1"/>
      <c r="J60" s="1"/>
      <c r="K60" s="1"/>
      <c r="L60" s="1"/>
      <c r="M60" s="1"/>
      <c r="N60" s="1"/>
      <c r="O60" s="1"/>
      <c r="P60" s="152"/>
      <c r="Q60" s="152"/>
      <c r="R60" s="152"/>
      <c r="S60" s="152"/>
      <c r="T60" s="152"/>
      <c r="U60" s="152"/>
      <c r="V60" s="152"/>
      <c r="W60" s="152"/>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row>
    <row r="61">
      <c r="A61" s="1"/>
      <c r="B61" s="1"/>
      <c r="C61" s="1"/>
      <c r="D61" s="1"/>
      <c r="E61" s="1"/>
      <c r="F61" s="1"/>
      <c r="G61" s="1"/>
      <c r="H61" s="1"/>
      <c r="I61" s="1"/>
      <c r="J61" s="1"/>
      <c r="K61" s="1"/>
      <c r="L61" s="1"/>
      <c r="M61" s="1"/>
      <c r="N61" s="1"/>
      <c r="O61" s="1"/>
      <c r="P61" s="152"/>
      <c r="Q61" s="152"/>
      <c r="R61" s="152"/>
      <c r="S61" s="152"/>
      <c r="T61" s="152"/>
      <c r="U61" s="152"/>
      <c r="V61" s="152"/>
      <c r="W61" s="152"/>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row>
    <row r="62">
      <c r="A62" s="1"/>
      <c r="B62" s="1"/>
      <c r="C62" s="152"/>
      <c r="D62" s="1"/>
      <c r="E62" s="1"/>
      <c r="F62" s="1"/>
      <c r="G62" s="1"/>
      <c r="H62" s="1"/>
      <c r="I62" s="1"/>
      <c r="J62" s="1"/>
      <c r="K62" s="1"/>
      <c r="L62" s="1"/>
      <c r="M62" s="1"/>
      <c r="N62" s="1"/>
      <c r="O62" s="1"/>
      <c r="P62" s="152"/>
      <c r="Q62" s="152"/>
      <c r="R62" s="152"/>
      <c r="S62" s="152"/>
      <c r="T62" s="152"/>
      <c r="U62" s="152"/>
      <c r="V62" s="152"/>
      <c r="W62" s="152"/>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row>
    <row r="63">
      <c r="A63" s="1"/>
      <c r="B63" s="1"/>
      <c r="C63" s="152"/>
      <c r="D63" s="1"/>
      <c r="E63" s="1"/>
      <c r="F63" s="1"/>
      <c r="G63" s="1"/>
      <c r="H63" s="1"/>
      <c r="I63" s="1"/>
      <c r="J63" s="1"/>
      <c r="K63" s="1"/>
      <c r="L63" s="1"/>
      <c r="M63" s="1"/>
      <c r="N63" s="1"/>
      <c r="O63" s="1"/>
      <c r="P63" s="152"/>
      <c r="Q63" s="152"/>
      <c r="R63" s="152"/>
      <c r="S63" s="152"/>
      <c r="T63" s="152"/>
      <c r="U63" s="152"/>
      <c r="V63" s="152"/>
      <c r="W63" s="152"/>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row>
    <row r="64">
      <c r="A64" s="1"/>
      <c r="B64" s="1"/>
      <c r="C64" s="1"/>
      <c r="D64" s="1"/>
      <c r="E64" s="1"/>
      <c r="F64" s="1"/>
      <c r="G64" s="1"/>
      <c r="H64" s="1"/>
      <c r="I64" s="1"/>
      <c r="J64" s="1"/>
      <c r="K64" s="1"/>
      <c r="L64" s="1"/>
      <c r="M64" s="1"/>
      <c r="N64" s="1"/>
      <c r="O64" s="1"/>
      <c r="P64" s="1"/>
      <c r="Q64" s="1"/>
      <c r="R64" s="1"/>
      <c r="S64" s="1"/>
      <c r="T64" s="1"/>
      <c r="U64" s="1"/>
      <c r="V64" s="1"/>
      <c r="W64" s="1"/>
      <c r="X64" s="1"/>
      <c r="Y64" s="1"/>
      <c r="Z64" s="153"/>
      <c r="AA64" s="153"/>
      <c r="AB64" s="1"/>
      <c r="AC64" s="152"/>
      <c r="AD64" s="152"/>
      <c r="AE64" s="152"/>
      <c r="AF64" s="152"/>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row>
    <row r="65">
      <c r="A65" s="1"/>
      <c r="B65" s="1"/>
      <c r="C65" s="1"/>
      <c r="D65" s="1"/>
      <c r="E65" s="1"/>
      <c r="F65" s="1"/>
      <c r="G65" s="1"/>
      <c r="H65" s="1"/>
      <c r="I65" s="1"/>
      <c r="J65" s="1"/>
      <c r="K65" s="1"/>
      <c r="L65" s="1"/>
      <c r="M65" s="1"/>
      <c r="N65" s="1"/>
      <c r="O65" s="1"/>
      <c r="P65" s="1"/>
      <c r="Q65" s="1"/>
      <c r="R65" s="1"/>
      <c r="S65" s="1"/>
      <c r="T65" s="1"/>
      <c r="U65" s="1"/>
      <c r="V65" s="1"/>
      <c r="W65" s="1"/>
      <c r="X65" s="1"/>
      <c r="Y65" s="1"/>
      <c r="Z65" s="153"/>
      <c r="AA65" s="153"/>
      <c r="AB65" s="1"/>
      <c r="AC65" s="152"/>
      <c r="AD65" s="152"/>
      <c r="AE65" s="152"/>
      <c r="AF65" s="152"/>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row>
    <row r="66">
      <c r="A66" s="1"/>
      <c r="B66" s="1"/>
      <c r="C66" s="1"/>
      <c r="D66" s="1"/>
      <c r="E66" s="1"/>
      <c r="F66" s="1"/>
      <c r="G66" s="1"/>
      <c r="H66" s="1"/>
      <c r="I66" s="1"/>
      <c r="J66" s="1"/>
      <c r="K66" s="1"/>
      <c r="L66" s="1"/>
      <c r="M66" s="1"/>
      <c r="N66" s="1"/>
      <c r="O66" s="1"/>
      <c r="P66" s="1"/>
      <c r="Q66" s="1"/>
      <c r="R66" s="1"/>
      <c r="S66" s="1"/>
      <c r="T66" s="1"/>
      <c r="U66" s="1"/>
      <c r="V66" s="1"/>
      <c r="W66" s="1"/>
      <c r="X66" s="1"/>
      <c r="Y66" s="1"/>
      <c r="Z66" s="153"/>
      <c r="AA66" s="153"/>
      <c r="AB66" s="1"/>
      <c r="AC66" s="152"/>
      <c r="AD66" s="152"/>
      <c r="AE66" s="152"/>
      <c r="AF66" s="152"/>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row>
    <row r="67">
      <c r="A67" s="1"/>
      <c r="B67" s="1"/>
      <c r="C67" s="1"/>
      <c r="D67" s="1"/>
      <c r="E67" s="1"/>
      <c r="F67" s="1"/>
      <c r="G67" s="1"/>
      <c r="H67" s="1"/>
      <c r="I67" s="1"/>
      <c r="J67" s="1"/>
      <c r="K67" s="1"/>
      <c r="L67" s="1"/>
      <c r="M67" s="1"/>
      <c r="N67" s="1"/>
      <c r="O67" s="1"/>
      <c r="P67" s="1"/>
      <c r="Q67" s="1"/>
      <c r="R67" s="1"/>
      <c r="S67" s="1"/>
      <c r="T67" s="1"/>
      <c r="U67" s="1"/>
      <c r="V67" s="1"/>
      <c r="W67" s="1"/>
      <c r="X67" s="1"/>
      <c r="Y67" s="1"/>
      <c r="Z67" s="153"/>
      <c r="AA67" s="153"/>
      <c r="AB67" s="1"/>
      <c r="AC67" s="152"/>
      <c r="AD67" s="152"/>
      <c r="AE67" s="152"/>
      <c r="AF67" s="152"/>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row>
    <row r="68">
      <c r="A68" s="1"/>
      <c r="B68" s="1"/>
      <c r="C68" s="1"/>
      <c r="D68" s="1"/>
      <c r="E68" s="1"/>
      <c r="F68" s="1"/>
      <c r="G68" s="1"/>
      <c r="H68" s="1"/>
      <c r="I68" s="1"/>
      <c r="J68" s="1"/>
      <c r="K68" s="1"/>
      <c r="L68" s="1"/>
      <c r="M68" s="1"/>
      <c r="N68" s="1"/>
      <c r="O68" s="1"/>
      <c r="P68" s="1"/>
      <c r="Q68" s="1"/>
      <c r="R68" s="151"/>
      <c r="S68" s="1"/>
      <c r="T68" s="1"/>
      <c r="U68" s="1"/>
      <c r="V68" s="1"/>
      <c r="W68" s="1"/>
      <c r="X68" s="1"/>
      <c r="Y68" s="1"/>
      <c r="Z68" s="1"/>
      <c r="AA68" s="1"/>
      <c r="AB68" s="1"/>
      <c r="AC68" s="153"/>
      <c r="AD68" s="153"/>
      <c r="AE68" s="1"/>
      <c r="AF68" s="152"/>
      <c r="AG68" s="152"/>
      <c r="AH68" s="152"/>
      <c r="AI68" s="152"/>
      <c r="AJ68" s="152"/>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row>
    <row r="69">
      <c r="A69" s="1"/>
      <c r="B69" s="1"/>
      <c r="C69" s="1"/>
      <c r="D69" s="1"/>
      <c r="E69" s="1"/>
      <c r="F69" s="1"/>
      <c r="G69" s="1"/>
      <c r="H69" s="1"/>
      <c r="I69" s="1"/>
      <c r="J69" s="1"/>
      <c r="K69" s="1"/>
      <c r="L69" s="1"/>
      <c r="M69" s="1"/>
      <c r="N69" s="1"/>
      <c r="O69" s="1"/>
      <c r="P69" s="151"/>
      <c r="Q69" s="1"/>
      <c r="R69" s="151"/>
      <c r="S69" s="1"/>
      <c r="T69" s="1"/>
      <c r="U69" s="1"/>
      <c r="V69" s="1"/>
      <c r="W69" s="1"/>
      <c r="X69" s="1"/>
      <c r="Y69" s="1"/>
      <c r="Z69" s="1"/>
      <c r="AA69" s="1"/>
      <c r="AB69" s="1"/>
      <c r="AC69" s="153"/>
      <c r="AD69" s="153"/>
      <c r="AE69" s="1"/>
      <c r="AF69" s="152"/>
      <c r="AG69" s="152"/>
      <c r="AH69" s="152"/>
      <c r="AI69" s="152"/>
      <c r="AJ69" s="152"/>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row>
    <row r="70">
      <c r="A70" s="1"/>
      <c r="B70" s="1"/>
      <c r="C70" s="1"/>
      <c r="D70" s="1"/>
      <c r="E70" s="1"/>
      <c r="F70" s="1"/>
      <c r="G70" s="1"/>
      <c r="H70" s="1"/>
      <c r="I70" s="1"/>
      <c r="J70" s="1"/>
      <c r="K70" s="1"/>
      <c r="L70" s="1"/>
      <c r="M70" s="1"/>
      <c r="N70" s="1"/>
      <c r="O70" s="1"/>
      <c r="P70" s="151"/>
      <c r="Q70" s="1"/>
      <c r="R70" s="1"/>
      <c r="S70" s="1"/>
      <c r="T70" s="1"/>
      <c r="U70" s="1"/>
      <c r="V70" s="1"/>
      <c r="W70" s="1"/>
      <c r="X70" s="1"/>
      <c r="Y70" s="1"/>
      <c r="Z70" s="1"/>
      <c r="AA70" s="153"/>
      <c r="AB70" s="153"/>
      <c r="AC70" s="1"/>
      <c r="AD70" s="152"/>
      <c r="AE70" s="152"/>
      <c r="AF70" s="152"/>
      <c r="AG70" s="152"/>
      <c r="AH70" s="152"/>
      <c r="AI70" s="1"/>
      <c r="AJ70" s="1"/>
      <c r="AK70" s="1"/>
      <c r="AL70" s="1"/>
      <c r="AM70" s="1"/>
      <c r="AN70" s="15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row>
    <row r="71">
      <c r="A71" s="1"/>
      <c r="B71" s="1"/>
      <c r="C71" s="1"/>
      <c r="D71" s="1"/>
      <c r="E71" s="1"/>
      <c r="F71" s="1"/>
      <c r="G71" s="1"/>
      <c r="H71" s="1"/>
      <c r="I71" s="1"/>
      <c r="J71" s="1"/>
      <c r="K71" s="1"/>
      <c r="L71" s="1"/>
      <c r="M71" s="1"/>
      <c r="N71" s="1"/>
      <c r="O71" s="1"/>
      <c r="P71" s="151"/>
      <c r="Q71" s="1"/>
      <c r="R71" s="1"/>
      <c r="S71" s="1"/>
      <c r="T71" s="1"/>
      <c r="U71" s="1"/>
      <c r="V71" s="1"/>
      <c r="W71" s="1"/>
      <c r="X71" s="1"/>
      <c r="Y71" s="1"/>
      <c r="Z71" s="1"/>
      <c r="AA71" s="153"/>
      <c r="AB71" s="153"/>
      <c r="AC71" s="1"/>
      <c r="AD71" s="152"/>
      <c r="AE71" s="152"/>
      <c r="AF71" s="152"/>
      <c r="AG71" s="152"/>
      <c r="AH71" s="152"/>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row>
    <row r="72">
      <c r="A72" s="1"/>
      <c r="B72" s="1"/>
      <c r="C72" s="1"/>
      <c r="D72" s="1"/>
      <c r="E72" s="1"/>
      <c r="F72" s="1"/>
      <c r="G72" s="1"/>
      <c r="H72" s="1"/>
      <c r="I72" s="1"/>
      <c r="J72" s="1"/>
      <c r="K72" s="1"/>
      <c r="L72" s="1"/>
      <c r="M72" s="1"/>
      <c r="N72" s="1"/>
      <c r="O72" s="1"/>
      <c r="P72" s="151"/>
      <c r="Q72" s="1"/>
      <c r="R72" s="1"/>
      <c r="S72" s="1"/>
      <c r="T72" s="1"/>
      <c r="U72" s="1"/>
      <c r="V72" s="1"/>
      <c r="W72" s="1"/>
      <c r="X72" s="1"/>
      <c r="Y72" s="1"/>
      <c r="Z72" s="1"/>
      <c r="AA72" s="153"/>
      <c r="AB72" s="153"/>
      <c r="AC72" s="1"/>
      <c r="AD72" s="152"/>
      <c r="AE72" s="152"/>
      <c r="AF72" s="152"/>
      <c r="AG72" s="152"/>
      <c r="AH72" s="152"/>
      <c r="AI72" s="1"/>
      <c r="AJ72" s="1"/>
      <c r="AK72" s="1"/>
      <c r="AL72" s="1"/>
      <c r="AM72" s="151"/>
      <c r="AN72" s="15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row>
    <row r="73">
      <c r="A73" s="1"/>
      <c r="B73" s="1"/>
      <c r="C73" s="1"/>
      <c r="D73" s="1"/>
      <c r="E73" s="1"/>
      <c r="F73" s="1"/>
      <c r="G73" s="1"/>
      <c r="H73" s="1"/>
      <c r="I73" s="1"/>
      <c r="J73" s="1"/>
      <c r="K73" s="1"/>
      <c r="L73" s="1"/>
      <c r="M73" s="1"/>
      <c r="N73" s="1"/>
      <c r="O73" s="1"/>
      <c r="P73" s="151"/>
      <c r="Q73" s="1"/>
      <c r="R73" s="1"/>
      <c r="S73" s="1"/>
      <c r="T73" s="1"/>
      <c r="U73" s="1"/>
      <c r="V73" s="1"/>
      <c r="W73" s="1"/>
      <c r="X73" s="1"/>
      <c r="Y73" s="1"/>
      <c r="Z73" s="1"/>
      <c r="AA73" s="153"/>
      <c r="AB73" s="153"/>
      <c r="AC73" s="1"/>
      <c r="AD73" s="152"/>
      <c r="AE73" s="152"/>
      <c r="AF73" s="152"/>
      <c r="AG73" s="152"/>
      <c r="AH73" s="152"/>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row>
    <row r="74">
      <c r="A74" s="1"/>
      <c r="B74" s="1"/>
      <c r="C74" s="1"/>
      <c r="D74" s="1"/>
      <c r="E74" s="1"/>
      <c r="F74" s="1"/>
      <c r="G74" s="1"/>
      <c r="H74" s="1"/>
      <c r="I74" s="1"/>
      <c r="J74" s="1"/>
      <c r="K74" s="1"/>
      <c r="L74" s="1"/>
      <c r="M74" s="1"/>
      <c r="N74" s="1"/>
      <c r="O74" s="1"/>
      <c r="P74" s="151"/>
      <c r="Q74" s="1"/>
      <c r="R74" s="1"/>
      <c r="S74" s="1"/>
      <c r="T74" s="1"/>
      <c r="U74" s="1"/>
      <c r="V74" s="1"/>
      <c r="W74" s="1"/>
      <c r="X74" s="1"/>
      <c r="Y74" s="1"/>
      <c r="Z74" s="1"/>
      <c r="AA74" s="153"/>
      <c r="AB74" s="153"/>
      <c r="AC74" s="1"/>
      <c r="AD74" s="152"/>
      <c r="AE74" s="152"/>
      <c r="AF74" s="152"/>
      <c r="AG74" s="152"/>
      <c r="AH74" s="152"/>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row>
    <row r="75">
      <c r="A75" s="1"/>
      <c r="B75" s="1"/>
      <c r="C75" s="1"/>
      <c r="D75" s="1"/>
      <c r="E75" s="1"/>
      <c r="F75" s="1"/>
      <c r="G75" s="1"/>
      <c r="H75" s="1"/>
      <c r="I75" s="1"/>
      <c r="J75" s="1"/>
      <c r="K75" s="1"/>
      <c r="L75" s="1"/>
      <c r="M75" s="1"/>
      <c r="N75" s="1"/>
      <c r="O75" s="1"/>
      <c r="P75" s="151"/>
      <c r="Q75" s="1"/>
      <c r="R75" s="1"/>
      <c r="S75" s="1"/>
      <c r="T75" s="1"/>
      <c r="U75" s="1"/>
      <c r="V75" s="1"/>
      <c r="W75" s="1"/>
      <c r="X75" s="1"/>
      <c r="Y75" s="1"/>
      <c r="Z75" s="1"/>
      <c r="AA75" s="153"/>
      <c r="AB75" s="153"/>
      <c r="AC75" s="1"/>
      <c r="AD75" s="152"/>
      <c r="AE75" s="152"/>
      <c r="AF75" s="152"/>
      <c r="AG75" s="152"/>
      <c r="AH75" s="152"/>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row>
    <row r="76">
      <c r="A76" s="1"/>
      <c r="B76" s="1"/>
      <c r="C76" s="1"/>
      <c r="D76" s="1"/>
      <c r="E76" s="1"/>
      <c r="F76" s="1"/>
      <c r="G76" s="1"/>
      <c r="H76" s="1"/>
      <c r="I76" s="1"/>
      <c r="J76" s="1"/>
      <c r="K76" s="1"/>
      <c r="L76" s="1"/>
      <c r="M76" s="1"/>
      <c r="N76" s="1"/>
      <c r="O76" s="1"/>
      <c r="P76" s="151"/>
      <c r="Q76" s="1"/>
      <c r="R76" s="1"/>
      <c r="S76" s="1"/>
      <c r="T76" s="1"/>
      <c r="U76" s="1"/>
      <c r="V76" s="1"/>
      <c r="W76" s="1"/>
      <c r="X76" s="1"/>
      <c r="Y76" s="1"/>
      <c r="Z76" s="1"/>
      <c r="AA76" s="153"/>
      <c r="AB76" s="153"/>
      <c r="AC76" s="1"/>
      <c r="AD76" s="152"/>
      <c r="AE76" s="152"/>
      <c r="AF76" s="152"/>
      <c r="AG76" s="152"/>
      <c r="AH76" s="152"/>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row>
    <row r="77">
      <c r="A77" s="1"/>
      <c r="B77" s="1"/>
      <c r="C77" s="1"/>
      <c r="D77" s="1"/>
      <c r="E77" s="1"/>
      <c r="F77" s="1"/>
      <c r="G77" s="1"/>
      <c r="H77" s="1"/>
      <c r="I77" s="1"/>
      <c r="J77" s="1"/>
      <c r="K77" s="1"/>
      <c r="L77" s="1"/>
      <c r="M77" s="1"/>
      <c r="N77" s="1"/>
      <c r="O77" s="1"/>
      <c r="P77" s="151"/>
      <c r="Q77" s="1"/>
      <c r="R77" s="1"/>
      <c r="S77" s="1"/>
      <c r="T77" s="1"/>
      <c r="U77" s="1"/>
      <c r="V77" s="1"/>
      <c r="W77" s="1"/>
      <c r="X77" s="1"/>
      <c r="Y77" s="1"/>
      <c r="Z77" s="1"/>
      <c r="AA77" s="153"/>
      <c r="AB77" s="153"/>
      <c r="AC77" s="1"/>
      <c r="AD77" s="152"/>
      <c r="AE77" s="152"/>
      <c r="AF77" s="152"/>
      <c r="AG77" s="152"/>
      <c r="AH77" s="152"/>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row>
    <row r="78">
      <c r="A78" s="1"/>
      <c r="B78" s="1"/>
      <c r="C78" s="1"/>
      <c r="D78" s="1"/>
      <c r="E78" s="1"/>
      <c r="F78" s="1"/>
      <c r="G78" s="1"/>
      <c r="H78" s="1"/>
      <c r="I78" s="1"/>
      <c r="J78" s="1"/>
      <c r="K78" s="1"/>
      <c r="L78" s="1"/>
      <c r="M78" s="1"/>
      <c r="N78" s="1"/>
      <c r="O78" s="1"/>
      <c r="P78" s="152"/>
      <c r="Q78" s="152"/>
      <c r="R78" s="152"/>
      <c r="S78" s="152"/>
      <c r="T78" s="152"/>
      <c r="U78" s="152"/>
      <c r="V78" s="152"/>
      <c r="W78" s="152"/>
      <c r="X78" s="152"/>
      <c r="Y78" s="152"/>
      <c r="Z78" s="152"/>
      <c r="AA78" s="152"/>
      <c r="AB78" s="152"/>
      <c r="AC78" s="152"/>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row>
    <row r="79">
      <c r="A79" s="1"/>
      <c r="B79" s="1"/>
      <c r="C79" s="1"/>
      <c r="D79" s="1"/>
      <c r="E79" s="1"/>
      <c r="F79" s="1"/>
      <c r="G79" s="1"/>
      <c r="H79" s="1"/>
      <c r="I79" s="1"/>
      <c r="J79" s="1"/>
      <c r="K79" s="1"/>
      <c r="L79" s="1"/>
      <c r="M79" s="1"/>
      <c r="N79" s="1"/>
      <c r="O79" s="1"/>
      <c r="P79" s="152"/>
      <c r="Q79" s="152"/>
      <c r="R79" s="152"/>
      <c r="S79" s="152"/>
      <c r="T79" s="152"/>
      <c r="U79" s="152"/>
      <c r="V79" s="152"/>
      <c r="W79" s="152"/>
      <c r="X79" s="152"/>
      <c r="Y79" s="152"/>
      <c r="Z79" s="152"/>
      <c r="AA79" s="152"/>
      <c r="AB79" s="152"/>
      <c r="AC79" s="152"/>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row>
    <row r="80">
      <c r="A80" s="1"/>
      <c r="B80" s="1"/>
      <c r="C80" s="1"/>
      <c r="D80" s="1"/>
      <c r="E80" s="1"/>
      <c r="F80" s="1"/>
      <c r="G80" s="1"/>
      <c r="H80" s="1"/>
      <c r="I80" s="1"/>
      <c r="J80" s="1"/>
      <c r="K80" s="1"/>
      <c r="L80" s="1"/>
      <c r="M80" s="1"/>
      <c r="N80" s="1"/>
      <c r="O80" s="1"/>
      <c r="P80" s="152"/>
      <c r="Q80" s="152"/>
      <c r="R80" s="152"/>
      <c r="S80" s="152"/>
      <c r="T80" s="152"/>
      <c r="U80" s="152"/>
      <c r="V80" s="152"/>
      <c r="W80" s="152"/>
      <c r="X80" s="152"/>
      <c r="Y80" s="152"/>
      <c r="Z80" s="152"/>
      <c r="AA80" s="152"/>
      <c r="AB80" s="152"/>
      <c r="AC80" s="152"/>
      <c r="AD80" s="1"/>
      <c r="AE80" s="1"/>
      <c r="AF80" s="1"/>
      <c r="AG80" s="1"/>
      <c r="AH80" s="1"/>
      <c r="AI80" s="153"/>
      <c r="AJ80" s="153"/>
      <c r="AK80" s="153"/>
      <c r="AL80" s="153"/>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row>
    <row r="81">
      <c r="A81" s="1"/>
      <c r="B81" s="1"/>
      <c r="C81" s="1"/>
      <c r="D81" s="1"/>
      <c r="E81" s="1"/>
      <c r="F81" s="1"/>
      <c r="G81" s="1"/>
      <c r="H81" s="1"/>
      <c r="I81" s="1"/>
      <c r="J81" s="1"/>
      <c r="K81" s="1"/>
      <c r="L81" s="1"/>
      <c r="M81" s="1"/>
      <c r="N81" s="1"/>
      <c r="O81" s="1"/>
      <c r="P81" s="152"/>
      <c r="Q81" s="152"/>
      <c r="R81" s="152"/>
      <c r="S81" s="152"/>
      <c r="T81" s="152"/>
      <c r="U81" s="152"/>
      <c r="V81" s="152"/>
      <c r="W81" s="152"/>
      <c r="X81" s="152"/>
      <c r="Y81" s="152"/>
      <c r="Z81" s="152"/>
      <c r="AA81" s="152"/>
      <c r="AB81" s="152"/>
      <c r="AC81" s="152"/>
      <c r="AD81" s="1"/>
      <c r="AE81" s="1"/>
      <c r="AF81" s="1"/>
      <c r="AG81" s="1"/>
      <c r="AH81" s="1"/>
      <c r="AI81" s="153"/>
      <c r="AJ81" s="153"/>
      <c r="AK81" s="153"/>
      <c r="AL81" s="153"/>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row>
    <row r="82">
      <c r="A82" s="1"/>
      <c r="B82" s="1"/>
      <c r="C82" s="1"/>
      <c r="D82" s="1"/>
      <c r="E82" s="1"/>
      <c r="F82" s="1"/>
      <c r="G82" s="1"/>
      <c r="H82" s="1"/>
      <c r="I82" s="1"/>
      <c r="J82" s="1"/>
      <c r="K82" s="1"/>
      <c r="L82" s="1"/>
      <c r="M82" s="1"/>
      <c r="N82" s="1"/>
      <c r="O82" s="1"/>
      <c r="P82" s="152"/>
      <c r="Q82" s="152"/>
      <c r="R82" s="152"/>
      <c r="S82" s="152"/>
      <c r="T82" s="152"/>
      <c r="U82" s="152"/>
      <c r="V82" s="152"/>
      <c r="W82" s="152"/>
      <c r="X82" s="152"/>
      <c r="Y82" s="152"/>
      <c r="Z82" s="152"/>
      <c r="AA82" s="152"/>
      <c r="AB82" s="152"/>
      <c r="AC82" s="152"/>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row>
    <row r="83">
      <c r="A83" s="1"/>
      <c r="B83" s="1"/>
      <c r="C83" s="1"/>
      <c r="D83" s="1"/>
      <c r="E83" s="1"/>
      <c r="F83" s="1"/>
      <c r="G83" s="1"/>
      <c r="H83" s="1"/>
      <c r="I83" s="1"/>
      <c r="J83" s="1"/>
      <c r="K83" s="1"/>
      <c r="L83" s="1"/>
      <c r="M83" s="1"/>
      <c r="N83" s="1"/>
      <c r="O83" s="1"/>
      <c r="P83" s="152"/>
      <c r="Q83" s="152"/>
      <c r="R83" s="152"/>
      <c r="S83" s="152"/>
      <c r="T83" s="152"/>
      <c r="U83" s="152"/>
      <c r="V83" s="152"/>
      <c r="W83" s="152"/>
      <c r="X83" s="152"/>
      <c r="Y83" s="152"/>
      <c r="Z83" s="152"/>
      <c r="AA83" s="152"/>
      <c r="AB83" s="152"/>
      <c r="AC83" s="152"/>
      <c r="AD83" s="1"/>
      <c r="AE83" s="1"/>
      <c r="AF83" s="1"/>
      <c r="AG83" s="1"/>
      <c r="AH83" s="1"/>
      <c r="AI83" s="152"/>
      <c r="AJ83" s="152"/>
      <c r="AK83" s="152"/>
      <c r="AL83" s="152"/>
      <c r="AM83" s="153"/>
      <c r="AN83" s="153"/>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row>
    <row r="84">
      <c r="A84" s="1"/>
      <c r="B84" s="1"/>
      <c r="C84" s="1"/>
      <c r="D84" s="1"/>
      <c r="E84" s="1"/>
      <c r="F84" s="1"/>
      <c r="G84" s="1"/>
      <c r="H84" s="1"/>
      <c r="I84" s="1"/>
      <c r="J84" s="1"/>
      <c r="K84" s="1"/>
      <c r="L84" s="1"/>
      <c r="M84" s="1"/>
      <c r="N84" s="1"/>
      <c r="O84" s="1"/>
      <c r="P84" s="152"/>
      <c r="Q84" s="152"/>
      <c r="R84" s="152"/>
      <c r="S84" s="152"/>
      <c r="T84" s="152"/>
      <c r="U84" s="152"/>
      <c r="V84" s="152"/>
      <c r="W84" s="152"/>
      <c r="X84" s="152"/>
      <c r="Y84" s="152"/>
      <c r="Z84" s="152"/>
      <c r="AA84" s="152"/>
      <c r="AB84" s="152"/>
      <c r="AC84" s="152"/>
      <c r="AD84" s="1"/>
      <c r="AE84" s="1"/>
      <c r="AF84" s="1"/>
      <c r="AG84" s="1"/>
      <c r="AH84" s="1"/>
      <c r="AI84" s="152"/>
      <c r="AJ84" s="152"/>
      <c r="AK84" s="152"/>
      <c r="AL84" s="152"/>
      <c r="AM84" s="153"/>
      <c r="AN84" s="153"/>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row>
    <row r="85">
      <c r="A85" s="1"/>
      <c r="B85" s="1"/>
      <c r="C85" s="1"/>
      <c r="D85" s="1"/>
      <c r="E85" s="1"/>
      <c r="F85" s="1"/>
      <c r="G85" s="1"/>
      <c r="H85" s="1"/>
      <c r="I85" s="1"/>
      <c r="J85" s="1"/>
      <c r="K85" s="1"/>
      <c r="L85" s="1"/>
      <c r="M85" s="1"/>
      <c r="N85" s="1"/>
      <c r="O85" s="1"/>
      <c r="P85" s="152"/>
      <c r="Q85" s="152"/>
      <c r="R85" s="152"/>
      <c r="S85" s="152"/>
      <c r="T85" s="152"/>
      <c r="U85" s="152"/>
      <c r="V85" s="152"/>
      <c r="W85" s="152"/>
      <c r="X85" s="152"/>
      <c r="Y85" s="152"/>
      <c r="Z85" s="152"/>
      <c r="AA85" s="152"/>
      <c r="AB85" s="152"/>
      <c r="AC85" s="152"/>
      <c r="AD85" s="1"/>
      <c r="AE85" s="1"/>
      <c r="AF85" s="1"/>
      <c r="AG85" s="1"/>
      <c r="AH85" s="1"/>
      <c r="AI85" s="152"/>
      <c r="AJ85" s="152"/>
      <c r="AK85" s="152"/>
      <c r="AL85" s="152"/>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row>
    <row r="86">
      <c r="A86" s="1"/>
      <c r="B86" s="1"/>
      <c r="C86" s="1"/>
      <c r="D86" s="1"/>
      <c r="E86" s="1"/>
      <c r="F86" s="1"/>
      <c r="G86" s="1"/>
      <c r="H86" s="1"/>
      <c r="I86" s="1"/>
      <c r="J86" s="1"/>
      <c r="K86" s="1"/>
      <c r="L86" s="1"/>
      <c r="M86" s="1"/>
      <c r="N86" s="1"/>
      <c r="O86" s="1"/>
      <c r="P86" s="152"/>
      <c r="Q86" s="152"/>
      <c r="R86" s="152"/>
      <c r="S86" s="152"/>
      <c r="T86" s="152"/>
      <c r="U86" s="152"/>
      <c r="V86" s="152"/>
      <c r="W86" s="152"/>
      <c r="X86" s="152"/>
      <c r="Y86" s="152"/>
      <c r="Z86" s="152"/>
      <c r="AA86" s="152"/>
      <c r="AB86" s="152"/>
      <c r="AC86" s="152"/>
      <c r="AD86" s="1"/>
      <c r="AE86" s="1"/>
      <c r="AF86" s="1"/>
      <c r="AG86" s="1"/>
      <c r="AH86" s="1"/>
      <c r="AI86" s="152"/>
      <c r="AJ86" s="152"/>
      <c r="AK86" s="152"/>
      <c r="AL86" s="152"/>
      <c r="AM86" s="152"/>
      <c r="AN86" s="152"/>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row>
    <row r="87">
      <c r="A87" s="1"/>
      <c r="B87" s="1"/>
      <c r="C87" s="1"/>
      <c r="D87" s="1"/>
      <c r="E87" s="1"/>
      <c r="F87" s="1"/>
      <c r="G87" s="1"/>
      <c r="H87" s="1"/>
      <c r="I87" s="1"/>
      <c r="J87" s="1"/>
      <c r="K87" s="1"/>
      <c r="L87" s="1"/>
      <c r="M87" s="1"/>
      <c r="N87" s="1"/>
      <c r="O87" s="1"/>
      <c r="P87" s="152"/>
      <c r="Q87" s="152"/>
      <c r="R87" s="152"/>
      <c r="S87" s="152"/>
      <c r="T87" s="152"/>
      <c r="U87" s="152"/>
      <c r="V87" s="152"/>
      <c r="W87" s="152"/>
      <c r="X87" s="152"/>
      <c r="Y87" s="152"/>
      <c r="Z87" s="152"/>
      <c r="AA87" s="152"/>
      <c r="AB87" s="152"/>
      <c r="AC87" s="152"/>
      <c r="AD87" s="1"/>
      <c r="AE87" s="1"/>
      <c r="AF87" s="1"/>
      <c r="AG87" s="1"/>
      <c r="AH87" s="1"/>
      <c r="AI87" s="1"/>
      <c r="AJ87" s="1"/>
      <c r="AK87" s="1"/>
      <c r="AL87" s="1"/>
      <c r="AM87" s="152"/>
      <c r="AN87" s="152"/>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row>
    <row r="88">
      <c r="A88" s="1"/>
      <c r="B88" s="1"/>
      <c r="C88" s="1"/>
      <c r="D88" s="1"/>
      <c r="E88" s="1"/>
      <c r="F88" s="1"/>
      <c r="G88" s="1"/>
      <c r="H88" s="1"/>
      <c r="I88" s="1"/>
      <c r="J88" s="1"/>
      <c r="K88" s="1"/>
      <c r="L88" s="1"/>
      <c r="M88" s="1"/>
      <c r="N88" s="1"/>
      <c r="O88" s="1"/>
      <c r="P88" s="152"/>
      <c r="Q88" s="152"/>
      <c r="R88" s="152"/>
      <c r="S88" s="152"/>
      <c r="T88" s="152"/>
      <c r="U88" s="152"/>
      <c r="V88" s="152"/>
      <c r="W88" s="152"/>
      <c r="X88" s="152"/>
      <c r="Y88" s="152"/>
      <c r="Z88" s="152"/>
      <c r="AA88" s="152"/>
      <c r="AB88" s="152"/>
      <c r="AC88" s="152"/>
      <c r="AD88" s="1"/>
      <c r="AE88" s="1"/>
      <c r="AF88" s="1"/>
      <c r="AG88" s="1"/>
      <c r="AH88" s="1"/>
      <c r="AI88" s="1"/>
      <c r="AJ88" s="1"/>
      <c r="AK88" s="1"/>
      <c r="AL88" s="1"/>
      <c r="AM88" s="152"/>
      <c r="AN88" s="152"/>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row>
    <row r="89">
      <c r="A89" s="1"/>
      <c r="B89" s="1"/>
      <c r="C89" s="1"/>
      <c r="D89" s="1"/>
      <c r="E89" s="1"/>
      <c r="F89" s="1"/>
      <c r="G89" s="1"/>
      <c r="H89" s="1"/>
      <c r="I89" s="1"/>
      <c r="J89" s="1"/>
      <c r="K89" s="1"/>
      <c r="L89" s="1"/>
      <c r="M89" s="1"/>
      <c r="N89" s="1"/>
      <c r="O89" s="1"/>
      <c r="P89" s="152"/>
      <c r="Q89" s="152"/>
      <c r="R89" s="152"/>
      <c r="S89" s="152"/>
      <c r="T89" s="152"/>
      <c r="U89" s="152"/>
      <c r="V89" s="152"/>
      <c r="W89" s="152"/>
      <c r="X89" s="152"/>
      <c r="Y89" s="152"/>
      <c r="Z89" s="152"/>
      <c r="AA89" s="152"/>
      <c r="AB89" s="152"/>
      <c r="AC89" s="152"/>
      <c r="AD89" s="1"/>
      <c r="AE89" s="1"/>
      <c r="AF89" s="1"/>
      <c r="AG89" s="1"/>
      <c r="AH89" s="1"/>
      <c r="AI89" s="1"/>
      <c r="AJ89" s="1"/>
      <c r="AK89" s="1"/>
      <c r="AL89" s="1"/>
      <c r="AM89" s="152"/>
      <c r="AN89" s="152"/>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row>
    <row r="90">
      <c r="A90" s="1"/>
      <c r="B90" s="1"/>
      <c r="C90" s="1"/>
      <c r="D90" s="1"/>
      <c r="E90" s="1"/>
      <c r="F90" s="1"/>
      <c r="G90" s="1"/>
      <c r="H90" s="1"/>
      <c r="I90" s="1"/>
      <c r="J90" s="1"/>
      <c r="K90" s="1"/>
      <c r="L90" s="1"/>
      <c r="M90" s="1"/>
      <c r="N90" s="1"/>
      <c r="O90" s="1"/>
      <c r="P90" s="152"/>
      <c r="Q90" s="152"/>
      <c r="R90" s="152"/>
      <c r="S90" s="152"/>
      <c r="T90" s="152"/>
      <c r="U90" s="152"/>
      <c r="V90" s="152"/>
      <c r="W90" s="152"/>
      <c r="X90" s="152"/>
      <c r="Y90" s="152"/>
      <c r="Z90" s="152"/>
      <c r="AA90" s="152"/>
      <c r="AB90" s="152"/>
      <c r="AC90" s="152"/>
      <c r="AD90" s="1"/>
      <c r="AE90" s="1"/>
      <c r="AF90" s="1"/>
      <c r="AG90" s="1"/>
      <c r="AH90" s="1"/>
      <c r="AI90" s="1"/>
      <c r="AJ90" s="1"/>
      <c r="AK90" s="1"/>
      <c r="AL90" s="1"/>
      <c r="AM90" s="152"/>
      <c r="AN90" s="152"/>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row>
    <row r="91">
      <c r="A91" s="1"/>
      <c r="B91" s="1"/>
      <c r="C91" s="1"/>
      <c r="D91" s="1"/>
      <c r="E91" s="1"/>
      <c r="F91" s="1"/>
      <c r="G91" s="1"/>
      <c r="H91" s="1"/>
      <c r="I91" s="1"/>
      <c r="J91" s="1"/>
      <c r="K91" s="1"/>
      <c r="L91" s="1"/>
      <c r="M91" s="1"/>
      <c r="N91" s="1"/>
      <c r="O91" s="1"/>
      <c r="P91" s="152"/>
      <c r="Q91" s="152"/>
      <c r="R91" s="152"/>
      <c r="S91" s="152"/>
      <c r="T91" s="152"/>
      <c r="U91" s="152"/>
      <c r="V91" s="152"/>
      <c r="W91" s="152"/>
      <c r="X91" s="152"/>
      <c r="Y91" s="152"/>
      <c r="Z91" s="152"/>
      <c r="AA91" s="152"/>
      <c r="AB91" s="152"/>
      <c r="AC91" s="152"/>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row>
    <row r="92">
      <c r="A92" s="1"/>
      <c r="B92" s="1"/>
      <c r="C92" s="1"/>
      <c r="D92" s="1"/>
      <c r="E92" s="1"/>
      <c r="F92" s="1"/>
      <c r="G92" s="1"/>
      <c r="H92" s="1"/>
      <c r="I92" s="1"/>
      <c r="J92" s="1"/>
      <c r="K92" s="1"/>
      <c r="L92" s="1"/>
      <c r="M92" s="1"/>
      <c r="N92" s="1"/>
      <c r="O92" s="1"/>
      <c r="P92" s="152"/>
      <c r="Q92" s="152"/>
      <c r="R92" s="152"/>
      <c r="S92" s="152"/>
      <c r="T92" s="152"/>
      <c r="U92" s="152"/>
      <c r="V92" s="152"/>
      <c r="W92" s="152"/>
      <c r="X92" s="152"/>
      <c r="Y92" s="152"/>
      <c r="Z92" s="152"/>
      <c r="AA92" s="152"/>
      <c r="AB92" s="152"/>
      <c r="AC92" s="152"/>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row>
    <row r="93">
      <c r="A93" s="1"/>
      <c r="B93" s="1"/>
      <c r="C93" s="1"/>
      <c r="D93" s="1"/>
      <c r="E93" s="1"/>
      <c r="F93" s="1"/>
      <c r="G93" s="1"/>
      <c r="H93" s="1"/>
      <c r="I93" s="1"/>
      <c r="J93" s="1"/>
      <c r="K93" s="1"/>
      <c r="L93" s="1"/>
      <c r="M93" s="1"/>
      <c r="N93" s="1"/>
      <c r="O93" s="1"/>
      <c r="P93" s="152"/>
      <c r="Q93" s="152"/>
      <c r="R93" s="152"/>
      <c r="S93" s="152"/>
      <c r="T93" s="152"/>
      <c r="U93" s="152"/>
      <c r="V93" s="152"/>
      <c r="W93" s="152"/>
      <c r="X93" s="152"/>
      <c r="Y93" s="152"/>
      <c r="Z93" s="152"/>
      <c r="AA93" s="152"/>
      <c r="AB93" s="152"/>
      <c r="AC93" s="152"/>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row>
    <row r="94">
      <c r="A94" s="1"/>
      <c r="B94" s="1"/>
      <c r="C94" s="1"/>
      <c r="D94" s="1"/>
      <c r="E94" s="1"/>
      <c r="F94" s="1"/>
      <c r="G94" s="1"/>
      <c r="H94" s="1"/>
      <c r="I94" s="1"/>
      <c r="J94" s="1"/>
      <c r="K94" s="1"/>
      <c r="L94" s="1"/>
      <c r="M94" s="1"/>
      <c r="N94" s="1"/>
      <c r="O94" s="1"/>
      <c r="P94" s="152"/>
      <c r="Q94" s="152"/>
      <c r="R94" s="152"/>
      <c r="S94" s="152"/>
      <c r="T94" s="152"/>
      <c r="U94" s="152"/>
      <c r="V94" s="152"/>
      <c r="W94" s="152"/>
      <c r="X94" s="152"/>
      <c r="Y94" s="152"/>
      <c r="Z94" s="152"/>
      <c r="AA94" s="152"/>
      <c r="AB94" s="152"/>
      <c r="AC94" s="152"/>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row>
    <row r="95">
      <c r="A95" s="1"/>
      <c r="B95" s="1"/>
      <c r="C95" s="1"/>
      <c r="D95" s="1"/>
      <c r="E95" s="1"/>
      <c r="F95" s="1"/>
      <c r="G95" s="1"/>
      <c r="H95" s="1"/>
      <c r="I95" s="1"/>
      <c r="J95" s="1"/>
      <c r="K95" s="1"/>
      <c r="L95" s="1"/>
      <c r="M95" s="1"/>
      <c r="N95" s="1"/>
      <c r="O95" s="1"/>
      <c r="P95" s="152"/>
      <c r="Q95" s="152"/>
      <c r="R95" s="152"/>
      <c r="S95" s="152"/>
      <c r="T95" s="152"/>
      <c r="U95" s="152"/>
      <c r="V95" s="152"/>
      <c r="W95" s="152"/>
      <c r="X95" s="152"/>
      <c r="Y95" s="152"/>
      <c r="Z95" s="152"/>
      <c r="AA95" s="152"/>
      <c r="AB95" s="152"/>
      <c r="AC95" s="152"/>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row>
    <row r="96">
      <c r="A96" s="1"/>
      <c r="B96" s="1"/>
      <c r="C96" s="1"/>
      <c r="D96" s="1"/>
      <c r="E96" s="1"/>
      <c r="F96" s="1"/>
      <c r="G96" s="1"/>
      <c r="H96" s="1"/>
      <c r="I96" s="1"/>
      <c r="J96" s="1"/>
      <c r="K96" s="1"/>
      <c r="L96" s="1"/>
      <c r="M96" s="1"/>
      <c r="N96" s="1"/>
      <c r="O96" s="1"/>
      <c r="P96" s="152"/>
      <c r="Q96" s="152"/>
      <c r="R96" s="152"/>
      <c r="S96" s="152"/>
      <c r="T96" s="152"/>
      <c r="U96" s="152"/>
      <c r="V96" s="152"/>
      <c r="W96" s="152"/>
      <c r="X96" s="152"/>
      <c r="Y96" s="152"/>
      <c r="Z96" s="152"/>
      <c r="AA96" s="152"/>
      <c r="AB96" s="152"/>
      <c r="AC96" s="152"/>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row>
    <row r="97">
      <c r="A97" s="1"/>
      <c r="B97" s="1"/>
      <c r="C97" s="1"/>
      <c r="D97" s="1"/>
      <c r="E97" s="1"/>
      <c r="F97" s="1"/>
      <c r="G97" s="1"/>
      <c r="H97" s="1"/>
      <c r="I97" s="1"/>
      <c r="J97" s="1"/>
      <c r="K97" s="1"/>
      <c r="L97" s="1"/>
      <c r="M97" s="1"/>
      <c r="N97" s="1"/>
      <c r="O97" s="1"/>
      <c r="P97" s="152"/>
      <c r="Q97" s="152"/>
      <c r="R97" s="152"/>
      <c r="S97" s="152"/>
      <c r="T97" s="152"/>
      <c r="U97" s="152"/>
      <c r="V97" s="152"/>
      <c r="W97" s="152"/>
      <c r="X97" s="152"/>
      <c r="Y97" s="152"/>
      <c r="Z97" s="152"/>
      <c r="AA97" s="152"/>
      <c r="AB97" s="152"/>
      <c r="AC97" s="152"/>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row>
    <row r="98">
      <c r="A98" s="1"/>
      <c r="B98" s="1"/>
      <c r="C98" s="1"/>
      <c r="D98" s="1"/>
      <c r="E98" s="1"/>
      <c r="F98" s="1"/>
      <c r="G98" s="1"/>
      <c r="H98" s="1"/>
      <c r="I98" s="1"/>
      <c r="J98" s="1"/>
      <c r="K98" s="1"/>
      <c r="L98" s="1"/>
      <c r="M98" s="1"/>
      <c r="N98" s="1"/>
      <c r="O98" s="1"/>
      <c r="P98" s="152"/>
      <c r="Q98" s="152"/>
      <c r="R98" s="152"/>
      <c r="S98" s="152"/>
      <c r="T98" s="152"/>
      <c r="U98" s="152"/>
      <c r="V98" s="152"/>
      <c r="W98" s="152"/>
      <c r="X98" s="152"/>
      <c r="Y98" s="152"/>
      <c r="Z98" s="152"/>
      <c r="AA98" s="152"/>
      <c r="AB98" s="152"/>
      <c r="AC98" s="152"/>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row>
    <row r="99">
      <c r="A99" s="1"/>
      <c r="B99" s="1"/>
      <c r="C99" s="1"/>
      <c r="D99" s="1"/>
      <c r="E99" s="1"/>
      <c r="F99" s="1"/>
      <c r="G99" s="1"/>
      <c r="H99" s="1"/>
      <c r="I99" s="1"/>
      <c r="J99" s="1"/>
      <c r="K99" s="1"/>
      <c r="L99" s="1"/>
      <c r="M99" s="1"/>
      <c r="N99" s="1"/>
      <c r="O99" s="1"/>
      <c r="P99" s="152"/>
      <c r="Q99" s="152"/>
      <c r="R99" s="152"/>
      <c r="S99" s="152"/>
      <c r="T99" s="152"/>
      <c r="U99" s="152"/>
      <c r="V99" s="152"/>
      <c r="W99" s="152"/>
      <c r="X99" s="152"/>
      <c r="Y99" s="152"/>
      <c r="Z99" s="152"/>
      <c r="AA99" s="152"/>
      <c r="AB99" s="152"/>
      <c r="AC99" s="152"/>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row>
  </sheetData>
  <mergeCells count="26">
    <mergeCell ref="BT3:BW3"/>
    <mergeCell ref="BX3:CA3"/>
    <mergeCell ref="C2:CA2"/>
    <mergeCell ref="C3:C4"/>
    <mergeCell ref="D3:G3"/>
    <mergeCell ref="H3:K3"/>
    <mergeCell ref="L3:O3"/>
    <mergeCell ref="P3:S3"/>
    <mergeCell ref="T3:W3"/>
    <mergeCell ref="X3:AA3"/>
    <mergeCell ref="AB3:AE3"/>
    <mergeCell ref="AF3:AI3"/>
    <mergeCell ref="AJ3:AM3"/>
    <mergeCell ref="AN3:AQ3"/>
    <mergeCell ref="AR3:AU3"/>
    <mergeCell ref="AV3:AY3"/>
    <mergeCell ref="AZ3:BC3"/>
    <mergeCell ref="BD3:BG3"/>
    <mergeCell ref="BH3:BK3"/>
    <mergeCell ref="BL3:BO3"/>
    <mergeCell ref="BP3:BS3"/>
    <mergeCell ref="C39:CA39"/>
    <mergeCell ref="C40:CA40"/>
    <mergeCell ref="C41:CA41"/>
    <mergeCell ref="C42:CA42"/>
    <mergeCell ref="C43:CA4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75"/>
  <cols>
    <col customWidth="1" min="1" max="2" width="2.71"/>
    <col customWidth="1" min="3" max="4" width="25.71"/>
    <col customWidth="1" min="5" max="80" width="8.71"/>
  </cols>
  <sheetData>
    <row r="1" ht="84.0" customHeight="1">
      <c r="A1" s="16"/>
      <c r="B1" s="18"/>
      <c r="C1" s="16"/>
      <c r="D1" s="162"/>
      <c r="E1" s="163"/>
      <c r="F1" s="6"/>
      <c r="G1" s="6"/>
      <c r="H1" s="6"/>
      <c r="I1" s="6"/>
      <c r="J1" s="6"/>
      <c r="K1" s="6"/>
      <c r="L1" s="6"/>
      <c r="M1" s="6"/>
      <c r="N1" s="6"/>
      <c r="O1" s="6"/>
      <c r="P1" s="6"/>
      <c r="Q1" s="6"/>
      <c r="R1" s="6"/>
      <c r="S1" s="6"/>
      <c r="T1" s="6"/>
      <c r="U1" s="6"/>
      <c r="V1" s="6"/>
      <c r="W1" s="6"/>
      <c r="X1" s="7"/>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row>
    <row r="2" ht="30.0" customHeight="1">
      <c r="A2" s="164"/>
      <c r="B2" s="18"/>
      <c r="C2" s="165" t="s">
        <v>144</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166"/>
    </row>
    <row r="3" ht="15.75" customHeight="1">
      <c r="A3" s="164"/>
      <c r="B3" s="18"/>
      <c r="C3" s="167" t="s">
        <v>108</v>
      </c>
      <c r="D3" s="19" t="s">
        <v>145</v>
      </c>
      <c r="E3" s="139">
        <v>2005.0</v>
      </c>
      <c r="F3" s="137"/>
      <c r="G3" s="137"/>
      <c r="H3" s="138"/>
      <c r="I3" s="139">
        <v>2006.0</v>
      </c>
      <c r="J3" s="137"/>
      <c r="K3" s="137"/>
      <c r="L3" s="138"/>
      <c r="M3" s="139">
        <v>2007.0</v>
      </c>
      <c r="N3" s="137"/>
      <c r="O3" s="137"/>
      <c r="P3" s="138"/>
      <c r="Q3" s="139">
        <v>2008.0</v>
      </c>
      <c r="R3" s="137"/>
      <c r="S3" s="137"/>
      <c r="T3" s="138"/>
      <c r="U3" s="139">
        <v>2009.0</v>
      </c>
      <c r="V3" s="137"/>
      <c r="W3" s="137"/>
      <c r="X3" s="138"/>
      <c r="Y3" s="140">
        <v>2010.0</v>
      </c>
      <c r="Z3" s="141"/>
      <c r="AA3" s="141"/>
      <c r="AB3" s="142"/>
      <c r="AC3" s="140">
        <v>2011.0</v>
      </c>
      <c r="AD3" s="141"/>
      <c r="AE3" s="141"/>
      <c r="AF3" s="142"/>
      <c r="AG3" s="140">
        <v>2012.0</v>
      </c>
      <c r="AH3" s="141"/>
      <c r="AI3" s="141"/>
      <c r="AJ3" s="142"/>
      <c r="AK3" s="140">
        <v>2013.0</v>
      </c>
      <c r="AL3" s="141"/>
      <c r="AM3" s="141"/>
      <c r="AN3" s="142"/>
      <c r="AO3" s="140">
        <v>2014.0</v>
      </c>
      <c r="AP3" s="141"/>
      <c r="AQ3" s="141"/>
      <c r="AR3" s="142"/>
      <c r="AS3" s="140">
        <v>2015.0</v>
      </c>
      <c r="AT3" s="141"/>
      <c r="AU3" s="141"/>
      <c r="AV3" s="142"/>
      <c r="AW3" s="140">
        <v>2016.0</v>
      </c>
      <c r="AX3" s="141"/>
      <c r="AY3" s="141"/>
      <c r="AZ3" s="142"/>
      <c r="BA3" s="140">
        <v>2017.0</v>
      </c>
      <c r="BB3" s="141"/>
      <c r="BC3" s="141"/>
      <c r="BD3" s="142"/>
      <c r="BE3" s="140">
        <v>2018.0</v>
      </c>
      <c r="BF3" s="141"/>
      <c r="BG3" s="141"/>
      <c r="BH3" s="142"/>
      <c r="BI3" s="140">
        <v>2019.0</v>
      </c>
      <c r="BJ3" s="141"/>
      <c r="BK3" s="141"/>
      <c r="BL3" s="142"/>
      <c r="BM3" s="140">
        <v>2020.0</v>
      </c>
      <c r="BN3" s="141"/>
      <c r="BO3" s="141"/>
      <c r="BP3" s="142"/>
      <c r="BQ3" s="140">
        <v>2021.0</v>
      </c>
      <c r="BR3" s="141"/>
      <c r="BS3" s="141"/>
      <c r="BT3" s="142"/>
      <c r="BU3" s="140">
        <v>2022.0</v>
      </c>
      <c r="BV3" s="141"/>
      <c r="BW3" s="141"/>
      <c r="BX3" s="143"/>
      <c r="BY3" s="144">
        <v>2023.0</v>
      </c>
      <c r="BZ3" s="145"/>
      <c r="CA3" s="145"/>
      <c r="CB3" s="146"/>
    </row>
    <row r="4" ht="15.0" customHeight="1">
      <c r="A4" s="164"/>
      <c r="B4" s="18"/>
      <c r="C4" s="25"/>
      <c r="D4" s="25"/>
      <c r="E4" s="147" t="s">
        <v>54</v>
      </c>
      <c r="F4" s="147" t="s">
        <v>55</v>
      </c>
      <c r="G4" s="147" t="s">
        <v>56</v>
      </c>
      <c r="H4" s="147" t="s">
        <v>57</v>
      </c>
      <c r="I4" s="147" t="s">
        <v>54</v>
      </c>
      <c r="J4" s="147" t="s">
        <v>55</v>
      </c>
      <c r="K4" s="147" t="s">
        <v>56</v>
      </c>
      <c r="L4" s="147" t="s">
        <v>57</v>
      </c>
      <c r="M4" s="147" t="s">
        <v>54</v>
      </c>
      <c r="N4" s="147" t="s">
        <v>55</v>
      </c>
      <c r="O4" s="147" t="s">
        <v>56</v>
      </c>
      <c r="P4" s="147" t="s">
        <v>57</v>
      </c>
      <c r="Q4" s="147" t="s">
        <v>54</v>
      </c>
      <c r="R4" s="147" t="s">
        <v>55</v>
      </c>
      <c r="S4" s="147" t="s">
        <v>56</v>
      </c>
      <c r="T4" s="147" t="s">
        <v>57</v>
      </c>
      <c r="U4" s="147" t="s">
        <v>54</v>
      </c>
      <c r="V4" s="147" t="s">
        <v>55</v>
      </c>
      <c r="W4" s="147" t="s">
        <v>56</v>
      </c>
      <c r="X4" s="147" t="s">
        <v>57</v>
      </c>
      <c r="Y4" s="45" t="s">
        <v>54</v>
      </c>
      <c r="Z4" s="45" t="s">
        <v>55</v>
      </c>
      <c r="AA4" s="45" t="s">
        <v>56</v>
      </c>
      <c r="AB4" s="45" t="s">
        <v>57</v>
      </c>
      <c r="AC4" s="45" t="s">
        <v>54</v>
      </c>
      <c r="AD4" s="45" t="s">
        <v>55</v>
      </c>
      <c r="AE4" s="45" t="s">
        <v>56</v>
      </c>
      <c r="AF4" s="45" t="s">
        <v>57</v>
      </c>
      <c r="AG4" s="45" t="s">
        <v>54</v>
      </c>
      <c r="AH4" s="45" t="s">
        <v>55</v>
      </c>
      <c r="AI4" s="45" t="s">
        <v>56</v>
      </c>
      <c r="AJ4" s="45" t="s">
        <v>57</v>
      </c>
      <c r="AK4" s="45" t="s">
        <v>54</v>
      </c>
      <c r="AL4" s="45" t="s">
        <v>55</v>
      </c>
      <c r="AM4" s="45" t="s">
        <v>56</v>
      </c>
      <c r="AN4" s="45" t="s">
        <v>57</v>
      </c>
      <c r="AO4" s="45" t="s">
        <v>54</v>
      </c>
      <c r="AP4" s="45" t="s">
        <v>55</v>
      </c>
      <c r="AQ4" s="45" t="s">
        <v>56</v>
      </c>
      <c r="AR4" s="45" t="s">
        <v>57</v>
      </c>
      <c r="AS4" s="45" t="s">
        <v>54</v>
      </c>
      <c r="AT4" s="45" t="s">
        <v>55</v>
      </c>
      <c r="AU4" s="45" t="s">
        <v>56</v>
      </c>
      <c r="AV4" s="45" t="s">
        <v>57</v>
      </c>
      <c r="AW4" s="45" t="s">
        <v>54</v>
      </c>
      <c r="AX4" s="45" t="s">
        <v>55</v>
      </c>
      <c r="AY4" s="45" t="s">
        <v>56</v>
      </c>
      <c r="AZ4" s="45" t="s">
        <v>57</v>
      </c>
      <c r="BA4" s="45" t="s">
        <v>54</v>
      </c>
      <c r="BB4" s="45" t="s">
        <v>55</v>
      </c>
      <c r="BC4" s="45" t="s">
        <v>56</v>
      </c>
      <c r="BD4" s="45" t="s">
        <v>57</v>
      </c>
      <c r="BE4" s="45" t="s">
        <v>54</v>
      </c>
      <c r="BF4" s="45" t="s">
        <v>55</v>
      </c>
      <c r="BG4" s="45" t="s">
        <v>56</v>
      </c>
      <c r="BH4" s="45" t="s">
        <v>57</v>
      </c>
      <c r="BI4" s="45" t="s">
        <v>54</v>
      </c>
      <c r="BJ4" s="45" t="s">
        <v>55</v>
      </c>
      <c r="BK4" s="45" t="s">
        <v>56</v>
      </c>
      <c r="BL4" s="45" t="s">
        <v>57</v>
      </c>
      <c r="BM4" s="45" t="s">
        <v>54</v>
      </c>
      <c r="BN4" s="49" t="s">
        <v>59</v>
      </c>
      <c r="BO4" s="45" t="s">
        <v>56</v>
      </c>
      <c r="BP4" s="45" t="s">
        <v>57</v>
      </c>
      <c r="BQ4" s="45" t="s">
        <v>54</v>
      </c>
      <c r="BR4" s="45" t="s">
        <v>55</v>
      </c>
      <c r="BS4" s="45" t="s">
        <v>56</v>
      </c>
      <c r="BT4" s="45" t="s">
        <v>57</v>
      </c>
      <c r="BU4" s="45" t="s">
        <v>54</v>
      </c>
      <c r="BV4" s="45" t="s">
        <v>55</v>
      </c>
      <c r="BW4" s="45" t="s">
        <v>56</v>
      </c>
      <c r="BX4" s="45" t="s">
        <v>57</v>
      </c>
      <c r="BY4" s="45" t="s">
        <v>54</v>
      </c>
      <c r="BZ4" s="45" t="s">
        <v>55</v>
      </c>
      <c r="CA4" s="45" t="s">
        <v>56</v>
      </c>
      <c r="CB4" s="49" t="s">
        <v>60</v>
      </c>
    </row>
    <row r="5" ht="24.75" customHeight="1">
      <c r="A5" s="164"/>
      <c r="B5" s="18" t="str">
        <f>"I" &amp; C5</f>
        <v>INacional</v>
      </c>
      <c r="C5" s="19" t="s">
        <v>48</v>
      </c>
      <c r="D5" s="128" t="s">
        <v>72</v>
      </c>
      <c r="E5" s="168">
        <v>1429.0540828882001</v>
      </c>
      <c r="F5" s="168">
        <v>1438.6423115865</v>
      </c>
      <c r="G5" s="168">
        <v>1463.2410530143</v>
      </c>
      <c r="H5" s="168">
        <v>1530.7204308776002</v>
      </c>
      <c r="I5" s="168">
        <v>1552.9419390723</v>
      </c>
      <c r="J5" s="168">
        <v>1588.1943475084001</v>
      </c>
      <c r="K5" s="168">
        <v>1627.0068014868</v>
      </c>
      <c r="L5" s="168">
        <v>1623.2000531465</v>
      </c>
      <c r="M5" s="168">
        <v>1641.4988130394001</v>
      </c>
      <c r="N5" s="168">
        <v>1678.3269407565</v>
      </c>
      <c r="O5" s="168">
        <v>1670.4415213683</v>
      </c>
      <c r="P5" s="168">
        <v>1694.2705045792</v>
      </c>
      <c r="Q5" s="168">
        <v>1714.7279992892002</v>
      </c>
      <c r="R5" s="168">
        <v>1729.6208292284</v>
      </c>
      <c r="S5" s="168">
        <v>1713.8869446361</v>
      </c>
      <c r="T5" s="168">
        <v>1666.2708479677</v>
      </c>
      <c r="U5" s="168">
        <v>1696.2095498674</v>
      </c>
      <c r="V5" s="168">
        <v>1704.8561715517</v>
      </c>
      <c r="W5" s="168">
        <v>1671.0039544002</v>
      </c>
      <c r="X5" s="168">
        <v>1656.5630217377</v>
      </c>
      <c r="Y5" s="168">
        <v>1698.9317741657</v>
      </c>
      <c r="Z5" s="168">
        <v>1728.1291167661</v>
      </c>
      <c r="AA5" s="168">
        <v>1716.7627026094</v>
      </c>
      <c r="AB5" s="168">
        <v>1687.6883961351</v>
      </c>
      <c r="AC5" s="168">
        <v>1750.7800010938001</v>
      </c>
      <c r="AD5" s="168">
        <v>1762.6623269673</v>
      </c>
      <c r="AE5" s="168">
        <v>1763.1022882585</v>
      </c>
      <c r="AF5" s="168">
        <v>1765.5307332002</v>
      </c>
      <c r="AG5" s="168">
        <v>1820.0090014426</v>
      </c>
      <c r="AH5" s="168">
        <v>1856.5716216676</v>
      </c>
      <c r="AI5" s="168">
        <v>1859.2105743128</v>
      </c>
      <c r="AJ5" s="168">
        <v>1852.7698872071</v>
      </c>
      <c r="AK5" s="168">
        <v>1900.3344057670001</v>
      </c>
      <c r="AL5" s="168">
        <v>1888.749290491</v>
      </c>
      <c r="AM5" s="168">
        <v>1872.6533770515</v>
      </c>
      <c r="AN5" s="168">
        <v>1907.8112671551</v>
      </c>
      <c r="AO5" s="168">
        <v>1901.5497359869</v>
      </c>
      <c r="AP5" s="168">
        <v>1871.0367934993</v>
      </c>
      <c r="AQ5" s="168">
        <v>1875.4630697386</v>
      </c>
      <c r="AR5" s="168">
        <v>1876.9785502157001</v>
      </c>
      <c r="AS5" s="168">
        <v>1937.0847318892002</v>
      </c>
      <c r="AT5" s="168">
        <v>1955.425731586</v>
      </c>
      <c r="AU5" s="168">
        <v>2008.7565258266002</v>
      </c>
      <c r="AV5" s="168">
        <v>2026.4840282183002</v>
      </c>
      <c r="AW5" s="168">
        <v>2054.3795237540003</v>
      </c>
      <c r="AX5" s="168">
        <v>2076.8134477152003</v>
      </c>
      <c r="AY5" s="168">
        <v>2138.8261307416</v>
      </c>
      <c r="AZ5" s="168">
        <v>2154.8806614289</v>
      </c>
      <c r="BA5" s="168">
        <v>2222.2491197553</v>
      </c>
      <c r="BB5" s="168">
        <v>2227.3599158788</v>
      </c>
      <c r="BC5" s="168">
        <v>2232.0948840419</v>
      </c>
      <c r="BD5" s="168">
        <v>2241.6071442032003</v>
      </c>
      <c r="BE5" s="168">
        <v>2359.6552072851</v>
      </c>
      <c r="BF5" s="168">
        <v>2401.5870061232</v>
      </c>
      <c r="BG5" s="168">
        <v>2403.1050313169003</v>
      </c>
      <c r="BH5" s="168">
        <v>2419.1964696253</v>
      </c>
      <c r="BI5" s="168">
        <v>2521.4243280203</v>
      </c>
      <c r="BJ5" s="168">
        <v>2559.2785659408</v>
      </c>
      <c r="BK5" s="168">
        <v>2564.4134340022</v>
      </c>
      <c r="BL5" s="168">
        <v>2634.8533704713</v>
      </c>
      <c r="BM5" s="168">
        <v>2806.6059544879</v>
      </c>
      <c r="BN5" s="50" t="s">
        <v>58</v>
      </c>
      <c r="BO5" s="168">
        <v>2485.4810942458003</v>
      </c>
      <c r="BP5" s="168">
        <v>2658.5364918660002</v>
      </c>
      <c r="BQ5" s="168">
        <v>2777.9647788308002</v>
      </c>
      <c r="BR5" s="168">
        <v>2897.4545268724</v>
      </c>
      <c r="BS5" s="168">
        <v>2959.5789485284</v>
      </c>
      <c r="BT5" s="168">
        <v>2998.9403979945</v>
      </c>
      <c r="BU5" s="168">
        <v>3179.3472819343</v>
      </c>
      <c r="BV5" s="168">
        <v>3274.1273624546</v>
      </c>
      <c r="BW5" s="168">
        <v>3255.9835553699</v>
      </c>
      <c r="BX5" s="168">
        <v>3377.4460640186003</v>
      </c>
      <c r="BY5" s="168">
        <v>3666.1332603249</v>
      </c>
      <c r="BZ5" s="168">
        <v>3695.7017744497</v>
      </c>
      <c r="CA5" s="168">
        <v>3790.9566923387</v>
      </c>
      <c r="CB5" s="168">
        <v>3867.7323801221</v>
      </c>
    </row>
    <row r="6" ht="24.75" customHeight="1">
      <c r="A6" s="164"/>
      <c r="B6" s="18" t="str">
        <f>"II" &amp; C5</f>
        <v>IINacional</v>
      </c>
      <c r="C6" s="67"/>
      <c r="D6" s="128" t="s">
        <v>146</v>
      </c>
      <c r="E6" s="168">
        <v>2605.9158876218003</v>
      </c>
      <c r="F6" s="168">
        <v>2608.5917071175</v>
      </c>
      <c r="G6" s="168">
        <v>2641.1300849946</v>
      </c>
      <c r="H6" s="168">
        <v>2729.0161911279</v>
      </c>
      <c r="I6" s="168">
        <v>2730.8442785136</v>
      </c>
      <c r="J6" s="168">
        <v>2792.4859421674</v>
      </c>
      <c r="K6" s="168">
        <v>2836.2715619409</v>
      </c>
      <c r="L6" s="168">
        <v>2778.7212308857</v>
      </c>
      <c r="M6" s="168">
        <v>2772.8801737993</v>
      </c>
      <c r="N6" s="168">
        <v>2838.1713090182</v>
      </c>
      <c r="O6" s="168">
        <v>2800.3475280795</v>
      </c>
      <c r="P6" s="168">
        <v>2793.9217179867</v>
      </c>
      <c r="Q6" s="168">
        <v>2788.0583883806003</v>
      </c>
      <c r="R6" s="168">
        <v>2787.8424644469</v>
      </c>
      <c r="S6" s="168">
        <v>2723.9008090918</v>
      </c>
      <c r="T6" s="168">
        <v>2587.7796597547</v>
      </c>
      <c r="U6" s="168">
        <v>2597.5399037263</v>
      </c>
      <c r="V6" s="168">
        <v>2593.3030408093</v>
      </c>
      <c r="W6" s="168">
        <v>2525.9994025846</v>
      </c>
      <c r="X6" s="168">
        <v>2474.3448125943</v>
      </c>
      <c r="Y6" s="168">
        <v>2483.6547791085</v>
      </c>
      <c r="Z6" s="168">
        <v>2528.5630988564003</v>
      </c>
      <c r="AA6" s="168">
        <v>2503.2911482046</v>
      </c>
      <c r="AB6" s="168">
        <v>2418.1079797283</v>
      </c>
      <c r="AC6" s="168">
        <v>2473.7838693156</v>
      </c>
      <c r="AD6" s="168">
        <v>2496.8062702197003</v>
      </c>
      <c r="AE6" s="168">
        <v>2487.0802787820003</v>
      </c>
      <c r="AF6" s="168">
        <v>2444.0879130975</v>
      </c>
      <c r="AG6" s="168">
        <v>2475.5204106983</v>
      </c>
      <c r="AH6" s="168">
        <v>2531.9668071368</v>
      </c>
      <c r="AI6" s="168">
        <v>2507.6331936587003</v>
      </c>
      <c r="AJ6" s="168">
        <v>2463.565991308</v>
      </c>
      <c r="AK6" s="168">
        <v>2492.8700003411</v>
      </c>
      <c r="AL6" s="168">
        <v>2465.9684717059</v>
      </c>
      <c r="AM6" s="168">
        <v>2441.7743973035</v>
      </c>
      <c r="AN6" s="168">
        <v>2447.3858685513</v>
      </c>
      <c r="AO6" s="168">
        <v>2394.9050818729</v>
      </c>
      <c r="AP6" s="168">
        <v>2358.2666163789</v>
      </c>
      <c r="AQ6" s="168">
        <v>2348.0684517706</v>
      </c>
      <c r="AR6" s="168">
        <v>2311.1845748911</v>
      </c>
      <c r="AS6" s="168">
        <v>2367.0451457463</v>
      </c>
      <c r="AT6" s="168">
        <v>2394.3175355359</v>
      </c>
      <c r="AU6" s="168">
        <v>2450.8659174725003</v>
      </c>
      <c r="AV6" s="168">
        <v>2439.786261707</v>
      </c>
      <c r="AW6" s="168">
        <v>2444.5264533542</v>
      </c>
      <c r="AX6" s="168">
        <v>2479.5072853822003</v>
      </c>
      <c r="AY6" s="168">
        <v>2538.8787736196</v>
      </c>
      <c r="AZ6" s="168">
        <v>2512.8630444189002</v>
      </c>
      <c r="BA6" s="168">
        <v>2518.8639064464</v>
      </c>
      <c r="BB6" s="168">
        <v>2506.4055797801</v>
      </c>
      <c r="BC6" s="168">
        <v>2488.2793114595</v>
      </c>
      <c r="BD6" s="168">
        <v>2452.2955385706</v>
      </c>
      <c r="BE6" s="168">
        <v>2539.8506588016003</v>
      </c>
      <c r="BF6" s="168">
        <v>2584.4036790927003</v>
      </c>
      <c r="BG6" s="168">
        <v>2553.4866726674</v>
      </c>
      <c r="BH6" s="168">
        <v>2524.95838959</v>
      </c>
      <c r="BI6" s="168">
        <v>2607.0099198147</v>
      </c>
      <c r="BJ6" s="168">
        <v>2642.7353653017003</v>
      </c>
      <c r="BK6" s="168">
        <v>2637.5237531063003</v>
      </c>
      <c r="BL6" s="168">
        <v>2671.4913185234</v>
      </c>
      <c r="BM6" s="168">
        <v>2806.6059544879</v>
      </c>
      <c r="BN6" s="50" t="s">
        <v>58</v>
      </c>
      <c r="BO6" s="168">
        <v>2460.4975616265</v>
      </c>
      <c r="BP6" s="168">
        <v>2603.8288740222</v>
      </c>
      <c r="BQ6" s="168">
        <v>2671.440570844</v>
      </c>
      <c r="BR6" s="168">
        <v>2747.6760024727</v>
      </c>
      <c r="BS6" s="168">
        <v>2769.2287445457</v>
      </c>
      <c r="BT6" s="168">
        <v>2745.3166748748</v>
      </c>
      <c r="BU6" s="168">
        <v>2850.2509832113</v>
      </c>
      <c r="BV6" s="168">
        <v>2880.9081529276</v>
      </c>
      <c r="BW6" s="168">
        <v>2807.4858986459003</v>
      </c>
      <c r="BX6" s="168">
        <v>2862.6540130962003</v>
      </c>
      <c r="BY6" s="168">
        <v>3058.5962735362</v>
      </c>
      <c r="BZ6" s="168">
        <v>3076.1309826904003</v>
      </c>
      <c r="CA6" s="168">
        <v>3124.2603366637</v>
      </c>
      <c r="CB6" s="168">
        <v>3139.6109979114003</v>
      </c>
    </row>
    <row r="7" ht="24.75" customHeight="1">
      <c r="A7" s="164"/>
      <c r="B7" s="18" t="str">
        <f>"III" &amp; C5</f>
        <v>IIINacional</v>
      </c>
      <c r="C7" s="25"/>
      <c r="D7" s="128" t="s">
        <v>147</v>
      </c>
      <c r="E7" s="168">
        <v>3163.961669963</v>
      </c>
      <c r="F7" s="168">
        <v>3081.0516092342</v>
      </c>
      <c r="G7" s="168">
        <v>3131.4096285936002</v>
      </c>
      <c r="H7" s="168">
        <v>3288.1654875427002</v>
      </c>
      <c r="I7" s="168">
        <v>3264.3514707363</v>
      </c>
      <c r="J7" s="168">
        <v>3362.0858017112</v>
      </c>
      <c r="K7" s="168">
        <v>3371.5540538905</v>
      </c>
      <c r="L7" s="168">
        <v>3242.4823472028</v>
      </c>
      <c r="M7" s="168">
        <v>3213.2890559932002</v>
      </c>
      <c r="N7" s="168">
        <v>3329.4408280802</v>
      </c>
      <c r="O7" s="168">
        <v>3288.8832036983</v>
      </c>
      <c r="P7" s="168">
        <v>3258.5656234577</v>
      </c>
      <c r="Q7" s="168">
        <v>3265.1168446852002</v>
      </c>
      <c r="R7" s="168">
        <v>3225.4177809093003</v>
      </c>
      <c r="S7" s="168">
        <v>3119.1281634528</v>
      </c>
      <c r="T7" s="168">
        <v>2934.9170098122</v>
      </c>
      <c r="U7" s="168">
        <v>2944.4822904214</v>
      </c>
      <c r="V7" s="168">
        <v>2887.6112072468</v>
      </c>
      <c r="W7" s="168">
        <v>2791.1973999293</v>
      </c>
      <c r="X7" s="168">
        <v>2760.9885139856</v>
      </c>
      <c r="Y7" s="168">
        <v>2755.05049976</v>
      </c>
      <c r="Z7" s="168">
        <v>2829.2915979844</v>
      </c>
      <c r="AA7" s="168">
        <v>2837.937755991</v>
      </c>
      <c r="AB7" s="168">
        <v>2722.7037593757</v>
      </c>
      <c r="AC7" s="168">
        <v>2781.0268978999</v>
      </c>
      <c r="AD7" s="168">
        <v>2797.5918325591</v>
      </c>
      <c r="AE7" s="168">
        <v>2793.5705146446003</v>
      </c>
      <c r="AF7" s="168">
        <v>2730.9185471475002</v>
      </c>
      <c r="AG7" s="168">
        <v>2737.6537480838</v>
      </c>
      <c r="AH7" s="168">
        <v>2776.204507715</v>
      </c>
      <c r="AI7" s="168">
        <v>2683.242453158</v>
      </c>
      <c r="AJ7" s="168">
        <v>2626.5312711701</v>
      </c>
      <c r="AK7" s="168">
        <v>2665.7775901189</v>
      </c>
      <c r="AL7" s="168">
        <v>2622.0439222676</v>
      </c>
      <c r="AM7" s="168">
        <v>2602.7815915168003</v>
      </c>
      <c r="AN7" s="168">
        <v>2600.1599516242</v>
      </c>
      <c r="AO7" s="168">
        <v>2527.2326205784</v>
      </c>
      <c r="AP7" s="168">
        <v>2506.2486916112002</v>
      </c>
      <c r="AQ7" s="168">
        <v>2470.8606518249003</v>
      </c>
      <c r="AR7" s="168">
        <v>2413.5229406615</v>
      </c>
      <c r="AS7" s="168">
        <v>2489.3903164534</v>
      </c>
      <c r="AT7" s="168">
        <v>2504.4055875634</v>
      </c>
      <c r="AU7" s="168">
        <v>2550.1597594409</v>
      </c>
      <c r="AV7" s="168">
        <v>2538.5978751903</v>
      </c>
      <c r="AW7" s="168">
        <v>2501.8183619250003</v>
      </c>
      <c r="AX7" s="168">
        <v>2545.5425754145</v>
      </c>
      <c r="AY7" s="168">
        <v>2623.2422754551003</v>
      </c>
      <c r="AZ7" s="168">
        <v>2584.4635649311</v>
      </c>
      <c r="BA7" s="168">
        <v>2632.1122275829002</v>
      </c>
      <c r="BB7" s="168">
        <v>2577.7428801878</v>
      </c>
      <c r="BC7" s="168">
        <v>2491.7678291128</v>
      </c>
      <c r="BD7" s="168">
        <v>2485.9235773428</v>
      </c>
      <c r="BE7" s="168">
        <v>2602.5915619866</v>
      </c>
      <c r="BF7" s="168">
        <v>2652.9841392655003</v>
      </c>
      <c r="BG7" s="168">
        <v>2604.6814437521</v>
      </c>
      <c r="BH7" s="168">
        <v>2575.5077851105</v>
      </c>
      <c r="BI7" s="168">
        <v>2633.0244762595003</v>
      </c>
      <c r="BJ7" s="168">
        <v>2668.5258246871</v>
      </c>
      <c r="BK7" s="168">
        <v>2663.2787887638</v>
      </c>
      <c r="BL7" s="168">
        <v>2709.8627146129</v>
      </c>
      <c r="BM7" s="168">
        <v>2806.6059544879</v>
      </c>
      <c r="BN7" s="50" t="s">
        <v>58</v>
      </c>
      <c r="BO7" s="168">
        <v>2430.6476321904</v>
      </c>
      <c r="BP7" s="168">
        <v>2571.7132740365</v>
      </c>
      <c r="BQ7" s="168">
        <v>2669.7109761223</v>
      </c>
      <c r="BR7" s="168">
        <v>2711.9115905536</v>
      </c>
      <c r="BS7" s="168">
        <v>2691.7416989449002</v>
      </c>
      <c r="BT7" s="168">
        <v>2655.5544039866</v>
      </c>
      <c r="BU7" s="168">
        <v>2708.2070339403</v>
      </c>
      <c r="BV7" s="168">
        <v>2733.5232557551003</v>
      </c>
      <c r="BW7" s="168">
        <v>2601.1545301881</v>
      </c>
      <c r="BX7" s="168">
        <v>2653.6159222345</v>
      </c>
      <c r="BY7" s="168">
        <v>2829.6050811099003</v>
      </c>
      <c r="BZ7" s="168">
        <v>2823.7018253716</v>
      </c>
      <c r="CA7" s="168">
        <v>2841.8638100132002</v>
      </c>
      <c r="CB7" s="168">
        <v>2871.3642623484</v>
      </c>
    </row>
    <row r="8" ht="26.25" customHeight="1">
      <c r="A8" s="164"/>
      <c r="B8" s="18"/>
      <c r="C8" s="131" t="s">
        <v>148</v>
      </c>
      <c r="D8" s="169" t="s">
        <v>149</v>
      </c>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c r="AK8" s="122"/>
      <c r="AL8" s="122"/>
      <c r="AM8" s="122"/>
      <c r="AN8" s="122"/>
      <c r="AO8" s="122"/>
      <c r="AP8" s="122"/>
      <c r="AQ8" s="122"/>
      <c r="AR8" s="122"/>
      <c r="AS8" s="122"/>
      <c r="AT8" s="122"/>
      <c r="AU8" s="122"/>
      <c r="AV8" s="122"/>
      <c r="AW8" s="122"/>
      <c r="AX8" s="122"/>
      <c r="AY8" s="122"/>
      <c r="AZ8" s="122"/>
      <c r="BA8" s="122"/>
      <c r="BB8" s="122"/>
      <c r="BC8" s="122"/>
      <c r="BD8" s="122"/>
      <c r="BE8" s="122"/>
      <c r="BF8" s="122"/>
      <c r="BG8" s="122"/>
      <c r="BH8" s="122"/>
      <c r="BI8" s="122"/>
      <c r="BJ8" s="122"/>
      <c r="BK8" s="122"/>
      <c r="BL8" s="122"/>
      <c r="BM8" s="122"/>
      <c r="BN8" s="122" t="s">
        <v>109</v>
      </c>
      <c r="BO8" s="122"/>
      <c r="BP8" s="122"/>
      <c r="BQ8" s="122"/>
      <c r="BR8" s="122"/>
      <c r="BS8" s="122"/>
      <c r="BT8" s="122"/>
      <c r="BU8" s="122"/>
      <c r="BV8" s="122"/>
      <c r="BW8" s="122"/>
      <c r="BX8" s="122"/>
      <c r="BY8" s="122"/>
      <c r="BZ8" s="122"/>
      <c r="CA8" s="122"/>
      <c r="CB8" s="122"/>
    </row>
    <row r="9" ht="24.75" customHeight="1">
      <c r="A9" s="164"/>
      <c r="B9" s="18" t="str">
        <f>"I" &amp; C9</f>
        <v>IAguascalientes</v>
      </c>
      <c r="C9" s="27" t="s">
        <v>89</v>
      </c>
      <c r="D9" s="128" t="s">
        <v>72</v>
      </c>
      <c r="E9" s="80">
        <v>1374.9003533403</v>
      </c>
      <c r="F9" s="80">
        <v>1452.7345800378</v>
      </c>
      <c r="G9" s="80">
        <v>1510.4995405379</v>
      </c>
      <c r="H9" s="80">
        <v>1506.6564349281</v>
      </c>
      <c r="I9" s="80">
        <v>1477.1728552998</v>
      </c>
      <c r="J9" s="80">
        <v>1566.0464596043</v>
      </c>
      <c r="K9" s="80">
        <v>1591.9049717431</v>
      </c>
      <c r="L9" s="80">
        <v>1585.1446468764</v>
      </c>
      <c r="M9" s="80">
        <v>1600.4853487361001</v>
      </c>
      <c r="N9" s="80">
        <v>1648.0067420272</v>
      </c>
      <c r="O9" s="80">
        <v>1601.6570317478001</v>
      </c>
      <c r="P9" s="80">
        <v>1691.6888743066002</v>
      </c>
      <c r="Q9" s="80">
        <v>1769.8333832636001</v>
      </c>
      <c r="R9" s="80">
        <v>1673.182825134</v>
      </c>
      <c r="S9" s="80">
        <v>1699.0461748797002</v>
      </c>
      <c r="T9" s="80">
        <v>1674.4621413520001</v>
      </c>
      <c r="U9" s="80">
        <v>1576.4562633802</v>
      </c>
      <c r="V9" s="80">
        <v>1606.150837209</v>
      </c>
      <c r="W9" s="80">
        <v>1591.478591469</v>
      </c>
      <c r="X9" s="80">
        <v>1610.36437473</v>
      </c>
      <c r="Y9" s="80">
        <v>1696.3401343189</v>
      </c>
      <c r="Z9" s="80">
        <v>1663.2769584641</v>
      </c>
      <c r="AA9" s="80">
        <v>1683.1132163912</v>
      </c>
      <c r="AB9" s="80">
        <v>1628.4392145542001</v>
      </c>
      <c r="AC9" s="80">
        <v>1672.4607535029002</v>
      </c>
      <c r="AD9" s="80">
        <v>1647.0930116583002</v>
      </c>
      <c r="AE9" s="80">
        <v>1653.4931283246</v>
      </c>
      <c r="AF9" s="80">
        <v>1602.7293886443001</v>
      </c>
      <c r="AG9" s="80">
        <v>1712.6312456477</v>
      </c>
      <c r="AH9" s="80">
        <v>1766.9744812715</v>
      </c>
      <c r="AI9" s="80">
        <v>1759.8787539432</v>
      </c>
      <c r="AJ9" s="80">
        <v>1852.4426921849001</v>
      </c>
      <c r="AK9" s="80">
        <v>1820.763783891</v>
      </c>
      <c r="AL9" s="80">
        <v>1865.2323643321001</v>
      </c>
      <c r="AM9" s="80">
        <v>1716.4437039204001</v>
      </c>
      <c r="AN9" s="80">
        <v>1912.0070101712001</v>
      </c>
      <c r="AO9" s="80">
        <v>1829.9701439408</v>
      </c>
      <c r="AP9" s="80">
        <v>1898.1014430392001</v>
      </c>
      <c r="AQ9" s="80">
        <v>1884.9177641294</v>
      </c>
      <c r="AR9" s="80">
        <v>1824.8456099798</v>
      </c>
      <c r="AS9" s="80">
        <v>1889.8917037366</v>
      </c>
      <c r="AT9" s="80">
        <v>1925.3060915613</v>
      </c>
      <c r="AU9" s="80">
        <v>2010.1054796973</v>
      </c>
      <c r="AV9" s="80">
        <v>2088.5395207291</v>
      </c>
      <c r="AW9" s="80">
        <v>2109.2957541541</v>
      </c>
      <c r="AX9" s="80">
        <v>2201.5153950045</v>
      </c>
      <c r="AY9" s="80">
        <v>2193.0104027322</v>
      </c>
      <c r="AZ9" s="80">
        <v>2204.9588957905003</v>
      </c>
      <c r="BA9" s="80">
        <v>2255.0886092885003</v>
      </c>
      <c r="BB9" s="80">
        <v>2270.0024424783</v>
      </c>
      <c r="BC9" s="80">
        <v>2136.8915384814</v>
      </c>
      <c r="BD9" s="80">
        <v>2176.0826416687</v>
      </c>
      <c r="BE9" s="80">
        <v>2280.4143026005</v>
      </c>
      <c r="BF9" s="80">
        <v>2379.0078700764</v>
      </c>
      <c r="BG9" s="80">
        <v>2319.5497459269</v>
      </c>
      <c r="BH9" s="80">
        <v>2367.7505810124003</v>
      </c>
      <c r="BI9" s="80">
        <v>2429.7994321864003</v>
      </c>
      <c r="BJ9" s="80">
        <v>2379.9487203706003</v>
      </c>
      <c r="BK9" s="80">
        <v>2551.9176751279</v>
      </c>
      <c r="BL9" s="80">
        <v>2650.2405794436</v>
      </c>
      <c r="BM9" s="80">
        <v>2936.6944266397</v>
      </c>
      <c r="BN9" s="51" t="s">
        <v>58</v>
      </c>
      <c r="BO9" s="80">
        <v>2762.0990891643</v>
      </c>
      <c r="BP9" s="80">
        <v>2827.1580805788003</v>
      </c>
      <c r="BQ9" s="80">
        <v>2869.5427292351</v>
      </c>
      <c r="BR9" s="80">
        <v>2860.9149010726</v>
      </c>
      <c r="BS9" s="80">
        <v>3163.6950901889</v>
      </c>
      <c r="BT9" s="80">
        <v>3049.1449630802</v>
      </c>
      <c r="BU9" s="80">
        <v>3374.9362408571</v>
      </c>
      <c r="BV9" s="80">
        <v>3406.3879821244</v>
      </c>
      <c r="BW9" s="80">
        <v>3200.5225419311</v>
      </c>
      <c r="BX9" s="80">
        <v>3269.9716112716</v>
      </c>
      <c r="BY9" s="80">
        <v>3551.8889398788</v>
      </c>
      <c r="BZ9" s="80">
        <v>3455.6835657813003</v>
      </c>
      <c r="CA9" s="80">
        <v>3417.2170138174</v>
      </c>
      <c r="CB9" s="80">
        <v>3451.5668831946</v>
      </c>
    </row>
    <row r="10" ht="24.75" customHeight="1">
      <c r="A10" s="164"/>
      <c r="B10" s="18" t="str">
        <f>"II" &amp; C9</f>
        <v>IIAguascalientes</v>
      </c>
      <c r="C10" s="170" t="str">
        <f>C9</f>
        <v>Aguascalientes</v>
      </c>
      <c r="D10" s="128" t="s">
        <v>150</v>
      </c>
      <c r="E10" s="80">
        <v>2507.1652063896</v>
      </c>
      <c r="F10" s="80">
        <v>2634.1442536542</v>
      </c>
      <c r="G10" s="80">
        <v>2726.4310085252</v>
      </c>
      <c r="H10" s="80">
        <v>2686.1141475903</v>
      </c>
      <c r="I10" s="80">
        <v>2597.6045457829</v>
      </c>
      <c r="J10" s="80">
        <v>2753.5438153944</v>
      </c>
      <c r="K10" s="80">
        <v>2775.0804708017</v>
      </c>
      <c r="L10" s="80">
        <v>2713.5750000514</v>
      </c>
      <c r="M10" s="80">
        <v>2703.5987213108</v>
      </c>
      <c r="N10" s="80">
        <v>2786.8976769102</v>
      </c>
      <c r="O10" s="80">
        <v>2685.0364124165003</v>
      </c>
      <c r="P10" s="80">
        <v>2789.6645035295</v>
      </c>
      <c r="Q10" s="80">
        <v>2877.656871696</v>
      </c>
      <c r="R10" s="80">
        <v>2696.8743969005</v>
      </c>
      <c r="S10" s="80">
        <v>2700.3141980417</v>
      </c>
      <c r="T10" s="80">
        <v>2600.5010384147</v>
      </c>
      <c r="U10" s="80">
        <v>2414.1522201248</v>
      </c>
      <c r="V10" s="80">
        <v>2443.1596750719</v>
      </c>
      <c r="W10" s="80">
        <v>2405.7836372504003</v>
      </c>
      <c r="X10" s="80">
        <v>2405.3396609204</v>
      </c>
      <c r="Y10" s="80">
        <v>2479.8660815344</v>
      </c>
      <c r="Z10" s="80">
        <v>2433.6727502286003</v>
      </c>
      <c r="AA10" s="80">
        <v>2454.2252750565</v>
      </c>
      <c r="AB10" s="80">
        <v>2333.2161720337</v>
      </c>
      <c r="AC10" s="80">
        <v>2363.1218265539</v>
      </c>
      <c r="AD10" s="80">
        <v>2333.1026573984</v>
      </c>
      <c r="AE10" s="80">
        <v>2332.4626018266</v>
      </c>
      <c r="AF10" s="80">
        <v>2218.7161362247</v>
      </c>
      <c r="AG10" s="80">
        <v>2329.4684813317</v>
      </c>
      <c r="AH10" s="80">
        <v>2409.7754610829</v>
      </c>
      <c r="AI10" s="80">
        <v>2373.6581757738</v>
      </c>
      <c r="AJ10" s="80">
        <v>2463.1309310586003</v>
      </c>
      <c r="AK10" s="80">
        <v>2388.4887842871</v>
      </c>
      <c r="AL10" s="80">
        <v>2435.2645562888</v>
      </c>
      <c r="AM10" s="80">
        <v>2238.0907977988</v>
      </c>
      <c r="AN10" s="80">
        <v>2452.7682679231</v>
      </c>
      <c r="AO10" s="80">
        <v>2304.7542299097</v>
      </c>
      <c r="AP10" s="80">
        <v>2392.3790719519</v>
      </c>
      <c r="AQ10" s="80">
        <v>2359.9056721235</v>
      </c>
      <c r="AR10" s="80">
        <v>2246.9915944742</v>
      </c>
      <c r="AS10" s="80">
        <v>2309.3770291366</v>
      </c>
      <c r="AT10" s="80">
        <v>2357.4375962417002</v>
      </c>
      <c r="AU10" s="80">
        <v>2452.5117640565</v>
      </c>
      <c r="AV10" s="80">
        <v>2514.4979969011</v>
      </c>
      <c r="AW10" s="80">
        <v>2509.871817431</v>
      </c>
      <c r="AX10" s="80">
        <v>2628.3889228471003</v>
      </c>
      <c r="AY10" s="80">
        <v>2603.1978391311</v>
      </c>
      <c r="AZ10" s="80">
        <v>2571.2605913038</v>
      </c>
      <c r="BA10" s="80">
        <v>2556.0866481076</v>
      </c>
      <c r="BB10" s="80">
        <v>2554.3904006629</v>
      </c>
      <c r="BC10" s="80">
        <v>2382.1491837334</v>
      </c>
      <c r="BD10" s="80">
        <v>2380.6123956755</v>
      </c>
      <c r="BE10" s="80">
        <v>2454.5585096157</v>
      </c>
      <c r="BF10" s="80">
        <v>2560.1057452177</v>
      </c>
      <c r="BG10" s="80">
        <v>2464.7026599448</v>
      </c>
      <c r="BH10" s="80">
        <v>2471.2634004918</v>
      </c>
      <c r="BI10" s="80">
        <v>2512.2749679518</v>
      </c>
      <c r="BJ10" s="80">
        <v>2457.5576627845003</v>
      </c>
      <c r="BK10" s="80">
        <v>2624.6717455449</v>
      </c>
      <c r="BL10" s="80">
        <v>2687.0924884581</v>
      </c>
      <c r="BM10" s="80">
        <v>2936.6944266397</v>
      </c>
      <c r="BN10" s="51" t="s">
        <v>58</v>
      </c>
      <c r="BO10" s="80">
        <v>2734.3350507045</v>
      </c>
      <c r="BP10" s="80">
        <v>2768.9805515775</v>
      </c>
      <c r="BQ10" s="80">
        <v>2759.5068609457003</v>
      </c>
      <c r="BR10" s="80">
        <v>2713.0252246888</v>
      </c>
      <c r="BS10" s="80">
        <v>2960.2168197221</v>
      </c>
      <c r="BT10" s="80">
        <v>2791.2753840832</v>
      </c>
      <c r="BU10" s="80">
        <v>3025.5944021711002</v>
      </c>
      <c r="BV10" s="80">
        <v>2997.2844130229</v>
      </c>
      <c r="BW10" s="80">
        <v>2759.6644000093</v>
      </c>
      <c r="BX10" s="80">
        <v>2771.5608712281</v>
      </c>
      <c r="BY10" s="80">
        <v>2963.2840663749002</v>
      </c>
      <c r="BZ10" s="80">
        <v>2876.3509427534</v>
      </c>
      <c r="CA10" s="80">
        <v>2816.2483627466</v>
      </c>
      <c r="CB10" s="80">
        <v>2801.7908897209</v>
      </c>
    </row>
    <row r="11" ht="24.75" customHeight="1">
      <c r="A11" s="164"/>
      <c r="B11" s="18" t="str">
        <f>"III" &amp; C9</f>
        <v>IIIAguascalientes</v>
      </c>
      <c r="C11" s="171" t="str">
        <f>C9</f>
        <v>Aguascalientes</v>
      </c>
      <c r="D11" s="128" t="s">
        <v>151</v>
      </c>
      <c r="E11" s="80">
        <v>3046.9685061883</v>
      </c>
      <c r="F11" s="80">
        <v>3113.2375954932</v>
      </c>
      <c r="G11" s="80">
        <v>3233.748444373</v>
      </c>
      <c r="H11" s="80">
        <v>3239.7807863845</v>
      </c>
      <c r="I11" s="80">
        <v>3106.8436498125</v>
      </c>
      <c r="J11" s="80">
        <v>3316.7872460732</v>
      </c>
      <c r="K11" s="80">
        <v>3300.853930183</v>
      </c>
      <c r="L11" s="80">
        <v>3167.1613182739</v>
      </c>
      <c r="M11" s="80">
        <v>3133.5026382475003</v>
      </c>
      <c r="N11" s="80">
        <v>3270.8382470809</v>
      </c>
      <c r="O11" s="80">
        <v>3154.8275112359</v>
      </c>
      <c r="P11" s="80">
        <v>3254.6701097369</v>
      </c>
      <c r="Q11" s="80">
        <v>3371.7560012002</v>
      </c>
      <c r="R11" s="80">
        <v>3120.9907984779</v>
      </c>
      <c r="S11" s="80">
        <v>3093.1774754038</v>
      </c>
      <c r="T11" s="80">
        <v>2949.8232058795</v>
      </c>
      <c r="U11" s="80">
        <v>2737.1362885228</v>
      </c>
      <c r="V11" s="80">
        <v>2720.4369779753</v>
      </c>
      <c r="W11" s="80">
        <v>2658.3446739837</v>
      </c>
      <c r="X11" s="80">
        <v>2684.0227848382</v>
      </c>
      <c r="Y11" s="80">
        <v>2750.8494170539</v>
      </c>
      <c r="Z11" s="80">
        <v>2723.3073265255002</v>
      </c>
      <c r="AA11" s="80">
        <v>2783.4968776057003</v>
      </c>
      <c r="AB11" s="80">
        <v>2627.4124222307</v>
      </c>
      <c r="AC11" s="80">
        <v>2656.7082202755</v>
      </c>
      <c r="AD11" s="80">
        <v>2614.6315672665</v>
      </c>
      <c r="AE11" s="80">
        <v>2620.1861089282</v>
      </c>
      <c r="AF11" s="80">
        <v>2479.2696435174003</v>
      </c>
      <c r="AG11" s="80">
        <v>2576.1559923523</v>
      </c>
      <c r="AH11" s="80">
        <v>2642.2001429054003</v>
      </c>
      <c r="AI11" s="80">
        <v>2539.686121882</v>
      </c>
      <c r="AJ11" s="80">
        <v>2625.9131544962</v>
      </c>
      <c r="AK11" s="80">
        <v>2553.6163896244</v>
      </c>
      <c r="AL11" s="80">
        <v>2588.7353464782</v>
      </c>
      <c r="AM11" s="80">
        <v>2385.4050089606003</v>
      </c>
      <c r="AN11" s="80">
        <v>2605.5401545381</v>
      </c>
      <c r="AO11" s="80">
        <v>2432.0999869376</v>
      </c>
      <c r="AP11" s="80">
        <v>2542.8726229971003</v>
      </c>
      <c r="AQ11" s="80">
        <v>2484.0539830871003</v>
      </c>
      <c r="AR11" s="80">
        <v>2346.6793850351</v>
      </c>
      <c r="AS11" s="80">
        <v>2429.2647434652</v>
      </c>
      <c r="AT11" s="80">
        <v>2466.1524530676</v>
      </c>
      <c r="AU11" s="80">
        <v>2552.2378911607</v>
      </c>
      <c r="AV11" s="80">
        <v>2616.4941002598002</v>
      </c>
      <c r="AW11" s="80">
        <v>2568.6741670333</v>
      </c>
      <c r="AX11" s="80">
        <v>2698.8393572164</v>
      </c>
      <c r="AY11" s="80">
        <v>2689.9035944301</v>
      </c>
      <c r="AZ11" s="80">
        <v>2644.7053550641</v>
      </c>
      <c r="BA11" s="80">
        <v>2671.4777079804003</v>
      </c>
      <c r="BB11" s="80">
        <v>2627.0813475843</v>
      </c>
      <c r="BC11" s="80">
        <v>2385.2860312818</v>
      </c>
      <c r="BD11" s="80">
        <v>2413.3264622085003</v>
      </c>
      <c r="BE11" s="80">
        <v>2515.6280775047003</v>
      </c>
      <c r="BF11" s="80">
        <v>2628.4153566663</v>
      </c>
      <c r="BG11" s="80">
        <v>2515.1144728411</v>
      </c>
      <c r="BH11" s="80">
        <v>2520.9755247921003</v>
      </c>
      <c r="BI11" s="80">
        <v>2537.6498735415003</v>
      </c>
      <c r="BJ11" s="80">
        <v>2481.9972396771</v>
      </c>
      <c r="BK11" s="80">
        <v>2650.7253681563</v>
      </c>
      <c r="BL11" s="80">
        <v>2726.188666432</v>
      </c>
      <c r="BM11" s="80">
        <v>2936.6944266397</v>
      </c>
      <c r="BN11" s="51" t="s">
        <v>58</v>
      </c>
      <c r="BO11" s="80">
        <v>2700.9279098876</v>
      </c>
      <c r="BP11" s="80">
        <v>2734.5623793246</v>
      </c>
      <c r="BQ11" s="80">
        <v>2757.7155842166003</v>
      </c>
      <c r="BR11" s="80">
        <v>2677.2819994086003</v>
      </c>
      <c r="BS11" s="80">
        <v>2877.4879339085</v>
      </c>
      <c r="BT11" s="80">
        <v>2699.0038573585</v>
      </c>
      <c r="BU11" s="80">
        <v>2874.5113375184</v>
      </c>
      <c r="BV11" s="80">
        <v>2843.4845241377</v>
      </c>
      <c r="BW11" s="80">
        <v>2556.4266999848</v>
      </c>
      <c r="BX11" s="80">
        <v>2568.1358399181</v>
      </c>
      <c r="BY11" s="80">
        <v>2740.6272036469</v>
      </c>
      <c r="BZ11" s="80">
        <v>2639.9633392093</v>
      </c>
      <c r="CA11" s="80">
        <v>2561.2056919137003</v>
      </c>
      <c r="CB11" s="80">
        <v>2561.4289508827</v>
      </c>
    </row>
    <row r="12" ht="24.75" customHeight="1">
      <c r="A12" s="164"/>
      <c r="B12" s="18" t="str">
        <f>"I" &amp; C12</f>
        <v>IBaja California</v>
      </c>
      <c r="C12" s="27" t="s">
        <v>110</v>
      </c>
      <c r="D12" s="128" t="s">
        <v>72</v>
      </c>
      <c r="E12" s="80">
        <v>2269.3716123444</v>
      </c>
      <c r="F12" s="80">
        <v>2339.7280153211</v>
      </c>
      <c r="G12" s="80">
        <v>2395.9481209239</v>
      </c>
      <c r="H12" s="80">
        <v>2486.9491671812</v>
      </c>
      <c r="I12" s="80">
        <v>2537.7161615454</v>
      </c>
      <c r="J12" s="80">
        <v>2626.934481015</v>
      </c>
      <c r="K12" s="80">
        <v>2589.7289509767</v>
      </c>
      <c r="L12" s="80">
        <v>2515.0479447361</v>
      </c>
      <c r="M12" s="80">
        <v>2522.5071374669</v>
      </c>
      <c r="N12" s="80">
        <v>2635.1913045271</v>
      </c>
      <c r="O12" s="80">
        <v>2528.5466268488003</v>
      </c>
      <c r="P12" s="80">
        <v>2660.6214352756</v>
      </c>
      <c r="Q12" s="80">
        <v>2672.2674258922</v>
      </c>
      <c r="R12" s="80">
        <v>2668.1259559595</v>
      </c>
      <c r="S12" s="80">
        <v>2614.0810242942002</v>
      </c>
      <c r="T12" s="80">
        <v>2391.8623136793003</v>
      </c>
      <c r="U12" s="80">
        <v>2459.9828935422</v>
      </c>
      <c r="V12" s="80">
        <v>2467.3235765212003</v>
      </c>
      <c r="W12" s="80">
        <v>2255.8112540362</v>
      </c>
      <c r="X12" s="80">
        <v>2292.3857929075</v>
      </c>
      <c r="Y12" s="80">
        <v>2460.9891053713</v>
      </c>
      <c r="Z12" s="80">
        <v>2391.7157074817</v>
      </c>
      <c r="AA12" s="80">
        <v>2372.3079402050002</v>
      </c>
      <c r="AB12" s="80">
        <v>2434.7974238332</v>
      </c>
      <c r="AC12" s="80">
        <v>2529.3161643701</v>
      </c>
      <c r="AD12" s="80">
        <v>2476.6180241361003</v>
      </c>
      <c r="AE12" s="80">
        <v>2427.7540333818</v>
      </c>
      <c r="AF12" s="80">
        <v>2456.6013763506003</v>
      </c>
      <c r="AG12" s="80">
        <v>2520.2957880351</v>
      </c>
      <c r="AH12" s="80">
        <v>2570.9234806111</v>
      </c>
      <c r="AI12" s="80">
        <v>2480.9561060018</v>
      </c>
      <c r="AJ12" s="80">
        <v>2574.2776076803</v>
      </c>
      <c r="AK12" s="80">
        <v>2564.8739213203003</v>
      </c>
      <c r="AL12" s="80">
        <v>2682.5497414771003</v>
      </c>
      <c r="AM12" s="80">
        <v>2591.0094720571</v>
      </c>
      <c r="AN12" s="80">
        <v>2610.4856019701</v>
      </c>
      <c r="AO12" s="80">
        <v>2544.6702208752</v>
      </c>
      <c r="AP12" s="80">
        <v>2578.6625320349</v>
      </c>
      <c r="AQ12" s="80">
        <v>2479.5558964643</v>
      </c>
      <c r="AR12" s="80">
        <v>2552.6047252392</v>
      </c>
      <c r="AS12" s="80">
        <v>2555.7006121388</v>
      </c>
      <c r="AT12" s="80">
        <v>2571.0889025863003</v>
      </c>
      <c r="AU12" s="80">
        <v>2554.9732024736</v>
      </c>
      <c r="AV12" s="80">
        <v>2660.405591093</v>
      </c>
      <c r="AW12" s="80">
        <v>2702.0230154714</v>
      </c>
      <c r="AX12" s="80">
        <v>2787.0380010142003</v>
      </c>
      <c r="AY12" s="80">
        <v>2991.7470340709</v>
      </c>
      <c r="AZ12" s="80">
        <v>2882.3591774362003</v>
      </c>
      <c r="BA12" s="80">
        <v>2875.867468453</v>
      </c>
      <c r="BB12" s="80">
        <v>2996.5523638624</v>
      </c>
      <c r="BC12" s="80">
        <v>2923.7326311206</v>
      </c>
      <c r="BD12" s="80">
        <v>3039.9845238559</v>
      </c>
      <c r="BE12" s="80">
        <v>3228.0534649626</v>
      </c>
      <c r="BF12" s="80">
        <v>3380.971275857</v>
      </c>
      <c r="BG12" s="80">
        <v>3187.8966483589</v>
      </c>
      <c r="BH12" s="80">
        <v>3272.5892692904</v>
      </c>
      <c r="BI12" s="80">
        <v>3718.5901834554</v>
      </c>
      <c r="BJ12" s="80">
        <v>3717.5700808446</v>
      </c>
      <c r="BK12" s="80">
        <v>3831.6535752935</v>
      </c>
      <c r="BL12" s="80">
        <v>3729.2052290138004</v>
      </c>
      <c r="BM12" s="80">
        <v>3858.2458495626</v>
      </c>
      <c r="BN12" s="51" t="s">
        <v>58</v>
      </c>
      <c r="BO12" s="80">
        <v>3496.5717894334</v>
      </c>
      <c r="BP12" s="80">
        <v>3591.6566500386</v>
      </c>
      <c r="BQ12" s="80">
        <v>3856.7564624700003</v>
      </c>
      <c r="BR12" s="80">
        <v>4132.0363085516</v>
      </c>
      <c r="BS12" s="80">
        <v>4316.6746036284</v>
      </c>
      <c r="BT12" s="80">
        <v>4349.8872214681005</v>
      </c>
      <c r="BU12" s="80">
        <v>4983.230520933</v>
      </c>
      <c r="BV12" s="80">
        <v>4991.870319822</v>
      </c>
      <c r="BW12" s="80">
        <v>5139.4042276332</v>
      </c>
      <c r="BX12" s="80">
        <v>5056.5235548009005</v>
      </c>
      <c r="BY12" s="80">
        <v>5477.110729545</v>
      </c>
      <c r="BZ12" s="80">
        <v>5709.3688113987</v>
      </c>
      <c r="CA12" s="80">
        <v>5840.4963467866</v>
      </c>
      <c r="CB12" s="80">
        <v>5776.837567123201</v>
      </c>
    </row>
    <row r="13" ht="24.75" customHeight="1">
      <c r="A13" s="164"/>
      <c r="B13" s="18" t="str">
        <f>"II" &amp; C12</f>
        <v>IIBaja California</v>
      </c>
      <c r="C13" s="170" t="str">
        <f>C12</f>
        <v>Baja California</v>
      </c>
      <c r="D13" s="128" t="s">
        <v>152</v>
      </c>
      <c r="E13" s="80">
        <v>4138.2559347047</v>
      </c>
      <c r="F13" s="80">
        <v>4242.4687836035</v>
      </c>
      <c r="G13" s="80">
        <v>4324.6535840577</v>
      </c>
      <c r="H13" s="80">
        <v>4433.810646832901</v>
      </c>
      <c r="I13" s="80">
        <v>4462.567135245</v>
      </c>
      <c r="J13" s="80">
        <v>4618.8790564189</v>
      </c>
      <c r="K13" s="80">
        <v>4514.5321888503</v>
      </c>
      <c r="L13" s="80">
        <v>4305.4564390796</v>
      </c>
      <c r="M13" s="80">
        <v>4261.1118413164</v>
      </c>
      <c r="N13" s="80">
        <v>4456.2976215539</v>
      </c>
      <c r="O13" s="80">
        <v>4238.8848729824</v>
      </c>
      <c r="P13" s="80">
        <v>4387.4741319442</v>
      </c>
      <c r="Q13" s="80">
        <v>4344.9676075993</v>
      </c>
      <c r="R13" s="80">
        <v>4300.5465214217</v>
      </c>
      <c r="S13" s="80">
        <v>4154.5899158584</v>
      </c>
      <c r="T13" s="80">
        <v>3714.6497832705</v>
      </c>
      <c r="U13" s="80">
        <v>3767.1664618086</v>
      </c>
      <c r="V13" s="80">
        <v>3753.1129255492</v>
      </c>
      <c r="W13" s="80">
        <v>3410.0325526064003</v>
      </c>
      <c r="X13" s="80">
        <v>3424.0489620464</v>
      </c>
      <c r="Y13" s="80">
        <v>3597.7002995843</v>
      </c>
      <c r="Z13" s="80">
        <v>3499.5093955770003</v>
      </c>
      <c r="AA13" s="80">
        <v>3459.1719976818003</v>
      </c>
      <c r="AB13" s="80">
        <v>3488.5605026829003</v>
      </c>
      <c r="AC13" s="80">
        <v>3573.8251087565</v>
      </c>
      <c r="AD13" s="80">
        <v>3508.1225240918</v>
      </c>
      <c r="AE13" s="80">
        <v>3424.6561974129</v>
      </c>
      <c r="AF13" s="80">
        <v>3400.7619455903</v>
      </c>
      <c r="AG13" s="80">
        <v>3428.0290148745003</v>
      </c>
      <c r="AH13" s="80">
        <v>3506.1900336218</v>
      </c>
      <c r="AI13" s="80">
        <v>3346.2201481507</v>
      </c>
      <c r="AJ13" s="80">
        <v>3422.9306133785003</v>
      </c>
      <c r="AK13" s="80">
        <v>3364.6168978011</v>
      </c>
      <c r="AL13" s="80">
        <v>3502.3616525334</v>
      </c>
      <c r="AM13" s="80">
        <v>3378.4472180332</v>
      </c>
      <c r="AN13" s="80">
        <v>3348.7932911966</v>
      </c>
      <c r="AO13" s="80">
        <v>3204.8825904109003</v>
      </c>
      <c r="AP13" s="80">
        <v>3250.1625758153</v>
      </c>
      <c r="AQ13" s="80">
        <v>3104.3890273462002</v>
      </c>
      <c r="AR13" s="80">
        <v>3143.1050003682003</v>
      </c>
      <c r="AS13" s="80">
        <v>3122.9706312559</v>
      </c>
      <c r="AT13" s="80">
        <v>3148.1652028232</v>
      </c>
      <c r="AU13" s="80">
        <v>3117.3000119672</v>
      </c>
      <c r="AV13" s="80">
        <v>3202.996382569</v>
      </c>
      <c r="AW13" s="80">
        <v>3215.163830499</v>
      </c>
      <c r="AX13" s="80">
        <v>3327.4442804452</v>
      </c>
      <c r="AY13" s="80">
        <v>3551.3326360045003</v>
      </c>
      <c r="AZ13" s="80">
        <v>3361.1948853439003</v>
      </c>
      <c r="BA13" s="80">
        <v>3259.7239893642</v>
      </c>
      <c r="BB13" s="80">
        <v>3371.9631530339</v>
      </c>
      <c r="BC13" s="80">
        <v>3259.2984600559003</v>
      </c>
      <c r="BD13" s="80">
        <v>3325.7123151369</v>
      </c>
      <c r="BE13" s="80">
        <v>3474.5642898673</v>
      </c>
      <c r="BF13" s="80">
        <v>3638.3418889066</v>
      </c>
      <c r="BG13" s="80">
        <v>3387.3890235104</v>
      </c>
      <c r="BH13" s="80">
        <v>3415.6596353074</v>
      </c>
      <c r="BI13" s="80">
        <v>3844.8115964698</v>
      </c>
      <c r="BJ13" s="80">
        <v>3838.7981896078</v>
      </c>
      <c r="BK13" s="80">
        <v>3940.8923633421</v>
      </c>
      <c r="BL13" s="80">
        <v>3781.0602692174</v>
      </c>
      <c r="BM13" s="80">
        <v>3858.2458495626</v>
      </c>
      <c r="BN13" s="51" t="s">
        <v>58</v>
      </c>
      <c r="BO13" s="80">
        <v>3461.4249860402</v>
      </c>
      <c r="BP13" s="80">
        <v>3517.7471964584</v>
      </c>
      <c r="BQ13" s="80">
        <v>3708.8647646727</v>
      </c>
      <c r="BR13" s="80">
        <v>3918.4383744612</v>
      </c>
      <c r="BS13" s="80">
        <v>4039.0405531037</v>
      </c>
      <c r="BT13" s="80">
        <v>3982.0124237571004</v>
      </c>
      <c r="BU13" s="80">
        <v>4467.4130984573</v>
      </c>
      <c r="BV13" s="80">
        <v>4392.3520103846</v>
      </c>
      <c r="BW13" s="80">
        <v>4431.4735167274</v>
      </c>
      <c r="BX13" s="80">
        <v>4285.8056567284</v>
      </c>
      <c r="BY13" s="80">
        <v>4569.4657770424</v>
      </c>
      <c r="BZ13" s="80">
        <v>4752.214156935001</v>
      </c>
      <c r="CA13" s="80">
        <v>4813.35783117</v>
      </c>
      <c r="CB13" s="80">
        <v>4689.3168855482</v>
      </c>
    </row>
    <row r="14" ht="24.75" customHeight="1">
      <c r="A14" s="164"/>
      <c r="B14" s="18" t="str">
        <f>"III" &amp; C12</f>
        <v>IIIBaja California</v>
      </c>
      <c r="C14" s="171" t="str">
        <f>C12</f>
        <v>Baja California</v>
      </c>
      <c r="D14" s="128" t="s">
        <v>153</v>
      </c>
      <c r="E14" s="80">
        <v>5018.793886913801</v>
      </c>
      <c r="F14" s="80">
        <v>5007.0269336862</v>
      </c>
      <c r="G14" s="80">
        <v>5123.278253966801</v>
      </c>
      <c r="H14" s="80">
        <v>5335.0728051233</v>
      </c>
      <c r="I14" s="80">
        <v>5328.8528638672005</v>
      </c>
      <c r="J14" s="80">
        <v>5553.3484061531</v>
      </c>
      <c r="K14" s="80">
        <v>5361.2812868905</v>
      </c>
      <c r="L14" s="80">
        <v>5022.058744938</v>
      </c>
      <c r="M14" s="80">
        <v>4935.3797623748005</v>
      </c>
      <c r="N14" s="80">
        <v>5223.6811917559</v>
      </c>
      <c r="O14" s="80">
        <v>4974.5033587086</v>
      </c>
      <c r="P14" s="80">
        <v>5113.5766332283</v>
      </c>
      <c r="Q14" s="80">
        <v>5083.899098297</v>
      </c>
      <c r="R14" s="80">
        <v>4972.4394259384</v>
      </c>
      <c r="S14" s="80">
        <v>4755.3231934341</v>
      </c>
      <c r="T14" s="80">
        <v>4211.7754460667</v>
      </c>
      <c r="U14" s="80">
        <v>4268.6591111787</v>
      </c>
      <c r="V14" s="80">
        <v>4178.9925645327</v>
      </c>
      <c r="W14" s="80">
        <v>3768.0813684904</v>
      </c>
      <c r="X14" s="80">
        <v>3820.5346336152</v>
      </c>
      <c r="Y14" s="80">
        <v>3990.8109183575</v>
      </c>
      <c r="Z14" s="80">
        <v>3914.2599232735</v>
      </c>
      <c r="AA14" s="80">
        <v>3918.5063324000002</v>
      </c>
      <c r="AB14" s="80">
        <v>3925.7251179891</v>
      </c>
      <c r="AC14" s="80">
        <v>4015.062287407</v>
      </c>
      <c r="AD14" s="80">
        <v>3928.9515420597</v>
      </c>
      <c r="AE14" s="80">
        <v>3844.7261396584</v>
      </c>
      <c r="AF14" s="80">
        <v>3799.3573787704</v>
      </c>
      <c r="AG14" s="80">
        <v>3791.79515282</v>
      </c>
      <c r="AH14" s="80">
        <v>3844.8103574664</v>
      </c>
      <c r="AI14" s="80">
        <v>3582.9131951153</v>
      </c>
      <c r="AJ14" s="80">
        <v>3652.0542939966003</v>
      </c>
      <c r="AK14" s="80">
        <v>3599.9130400407003</v>
      </c>
      <c r="AL14" s="80">
        <v>3726.3854240149003</v>
      </c>
      <c r="AM14" s="80">
        <v>3602.1172365151</v>
      </c>
      <c r="AN14" s="80">
        <v>3559.5294906604</v>
      </c>
      <c r="AO14" s="80">
        <v>3381.9772267993003</v>
      </c>
      <c r="AP14" s="80">
        <v>3452.2476592783</v>
      </c>
      <c r="AQ14" s="80">
        <v>3264.7166782485</v>
      </c>
      <c r="AR14" s="80">
        <v>3281.4850861299</v>
      </c>
      <c r="AS14" s="80">
        <v>3283.3087031872</v>
      </c>
      <c r="AT14" s="80">
        <v>3292.0553117469003</v>
      </c>
      <c r="AU14" s="80">
        <v>3242.0934104954</v>
      </c>
      <c r="AV14" s="80">
        <v>3331.2409511919</v>
      </c>
      <c r="AW14" s="80">
        <v>3290.5943460674002</v>
      </c>
      <c r="AX14" s="80">
        <v>3414.6227921089003</v>
      </c>
      <c r="AY14" s="80">
        <v>3667.4569626058</v>
      </c>
      <c r="AZ14" s="80">
        <v>3456.5235231476</v>
      </c>
      <c r="BA14" s="80">
        <v>3404.6344500727</v>
      </c>
      <c r="BB14" s="80">
        <v>3467.3356803760003</v>
      </c>
      <c r="BC14" s="80">
        <v>3264.3088170220003</v>
      </c>
      <c r="BD14" s="80">
        <v>3371.1757067338003</v>
      </c>
      <c r="BE14" s="80">
        <v>3559.5399654262</v>
      </c>
      <c r="BF14" s="80">
        <v>3733.0765018787</v>
      </c>
      <c r="BG14" s="80">
        <v>3453.2709301532</v>
      </c>
      <c r="BH14" s="80">
        <v>3483.3604536651</v>
      </c>
      <c r="BI14" s="80">
        <v>3882.3138605969</v>
      </c>
      <c r="BJ14" s="80">
        <v>3875.0568871899</v>
      </c>
      <c r="BK14" s="80">
        <v>3977.5010529463</v>
      </c>
      <c r="BL14" s="80">
        <v>3834.1488229269003</v>
      </c>
      <c r="BM14" s="80">
        <v>3858.2458495626</v>
      </c>
      <c r="BN14" s="51" t="s">
        <v>58</v>
      </c>
      <c r="BO14" s="80">
        <v>3420.3365414827003</v>
      </c>
      <c r="BP14" s="80">
        <v>3475.7057848114</v>
      </c>
      <c r="BQ14" s="80">
        <v>3706.5582112028</v>
      </c>
      <c r="BR14" s="80">
        <v>3868.8399616189004</v>
      </c>
      <c r="BS14" s="80">
        <v>3928.0402584129</v>
      </c>
      <c r="BT14" s="80">
        <v>3854.6085328335002</v>
      </c>
      <c r="BU14" s="80">
        <v>4247.7898068904005</v>
      </c>
      <c r="BV14" s="80">
        <v>4171.5141323854</v>
      </c>
      <c r="BW14" s="80">
        <v>4108.6768216456</v>
      </c>
      <c r="BX14" s="80">
        <v>3976.5430130519003</v>
      </c>
      <c r="BY14" s="80">
        <v>4230.2757342542</v>
      </c>
      <c r="BZ14" s="80">
        <v>4364.3983597367005</v>
      </c>
      <c r="CA14" s="80">
        <v>4380.1133170652</v>
      </c>
      <c r="CB14" s="80">
        <v>4290.7642935053</v>
      </c>
    </row>
    <row r="15" ht="24.75" customHeight="1">
      <c r="A15" s="164"/>
      <c r="B15" s="18" t="str">
        <f>"I" &amp; C15</f>
        <v>IBaja California Sur</v>
      </c>
      <c r="C15" s="27" t="s">
        <v>111</v>
      </c>
      <c r="D15" s="128" t="s">
        <v>72</v>
      </c>
      <c r="E15" s="80">
        <v>2257.8607648658</v>
      </c>
      <c r="F15" s="80">
        <v>2340.9798110166003</v>
      </c>
      <c r="G15" s="80">
        <v>2363.1324684935003</v>
      </c>
      <c r="H15" s="80">
        <v>2499.9595803835</v>
      </c>
      <c r="I15" s="80">
        <v>2405.7182582220003</v>
      </c>
      <c r="J15" s="80">
        <v>2716.9222067172</v>
      </c>
      <c r="K15" s="80">
        <v>2633.5865319827003</v>
      </c>
      <c r="L15" s="80">
        <v>3039.0384161749002</v>
      </c>
      <c r="M15" s="80">
        <v>2830.8153032479</v>
      </c>
      <c r="N15" s="80">
        <v>2853.5873173556</v>
      </c>
      <c r="O15" s="80">
        <v>3113.1727789464003</v>
      </c>
      <c r="P15" s="80">
        <v>3405.5588024636</v>
      </c>
      <c r="Q15" s="80">
        <v>3369.9841569305</v>
      </c>
      <c r="R15" s="80">
        <v>3417.7992822093</v>
      </c>
      <c r="S15" s="80">
        <v>3143.8925396505</v>
      </c>
      <c r="T15" s="80">
        <v>3118.1131704097</v>
      </c>
      <c r="U15" s="80">
        <v>3086.3296972945</v>
      </c>
      <c r="V15" s="80">
        <v>2952.8650618576003</v>
      </c>
      <c r="W15" s="80">
        <v>2900.5869443378</v>
      </c>
      <c r="X15" s="80">
        <v>2670.8751251450003</v>
      </c>
      <c r="Y15" s="80">
        <v>2713.9219603972</v>
      </c>
      <c r="Z15" s="80">
        <v>2952.9039782228</v>
      </c>
      <c r="AA15" s="80">
        <v>2806.8473498257</v>
      </c>
      <c r="AB15" s="80">
        <v>2773.8347360627</v>
      </c>
      <c r="AC15" s="80">
        <v>2864.0525659535</v>
      </c>
      <c r="AD15" s="80">
        <v>2948.5229158058</v>
      </c>
      <c r="AE15" s="80">
        <v>2888.3480918937003</v>
      </c>
      <c r="AF15" s="80">
        <v>3346.0361845068</v>
      </c>
      <c r="AG15" s="80">
        <v>3077.0973604891</v>
      </c>
      <c r="AH15" s="80">
        <v>3183.1077631702</v>
      </c>
      <c r="AI15" s="80">
        <v>3295.80595869</v>
      </c>
      <c r="AJ15" s="80">
        <v>3378.4014802376</v>
      </c>
      <c r="AK15" s="80">
        <v>3060.7564623244</v>
      </c>
      <c r="AL15" s="80">
        <v>3174.4835107050003</v>
      </c>
      <c r="AM15" s="80">
        <v>3265.4218248426</v>
      </c>
      <c r="AN15" s="80">
        <v>3181.86379294</v>
      </c>
      <c r="AO15" s="80">
        <v>3315.0168669584</v>
      </c>
      <c r="AP15" s="80">
        <v>3130.6935418484</v>
      </c>
      <c r="AQ15" s="80">
        <v>2973.693154211</v>
      </c>
      <c r="AR15" s="80">
        <v>3299.9206124117</v>
      </c>
      <c r="AS15" s="80">
        <v>3347.3680281574</v>
      </c>
      <c r="AT15" s="80">
        <v>3445.4187508663003</v>
      </c>
      <c r="AU15" s="80">
        <v>3306.2705844701</v>
      </c>
      <c r="AV15" s="80">
        <v>3427.2075773244</v>
      </c>
      <c r="AW15" s="80">
        <v>3513.5521945845003</v>
      </c>
      <c r="AX15" s="80">
        <v>3459.7049860229</v>
      </c>
      <c r="AY15" s="80">
        <v>3594.3579242684</v>
      </c>
      <c r="AZ15" s="80">
        <v>3944.4425290434</v>
      </c>
      <c r="BA15" s="80">
        <v>3896.005139964</v>
      </c>
      <c r="BB15" s="80">
        <v>3985.0195671804004</v>
      </c>
      <c r="BC15" s="80">
        <v>4005.3852487162003</v>
      </c>
      <c r="BD15" s="80">
        <v>4022.0065168669003</v>
      </c>
      <c r="BE15" s="80">
        <v>4085.1255718277002</v>
      </c>
      <c r="BF15" s="80">
        <v>4255.7872854945</v>
      </c>
      <c r="BG15" s="80">
        <v>4206.407453446101</v>
      </c>
      <c r="BH15" s="80">
        <v>4443.2003348359</v>
      </c>
      <c r="BI15" s="80">
        <v>4474.4047014976</v>
      </c>
      <c r="BJ15" s="80">
        <v>4686.520204383</v>
      </c>
      <c r="BK15" s="80">
        <v>4527.6715969372</v>
      </c>
      <c r="BL15" s="80">
        <v>4479.7066348607</v>
      </c>
      <c r="BM15" s="80">
        <v>4697.226186693701</v>
      </c>
      <c r="BN15" s="51" t="s">
        <v>58</v>
      </c>
      <c r="BO15" s="80">
        <v>3640.718703774</v>
      </c>
      <c r="BP15" s="80">
        <v>4195.6212269592</v>
      </c>
      <c r="BQ15" s="80">
        <v>4152.088934489901</v>
      </c>
      <c r="BR15" s="80">
        <v>4783.0812700752</v>
      </c>
      <c r="BS15" s="80">
        <v>5514.1616380907</v>
      </c>
      <c r="BT15" s="80">
        <v>5736.8437684621</v>
      </c>
      <c r="BU15" s="80">
        <v>5461.1405435949</v>
      </c>
      <c r="BV15" s="80">
        <v>5949.247230177501</v>
      </c>
      <c r="BW15" s="80">
        <v>6156.9651861777</v>
      </c>
      <c r="BX15" s="80">
        <v>5925.9830491905</v>
      </c>
      <c r="BY15" s="80">
        <v>6617.699241264</v>
      </c>
      <c r="BZ15" s="80">
        <v>6690.677275464001</v>
      </c>
      <c r="CA15" s="80">
        <v>6933.1661473543</v>
      </c>
      <c r="CB15" s="80">
        <v>6976.6676016731</v>
      </c>
    </row>
    <row r="16" ht="24.75" customHeight="1">
      <c r="A16" s="164"/>
      <c r="B16" s="18" t="str">
        <f>"II" &amp; C15</f>
        <v>IIBaja California Sur</v>
      </c>
      <c r="C16" s="170" t="str">
        <f>C15</f>
        <v>Baja California Sur</v>
      </c>
      <c r="D16" s="128" t="s">
        <v>154</v>
      </c>
      <c r="E16" s="80">
        <v>4117.2656162250005</v>
      </c>
      <c r="F16" s="80">
        <v>4244.7385791212</v>
      </c>
      <c r="G16" s="80">
        <v>4265.4217803065</v>
      </c>
      <c r="H16" s="80">
        <v>4457.0060178268</v>
      </c>
      <c r="I16" s="80">
        <v>4230.4491725595</v>
      </c>
      <c r="J16" s="80">
        <v>4777.1024246013</v>
      </c>
      <c r="K16" s="80">
        <v>4590.9867000848</v>
      </c>
      <c r="L16" s="80">
        <v>5202.4644480100005</v>
      </c>
      <c r="M16" s="80">
        <v>4781.9173353707</v>
      </c>
      <c r="N16" s="80">
        <v>4825.6209533562005</v>
      </c>
      <c r="O16" s="80">
        <v>5218.958930610001</v>
      </c>
      <c r="P16" s="80">
        <v>5615.9064767799</v>
      </c>
      <c r="Q16" s="80">
        <v>5479.418660764</v>
      </c>
      <c r="R16" s="80">
        <v>5508.8871577417</v>
      </c>
      <c r="S16" s="80">
        <v>4996.6256288101</v>
      </c>
      <c r="T16" s="80">
        <v>4842.5439651909</v>
      </c>
      <c r="U16" s="80">
        <v>4726.3408848303</v>
      </c>
      <c r="V16" s="80">
        <v>4491.6832702933</v>
      </c>
      <c r="W16" s="80">
        <v>4384.7178633229005</v>
      </c>
      <c r="X16" s="80">
        <v>3989.3839982358</v>
      </c>
      <c r="Y16" s="80">
        <v>3967.4608183591004</v>
      </c>
      <c r="Z16" s="80">
        <v>4320.628569567</v>
      </c>
      <c r="AA16" s="80">
        <v>4092.7940212707003</v>
      </c>
      <c r="AB16" s="80">
        <v>3974.3307621723</v>
      </c>
      <c r="AC16" s="80">
        <v>4046.7945910401</v>
      </c>
      <c r="AD16" s="80">
        <v>4176.5744870356</v>
      </c>
      <c r="AE16" s="80">
        <v>4074.3827657906</v>
      </c>
      <c r="AF16" s="80">
        <v>4632.0386507895</v>
      </c>
      <c r="AG16" s="80">
        <v>4185.3734325263</v>
      </c>
      <c r="AH16" s="80">
        <v>4341.0785265841005</v>
      </c>
      <c r="AI16" s="80">
        <v>4445.2589373443</v>
      </c>
      <c r="AJ16" s="80">
        <v>4492.1471625622</v>
      </c>
      <c r="AK16" s="80">
        <v>4015.1185707754003</v>
      </c>
      <c r="AL16" s="80">
        <v>4144.6349130402</v>
      </c>
      <c r="AM16" s="80">
        <v>4257.821285032101</v>
      </c>
      <c r="AN16" s="80">
        <v>4081.7708840291</v>
      </c>
      <c r="AO16" s="80">
        <v>4175.0949717089</v>
      </c>
      <c r="AP16" s="80">
        <v>3945.9459544063</v>
      </c>
      <c r="AQ16" s="80">
        <v>3723.0458937389003</v>
      </c>
      <c r="AR16" s="80">
        <v>4063.2992939075</v>
      </c>
      <c r="AS16" s="80">
        <v>4090.3586258455002</v>
      </c>
      <c r="AT16" s="80">
        <v>4218.736819921201</v>
      </c>
      <c r="AU16" s="80">
        <v>4033.9512455774</v>
      </c>
      <c r="AV16" s="80">
        <v>4126.1879426337</v>
      </c>
      <c r="AW16" s="80">
        <v>4180.8104031372</v>
      </c>
      <c r="AX16" s="80">
        <v>4130.5412999681</v>
      </c>
      <c r="AY16" s="80">
        <v>4266.657727597601</v>
      </c>
      <c r="AZ16" s="80">
        <v>4599.7182301015</v>
      </c>
      <c r="BA16" s="80">
        <v>4416.0245757981</v>
      </c>
      <c r="BB16" s="80">
        <v>4484.2664212053005</v>
      </c>
      <c r="BC16" s="80">
        <v>4465.0956910748</v>
      </c>
      <c r="BD16" s="80">
        <v>4400.034440879001</v>
      </c>
      <c r="BE16" s="80">
        <v>4397.0868467821</v>
      </c>
      <c r="BF16" s="80">
        <v>4579.7517599927005</v>
      </c>
      <c r="BG16" s="80">
        <v>4469.6362548488005</v>
      </c>
      <c r="BH16" s="80">
        <v>4637.4472280091</v>
      </c>
      <c r="BI16" s="80">
        <v>4626.2809922313</v>
      </c>
      <c r="BJ16" s="80">
        <v>4839.3452940794</v>
      </c>
      <c r="BK16" s="80">
        <v>4656.7535580833</v>
      </c>
      <c r="BL16" s="80">
        <v>4541.9974859632</v>
      </c>
      <c r="BM16" s="80">
        <v>4697.226186693701</v>
      </c>
      <c r="BN16" s="51" t="s">
        <v>58</v>
      </c>
      <c r="BO16" s="80">
        <v>3604.1229659493</v>
      </c>
      <c r="BP16" s="80">
        <v>4109.2833326311</v>
      </c>
      <c r="BQ16" s="80">
        <v>3992.8723783234</v>
      </c>
      <c r="BR16" s="80">
        <v>4535.8287772159</v>
      </c>
      <c r="BS16" s="80">
        <v>5159.509232847</v>
      </c>
      <c r="BT16" s="80">
        <v>5251.6725138129</v>
      </c>
      <c r="BU16" s="80">
        <v>4895.8543447844</v>
      </c>
      <c r="BV16" s="80">
        <v>5234.7489733421</v>
      </c>
      <c r="BW16" s="80">
        <v>5308.8698529019</v>
      </c>
      <c r="BX16" s="80">
        <v>5022.7416917269</v>
      </c>
      <c r="BY16" s="80">
        <v>5521.0405082001</v>
      </c>
      <c r="BZ16" s="80">
        <v>5569.0098710148</v>
      </c>
      <c r="CA16" s="80">
        <v>5713.865327307601</v>
      </c>
      <c r="CB16" s="80">
        <v>5663.2724755102</v>
      </c>
    </row>
    <row r="17" ht="24.75" customHeight="1">
      <c r="A17" s="164"/>
      <c r="B17" s="18" t="str">
        <f>"III" &amp; C15</f>
        <v>IIIBaja California Sur</v>
      </c>
      <c r="C17" s="171" t="str">
        <f>C15</f>
        <v>Baja California Sur</v>
      </c>
      <c r="D17" s="128" t="s">
        <v>155</v>
      </c>
      <c r="E17" s="80">
        <v>5000.5751260763</v>
      </c>
      <c r="F17" s="80">
        <v>5016.6053692686</v>
      </c>
      <c r="G17" s="80">
        <v>5057.0911066497</v>
      </c>
      <c r="H17" s="80">
        <v>5370.1615268334</v>
      </c>
      <c r="I17" s="80">
        <v>5058.8814018351</v>
      </c>
      <c r="J17" s="80">
        <v>5752.5789859542</v>
      </c>
      <c r="K17" s="80">
        <v>5459.0592601539</v>
      </c>
      <c r="L17" s="80">
        <v>6071.1885568893</v>
      </c>
      <c r="M17" s="80">
        <v>5541.2750839207</v>
      </c>
      <c r="N17" s="80">
        <v>5661.9381258517005</v>
      </c>
      <c r="O17" s="80">
        <v>6128.6327509128005</v>
      </c>
      <c r="P17" s="80">
        <v>6549.9942769889</v>
      </c>
      <c r="Q17" s="80">
        <v>6414.6517425356005</v>
      </c>
      <c r="R17" s="80">
        <v>6372.304708653401</v>
      </c>
      <c r="S17" s="80">
        <v>5720.89807491</v>
      </c>
      <c r="T17" s="80">
        <v>5491.879130774701</v>
      </c>
      <c r="U17" s="80">
        <v>5357.0621743612</v>
      </c>
      <c r="V17" s="80">
        <v>5001.4306497065</v>
      </c>
      <c r="W17" s="80">
        <v>4845.0621044278005</v>
      </c>
      <c r="X17" s="80">
        <v>4451.5287911951</v>
      </c>
      <c r="Y17" s="80">
        <v>4400.9882767334</v>
      </c>
      <c r="Z17" s="80">
        <v>4834.0691773151</v>
      </c>
      <c r="AA17" s="80">
        <v>4639.1530225953</v>
      </c>
      <c r="AB17" s="80">
        <v>4474.5298207541</v>
      </c>
      <c r="AC17" s="80">
        <v>4548.3762939369</v>
      </c>
      <c r="AD17" s="80">
        <v>4678.6325980956</v>
      </c>
      <c r="AE17" s="80">
        <v>4575.4070203752</v>
      </c>
      <c r="AF17" s="80">
        <v>5175.2612229125</v>
      </c>
      <c r="AG17" s="80">
        <v>4628.9730548916</v>
      </c>
      <c r="AH17" s="80">
        <v>4760.0227104484</v>
      </c>
      <c r="AI17" s="80">
        <v>4758.1646830678</v>
      </c>
      <c r="AJ17" s="80">
        <v>4790.6623057068</v>
      </c>
      <c r="AK17" s="80">
        <v>4294.2650638512005</v>
      </c>
      <c r="AL17" s="80">
        <v>4408.3643130482005</v>
      </c>
      <c r="AM17" s="80">
        <v>4539.0380563602</v>
      </c>
      <c r="AN17" s="80">
        <v>4337.418179125701</v>
      </c>
      <c r="AO17" s="80">
        <v>4405.7917982065</v>
      </c>
      <c r="AP17" s="80">
        <v>4192.1700796246005</v>
      </c>
      <c r="AQ17" s="80">
        <v>3916.1223129832</v>
      </c>
      <c r="AR17" s="80">
        <v>4242.9316113621</v>
      </c>
      <c r="AS17" s="80">
        <v>4301.038173343</v>
      </c>
      <c r="AT17" s="80">
        <v>4411.999064495</v>
      </c>
      <c r="AU17" s="80">
        <v>4196.3760631107</v>
      </c>
      <c r="AV17" s="80">
        <v>4292.353467544101</v>
      </c>
      <c r="AW17" s="80">
        <v>4278.8704312552</v>
      </c>
      <c r="AX17" s="80">
        <v>4239.2771023935</v>
      </c>
      <c r="AY17" s="80">
        <v>4406.3659350999005</v>
      </c>
      <c r="AZ17" s="80">
        <v>4730.2217270035</v>
      </c>
      <c r="BA17" s="80">
        <v>4612.0073014169</v>
      </c>
      <c r="BB17" s="80">
        <v>4610.5900328303005</v>
      </c>
      <c r="BC17" s="80">
        <v>4472.011446202</v>
      </c>
      <c r="BD17" s="80">
        <v>4460.206616737</v>
      </c>
      <c r="BE17" s="80">
        <v>4504.7008822195</v>
      </c>
      <c r="BF17" s="80">
        <v>4699.3982831938</v>
      </c>
      <c r="BG17" s="80">
        <v>4556.7352876818</v>
      </c>
      <c r="BH17" s="80">
        <v>4729.4493480391</v>
      </c>
      <c r="BI17" s="80">
        <v>4671.6789020073</v>
      </c>
      <c r="BJ17" s="80">
        <v>4884.9161553039</v>
      </c>
      <c r="BK17" s="80">
        <v>4700.0596127797</v>
      </c>
      <c r="BL17" s="80">
        <v>4605.8302216319</v>
      </c>
      <c r="BM17" s="80">
        <v>4697.226186693701</v>
      </c>
      <c r="BN17" s="51" t="s">
        <v>58</v>
      </c>
      <c r="BO17" s="80">
        <v>3561.4197867667003</v>
      </c>
      <c r="BP17" s="80">
        <v>4060.1517894986</v>
      </c>
      <c r="BQ17" s="80">
        <v>3990.3646664055</v>
      </c>
      <c r="BR17" s="80">
        <v>4478.082261790701</v>
      </c>
      <c r="BS17" s="80">
        <v>5016.414318774</v>
      </c>
      <c r="BT17" s="80">
        <v>5082.6854322651</v>
      </c>
      <c r="BU17" s="80">
        <v>4655.1692468434</v>
      </c>
      <c r="BV17" s="80">
        <v>4971.4496480861</v>
      </c>
      <c r="BW17" s="80">
        <v>4920.7808861502</v>
      </c>
      <c r="BX17" s="80">
        <v>4659.5055877456</v>
      </c>
      <c r="BY17" s="80">
        <v>5110.8941296894</v>
      </c>
      <c r="BZ17" s="80">
        <v>5114.1969913289</v>
      </c>
      <c r="CA17" s="80">
        <v>5199.5013378626</v>
      </c>
      <c r="CB17" s="80">
        <v>5181.9994155069</v>
      </c>
    </row>
    <row r="18" ht="24.75" customHeight="1">
      <c r="A18" s="164"/>
      <c r="B18" s="18" t="str">
        <f>"I" &amp; C18</f>
        <v>ICampeche</v>
      </c>
      <c r="C18" s="27" t="s">
        <v>112</v>
      </c>
      <c r="D18" s="128" t="s">
        <v>72</v>
      </c>
      <c r="E18" s="80">
        <v>1455.4157185892</v>
      </c>
      <c r="F18" s="80">
        <v>1495.9553674253</v>
      </c>
      <c r="G18" s="80">
        <v>1512.3548627849</v>
      </c>
      <c r="H18" s="80">
        <v>1585.5489797357</v>
      </c>
      <c r="I18" s="80">
        <v>1618.1393374801</v>
      </c>
      <c r="J18" s="80">
        <v>1693.4752855010001</v>
      </c>
      <c r="K18" s="80">
        <v>1645.7087868771</v>
      </c>
      <c r="L18" s="80">
        <v>1586.3652648844</v>
      </c>
      <c r="M18" s="80">
        <v>1619.3576084582</v>
      </c>
      <c r="N18" s="80">
        <v>1671.265219308</v>
      </c>
      <c r="O18" s="80">
        <v>1684.7810419501</v>
      </c>
      <c r="P18" s="80">
        <v>1770.7635085671</v>
      </c>
      <c r="Q18" s="80">
        <v>1856.8383789466</v>
      </c>
      <c r="R18" s="80">
        <v>1868.6837852903</v>
      </c>
      <c r="S18" s="80">
        <v>1823.8637634316</v>
      </c>
      <c r="T18" s="80">
        <v>1766.6754220632001</v>
      </c>
      <c r="U18" s="80">
        <v>1841.9379110266</v>
      </c>
      <c r="V18" s="80">
        <v>1782.4676908430001</v>
      </c>
      <c r="W18" s="80">
        <v>1807.8836522428</v>
      </c>
      <c r="X18" s="80">
        <v>1879.2257218201</v>
      </c>
      <c r="Y18" s="80">
        <v>1856.6144915394</v>
      </c>
      <c r="Z18" s="80">
        <v>1850.7484927626</v>
      </c>
      <c r="AA18" s="80">
        <v>1875.9915250876002</v>
      </c>
      <c r="AB18" s="80">
        <v>1828.8154313215</v>
      </c>
      <c r="AC18" s="80">
        <v>1934.0105928315002</v>
      </c>
      <c r="AD18" s="80">
        <v>2000.6951099384</v>
      </c>
      <c r="AE18" s="80">
        <v>2006.9904794306</v>
      </c>
      <c r="AF18" s="80">
        <v>2079.5756241291</v>
      </c>
      <c r="AG18" s="80">
        <v>2121.3751034603</v>
      </c>
      <c r="AH18" s="80">
        <v>2213.0817114905</v>
      </c>
      <c r="AI18" s="80">
        <v>2110.7857300670003</v>
      </c>
      <c r="AJ18" s="80">
        <v>2200.2156086729</v>
      </c>
      <c r="AK18" s="80">
        <v>2151.7532399678003</v>
      </c>
      <c r="AL18" s="80">
        <v>2291.9948062405</v>
      </c>
      <c r="AM18" s="80">
        <v>2307.9850552158</v>
      </c>
      <c r="AN18" s="80">
        <v>2300.0421657478</v>
      </c>
      <c r="AO18" s="80">
        <v>2345.6929835296</v>
      </c>
      <c r="AP18" s="80">
        <v>2293.0403903701</v>
      </c>
      <c r="AQ18" s="80">
        <v>2260.134842264</v>
      </c>
      <c r="AR18" s="80">
        <v>2209.4492239131</v>
      </c>
      <c r="AS18" s="80">
        <v>2214.8926045218</v>
      </c>
      <c r="AT18" s="80">
        <v>2329.8068744414</v>
      </c>
      <c r="AU18" s="80">
        <v>2262.8254639967</v>
      </c>
      <c r="AV18" s="80">
        <v>2333.3133538474</v>
      </c>
      <c r="AW18" s="80">
        <v>2320.8891342299003</v>
      </c>
      <c r="AX18" s="80">
        <v>2280.9615965388</v>
      </c>
      <c r="AY18" s="80">
        <v>2258.3621281437</v>
      </c>
      <c r="AZ18" s="80">
        <v>2257.9597085599003</v>
      </c>
      <c r="BA18" s="80">
        <v>2260.0977015017</v>
      </c>
      <c r="BB18" s="80">
        <v>2155.5164899582</v>
      </c>
      <c r="BC18" s="80">
        <v>2175.5525399595</v>
      </c>
      <c r="BD18" s="80">
        <v>2296.8452400357</v>
      </c>
      <c r="BE18" s="80">
        <v>2293.7449659065</v>
      </c>
      <c r="BF18" s="80">
        <v>2397.7558403155</v>
      </c>
      <c r="BG18" s="80">
        <v>2390.501231324</v>
      </c>
      <c r="BH18" s="80">
        <v>2366.7993687024</v>
      </c>
      <c r="BI18" s="80">
        <v>2408.5416556358</v>
      </c>
      <c r="BJ18" s="80">
        <v>2551.4381513842</v>
      </c>
      <c r="BK18" s="80">
        <v>2594.6728341396</v>
      </c>
      <c r="BL18" s="80">
        <v>2552.7626716452</v>
      </c>
      <c r="BM18" s="80">
        <v>2655.0776294687003</v>
      </c>
      <c r="BN18" s="51" t="s">
        <v>58</v>
      </c>
      <c r="BO18" s="80">
        <v>2268.991225243</v>
      </c>
      <c r="BP18" s="80">
        <v>2633.1247216186002</v>
      </c>
      <c r="BQ18" s="80">
        <v>2792.4484946828</v>
      </c>
      <c r="BR18" s="80">
        <v>2819.9912398225</v>
      </c>
      <c r="BS18" s="80">
        <v>2829.6098831982</v>
      </c>
      <c r="BT18" s="80">
        <v>2936.8174143535</v>
      </c>
      <c r="BU18" s="80">
        <v>3188.6292905679</v>
      </c>
      <c r="BV18" s="80">
        <v>3119.7386157211</v>
      </c>
      <c r="BW18" s="80">
        <v>3174.6999142706</v>
      </c>
      <c r="BX18" s="80">
        <v>3194.2970266119</v>
      </c>
      <c r="BY18" s="80">
        <v>3301.2535127597002</v>
      </c>
      <c r="BZ18" s="80">
        <v>3468.7848021609</v>
      </c>
      <c r="CA18" s="80">
        <v>3635.2267888178003</v>
      </c>
      <c r="CB18" s="80">
        <v>3793.6464170608</v>
      </c>
    </row>
    <row r="19" ht="24.75" customHeight="1">
      <c r="A19" s="164"/>
      <c r="B19" s="18" t="str">
        <f>"II" &amp; C18</f>
        <v>IICampeche</v>
      </c>
      <c r="C19" s="170" t="str">
        <f>C18</f>
        <v>Campeche</v>
      </c>
      <c r="D19" s="128" t="s">
        <v>156</v>
      </c>
      <c r="E19" s="80">
        <v>2653.986990122</v>
      </c>
      <c r="F19" s="80">
        <v>2712.5135513218</v>
      </c>
      <c r="G19" s="80">
        <v>2729.779839802</v>
      </c>
      <c r="H19" s="80">
        <v>2826.7662404194</v>
      </c>
      <c r="I19" s="80">
        <v>2845.4937305866</v>
      </c>
      <c r="J19" s="80">
        <v>2977.5990171408002</v>
      </c>
      <c r="K19" s="80">
        <v>2868.8737055006</v>
      </c>
      <c r="L19" s="80">
        <v>2715.6645497449</v>
      </c>
      <c r="M19" s="80">
        <v>2735.4784366067</v>
      </c>
      <c r="N19" s="80">
        <v>2826.2294312347003</v>
      </c>
      <c r="O19" s="80">
        <v>2824.3864665885003</v>
      </c>
      <c r="P19" s="80">
        <v>2920.0618263922</v>
      </c>
      <c r="Q19" s="80">
        <v>3019.1224616588</v>
      </c>
      <c r="R19" s="80">
        <v>3011.9873218569</v>
      </c>
      <c r="S19" s="80">
        <v>2898.6882690442003</v>
      </c>
      <c r="T19" s="80">
        <v>2743.7116409855003</v>
      </c>
      <c r="U19" s="80">
        <v>2820.7052745645</v>
      </c>
      <c r="V19" s="80">
        <v>2711.3600313863003</v>
      </c>
      <c r="W19" s="80">
        <v>2732.9157501287</v>
      </c>
      <c r="X19" s="80">
        <v>2806.9275695903</v>
      </c>
      <c r="Y19" s="80">
        <v>2714.169883095</v>
      </c>
      <c r="Z19" s="80">
        <v>2707.9772562485</v>
      </c>
      <c r="AA19" s="80">
        <v>2735.470063347</v>
      </c>
      <c r="AB19" s="80">
        <v>2620.3137961107</v>
      </c>
      <c r="AC19" s="80">
        <v>2732.681550305</v>
      </c>
      <c r="AD19" s="80">
        <v>2833.9790434431</v>
      </c>
      <c r="AE19" s="80">
        <v>2831.1156274578</v>
      </c>
      <c r="AF19" s="80">
        <v>2878.8315896905</v>
      </c>
      <c r="AG19" s="80">
        <v>2885.4293375476</v>
      </c>
      <c r="AH19" s="80">
        <v>3018.1703574369003</v>
      </c>
      <c r="AI19" s="80">
        <v>2846.9482879171</v>
      </c>
      <c r="AJ19" s="80">
        <v>2925.5529164727</v>
      </c>
      <c r="AK19" s="80">
        <v>2822.6827256162</v>
      </c>
      <c r="AL19" s="80">
        <v>2992.4495315275003</v>
      </c>
      <c r="AM19" s="80">
        <v>3009.4084074750003</v>
      </c>
      <c r="AN19" s="80">
        <v>2950.5490351345</v>
      </c>
      <c r="AO19" s="80">
        <v>2954.2808901883</v>
      </c>
      <c r="AP19" s="80">
        <v>2890.1626207492</v>
      </c>
      <c r="AQ19" s="80">
        <v>2829.6751908889</v>
      </c>
      <c r="AR19" s="80">
        <v>2720.5665002012</v>
      </c>
      <c r="AS19" s="80">
        <v>2706.5159833094</v>
      </c>
      <c r="AT19" s="80">
        <v>2852.7278555154003</v>
      </c>
      <c r="AU19" s="80">
        <v>2760.8531624390002</v>
      </c>
      <c r="AV19" s="80">
        <v>2809.1935518384003</v>
      </c>
      <c r="AW19" s="80">
        <v>2761.6488668852003</v>
      </c>
      <c r="AX19" s="80">
        <v>2723.2397317713003</v>
      </c>
      <c r="AY19" s="80">
        <v>2680.7731530296</v>
      </c>
      <c r="AZ19" s="80">
        <v>2633.0662337768</v>
      </c>
      <c r="BA19" s="80">
        <v>2561.7643290965</v>
      </c>
      <c r="BB19" s="80">
        <v>2425.5615445103</v>
      </c>
      <c r="BC19" s="80">
        <v>2425.2474278207</v>
      </c>
      <c r="BD19" s="80">
        <v>2512.7254565959</v>
      </c>
      <c r="BE19" s="80">
        <v>2468.907171181</v>
      </c>
      <c r="BF19" s="80">
        <v>2580.2808723890003</v>
      </c>
      <c r="BG19" s="80">
        <v>2540.0941513721</v>
      </c>
      <c r="BH19" s="80">
        <v>2470.2706032831</v>
      </c>
      <c r="BI19" s="80">
        <v>2490.2956312234</v>
      </c>
      <c r="BJ19" s="80">
        <v>2634.6392787314003</v>
      </c>
      <c r="BK19" s="80">
        <v>2668.6458356687</v>
      </c>
      <c r="BL19" s="80">
        <v>2588.2591388116</v>
      </c>
      <c r="BM19" s="80">
        <v>2655.0776294687003</v>
      </c>
      <c r="BN19" s="51" t="s">
        <v>58</v>
      </c>
      <c r="BO19" s="80">
        <v>2246.1838032031</v>
      </c>
      <c r="BP19" s="80">
        <v>2578.9400296099</v>
      </c>
      <c r="BQ19" s="80">
        <v>2685.3688921959</v>
      </c>
      <c r="BR19" s="80">
        <v>2674.2170360159002</v>
      </c>
      <c r="BS19" s="80">
        <v>2647.6188541276</v>
      </c>
      <c r="BT19" s="80">
        <v>2688.447501017</v>
      </c>
      <c r="BU19" s="80">
        <v>2858.5722051125</v>
      </c>
      <c r="BV19" s="80">
        <v>2745.0613302642</v>
      </c>
      <c r="BW19" s="80">
        <v>2737.3987276587</v>
      </c>
      <c r="BX19" s="80">
        <v>2707.4206453416</v>
      </c>
      <c r="BY19" s="80">
        <v>2754.1829429382</v>
      </c>
      <c r="BZ19" s="80">
        <v>2887.2558051039</v>
      </c>
      <c r="CA19" s="80">
        <v>2995.9178626424</v>
      </c>
      <c r="CB19" s="80">
        <v>3079.4721150834002</v>
      </c>
    </row>
    <row r="20" ht="24.75" customHeight="1">
      <c r="A20" s="164"/>
      <c r="B20" s="18" t="str">
        <f>"III" &amp; C18</f>
        <v>IIICampeche</v>
      </c>
      <c r="C20" s="171" t="str">
        <f>C18</f>
        <v>Campeche</v>
      </c>
      <c r="D20" s="128" t="s">
        <v>157</v>
      </c>
      <c r="E20" s="80">
        <v>3221.214924884</v>
      </c>
      <c r="F20" s="80">
        <v>3202.855353104</v>
      </c>
      <c r="G20" s="80">
        <v>3234.6323017109003</v>
      </c>
      <c r="H20" s="80">
        <v>3404.3427037457</v>
      </c>
      <c r="I20" s="80">
        <v>3400.6308012948</v>
      </c>
      <c r="J20" s="80">
        <v>3583.0282662629</v>
      </c>
      <c r="K20" s="80">
        <v>3409.0390241099003</v>
      </c>
      <c r="L20" s="80">
        <v>3168.6730206972</v>
      </c>
      <c r="M20" s="80">
        <v>3169.4071492298003</v>
      </c>
      <c r="N20" s="80">
        <v>3314.4836052271003</v>
      </c>
      <c r="O20" s="80">
        <v>3316.1994219279</v>
      </c>
      <c r="P20" s="80">
        <v>3404.2949481982</v>
      </c>
      <c r="Q20" s="80">
        <v>3534.5235174592003</v>
      </c>
      <c r="R20" s="80">
        <v>3483.8271755084</v>
      </c>
      <c r="S20" s="80">
        <v>3318.5385928067003</v>
      </c>
      <c r="T20" s="80">
        <v>3111.3557224221</v>
      </c>
      <c r="U20" s="80">
        <v>3197.0013097222</v>
      </c>
      <c r="V20" s="80">
        <v>3019.0540132471</v>
      </c>
      <c r="W20" s="80">
        <v>3019.8421281013</v>
      </c>
      <c r="X20" s="80">
        <v>3132.0246396436</v>
      </c>
      <c r="Y20" s="80">
        <v>3010.7469985601</v>
      </c>
      <c r="Z20" s="80">
        <v>3029.5869752946</v>
      </c>
      <c r="AA20" s="80">
        <v>3100.1833003615</v>
      </c>
      <c r="AB20" s="80">
        <v>2949.7524205139002</v>
      </c>
      <c r="AC20" s="80">
        <v>3071.5768565192</v>
      </c>
      <c r="AD20" s="80">
        <v>3174.8466098951003</v>
      </c>
      <c r="AE20" s="80">
        <v>3179.4023295949</v>
      </c>
      <c r="AF20" s="80">
        <v>3216.5155816658003</v>
      </c>
      <c r="AG20" s="80">
        <v>3191.1746111057</v>
      </c>
      <c r="AH20" s="80">
        <v>3309.4538179775</v>
      </c>
      <c r="AI20" s="80">
        <v>3046.7722300196</v>
      </c>
      <c r="AJ20" s="80">
        <v>3119.6290428774</v>
      </c>
      <c r="AK20" s="80">
        <v>3018.6797006276</v>
      </c>
      <c r="AL20" s="80">
        <v>3182.4279247296</v>
      </c>
      <c r="AM20" s="80">
        <v>3208.1611015518</v>
      </c>
      <c r="AN20" s="80">
        <v>3135.43925661</v>
      </c>
      <c r="AO20" s="80">
        <v>3117.5206814618</v>
      </c>
      <c r="AP20" s="80">
        <v>3070.952954671</v>
      </c>
      <c r="AQ20" s="80">
        <v>2977.022830793</v>
      </c>
      <c r="AR20" s="80">
        <v>2840.7594061304003</v>
      </c>
      <c r="AS20" s="80">
        <v>2846.1198193072</v>
      </c>
      <c r="AT20" s="80">
        <v>2983.6697656099</v>
      </c>
      <c r="AU20" s="80">
        <v>2872.3504624679</v>
      </c>
      <c r="AV20" s="80">
        <v>2922.6019042292</v>
      </c>
      <c r="AW20" s="80">
        <v>2826.3797591699</v>
      </c>
      <c r="AX20" s="80">
        <v>2795.6397748345003</v>
      </c>
      <c r="AY20" s="80">
        <v>2769.7464417766</v>
      </c>
      <c r="AZ20" s="80">
        <v>2708.094352346</v>
      </c>
      <c r="BA20" s="80">
        <v>2676.8018855477003</v>
      </c>
      <c r="BB20" s="80">
        <v>2494.4791811963</v>
      </c>
      <c r="BC20" s="80">
        <v>2428.7469450432</v>
      </c>
      <c r="BD20" s="80">
        <v>2547.1519630959</v>
      </c>
      <c r="BE20" s="80">
        <v>2529.6975290035</v>
      </c>
      <c r="BF20" s="80">
        <v>2648.2531623603</v>
      </c>
      <c r="BG20" s="80">
        <v>2590.049874451</v>
      </c>
      <c r="BH20" s="80">
        <v>2519.525620528</v>
      </c>
      <c r="BI20" s="80">
        <v>2514.965548626</v>
      </c>
      <c r="BJ20" s="80">
        <v>2660.0697735515</v>
      </c>
      <c r="BK20" s="80">
        <v>2694.7720904332</v>
      </c>
      <c r="BL20" s="80">
        <v>2625.4474323975</v>
      </c>
      <c r="BM20" s="80">
        <v>2655.0776294687003</v>
      </c>
      <c r="BN20" s="51" t="s">
        <v>58</v>
      </c>
      <c r="BO20" s="80">
        <v>2218.9538253092</v>
      </c>
      <c r="BP20" s="80">
        <v>2547.2714664200003</v>
      </c>
      <c r="BQ20" s="80">
        <v>2683.6344830642</v>
      </c>
      <c r="BR20" s="80">
        <v>2639.2308961331</v>
      </c>
      <c r="BS20" s="80">
        <v>2573.3696723008</v>
      </c>
      <c r="BT20" s="80">
        <v>2599.8594275173</v>
      </c>
      <c r="BU20" s="80">
        <v>2715.5646700587</v>
      </c>
      <c r="BV20" s="80">
        <v>2604.5283355795</v>
      </c>
      <c r="BW20" s="80">
        <v>2536.4151759317</v>
      </c>
      <c r="BX20" s="80">
        <v>2510.00656887</v>
      </c>
      <c r="BY20" s="80">
        <v>2547.7046225935</v>
      </c>
      <c r="BZ20" s="80">
        <v>2650.1648160068003</v>
      </c>
      <c r="CA20" s="80">
        <v>2724.7961672834</v>
      </c>
      <c r="CB20" s="80">
        <v>2815.980259851</v>
      </c>
    </row>
    <row r="21" ht="24.75" customHeight="1">
      <c r="A21" s="164"/>
      <c r="B21" s="18" t="str">
        <f>"I" &amp; C21</f>
        <v>ICoahuila de Zaragoza</v>
      </c>
      <c r="C21" s="27" t="s">
        <v>113</v>
      </c>
      <c r="D21" s="128" t="s">
        <v>72</v>
      </c>
      <c r="E21" s="80">
        <v>1732.4410573169</v>
      </c>
      <c r="F21" s="80">
        <v>1838.6008647820001</v>
      </c>
      <c r="G21" s="80">
        <v>1767.6548180544</v>
      </c>
      <c r="H21" s="80">
        <v>1776.1585552504</v>
      </c>
      <c r="I21" s="80">
        <v>1838.6974885096001</v>
      </c>
      <c r="J21" s="80">
        <v>1850.46122771</v>
      </c>
      <c r="K21" s="80">
        <v>2009.5809040189001</v>
      </c>
      <c r="L21" s="80">
        <v>1913.3777270422001</v>
      </c>
      <c r="M21" s="80">
        <v>2042.8070055933001</v>
      </c>
      <c r="N21" s="80">
        <v>2019.5197203339</v>
      </c>
      <c r="O21" s="80">
        <v>2044.9145985185</v>
      </c>
      <c r="P21" s="80">
        <v>2063.2647073067</v>
      </c>
      <c r="Q21" s="80">
        <v>2026.6155636992</v>
      </c>
      <c r="R21" s="80">
        <v>1986.8429213425002</v>
      </c>
      <c r="S21" s="80">
        <v>2008.3266184618</v>
      </c>
      <c r="T21" s="80">
        <v>1936.8181361605</v>
      </c>
      <c r="U21" s="80">
        <v>1878.6763014733</v>
      </c>
      <c r="V21" s="80">
        <v>1929.8609603146</v>
      </c>
      <c r="W21" s="80">
        <v>1848.0141662360002</v>
      </c>
      <c r="X21" s="80">
        <v>1876.3321944974</v>
      </c>
      <c r="Y21" s="80">
        <v>1889.6020951949001</v>
      </c>
      <c r="Z21" s="80">
        <v>1899.8081443121</v>
      </c>
      <c r="AA21" s="80">
        <v>1928.6230513149</v>
      </c>
      <c r="AB21" s="80">
        <v>1829.2558923062002</v>
      </c>
      <c r="AC21" s="80">
        <v>1986.6238835192</v>
      </c>
      <c r="AD21" s="80">
        <v>2064.8638745278</v>
      </c>
      <c r="AE21" s="80">
        <v>2153.8102206442</v>
      </c>
      <c r="AF21" s="80">
        <v>2101.0650140032003</v>
      </c>
      <c r="AG21" s="80">
        <v>2078.9127810244</v>
      </c>
      <c r="AH21" s="80">
        <v>2155.1701410872</v>
      </c>
      <c r="AI21" s="80">
        <v>2277.4488934809</v>
      </c>
      <c r="AJ21" s="80">
        <v>2204.5924270772</v>
      </c>
      <c r="AK21" s="80">
        <v>2284.6937691321</v>
      </c>
      <c r="AL21" s="80">
        <v>2373.4699860113</v>
      </c>
      <c r="AM21" s="80">
        <v>2420.9860098922</v>
      </c>
      <c r="AN21" s="80">
        <v>2431.3991177645003</v>
      </c>
      <c r="AO21" s="80">
        <v>2343.2158459545003</v>
      </c>
      <c r="AP21" s="80">
        <v>2333.3735544362003</v>
      </c>
      <c r="AQ21" s="80">
        <v>2462.4067871094003</v>
      </c>
      <c r="AR21" s="80">
        <v>2468.3180120503002</v>
      </c>
      <c r="AS21" s="80">
        <v>2448.4051452184</v>
      </c>
      <c r="AT21" s="80">
        <v>2516.1840417723</v>
      </c>
      <c r="AU21" s="80">
        <v>2593.3074393427</v>
      </c>
      <c r="AV21" s="80">
        <v>2585.7157820382</v>
      </c>
      <c r="AW21" s="80">
        <v>2609.8923063371003</v>
      </c>
      <c r="AX21" s="80">
        <v>2633.926784112</v>
      </c>
      <c r="AY21" s="80">
        <v>2761.2467150357</v>
      </c>
      <c r="AZ21" s="80">
        <v>2694.7314701967002</v>
      </c>
      <c r="BA21" s="80">
        <v>2843.4021542963</v>
      </c>
      <c r="BB21" s="80">
        <v>2878.4515840398003</v>
      </c>
      <c r="BC21" s="80">
        <v>2818.045011362</v>
      </c>
      <c r="BD21" s="80">
        <v>2891.0905613836003</v>
      </c>
      <c r="BE21" s="80">
        <v>2895.6300167796003</v>
      </c>
      <c r="BF21" s="80">
        <v>3023.0041739546</v>
      </c>
      <c r="BG21" s="80">
        <v>3019.3529463685</v>
      </c>
      <c r="BH21" s="80">
        <v>3074.023162643</v>
      </c>
      <c r="BI21" s="80">
        <v>3120.5790082769</v>
      </c>
      <c r="BJ21" s="80">
        <v>3299.2791477524</v>
      </c>
      <c r="BK21" s="80">
        <v>3419.6354361639</v>
      </c>
      <c r="BL21" s="80">
        <v>3356.7450262553</v>
      </c>
      <c r="BM21" s="80">
        <v>3463.1292816592</v>
      </c>
      <c r="BN21" s="51" t="s">
        <v>58</v>
      </c>
      <c r="BO21" s="80">
        <v>3279.2126989977</v>
      </c>
      <c r="BP21" s="80">
        <v>3316.3247981787</v>
      </c>
      <c r="BQ21" s="80">
        <v>3511.2839396949003</v>
      </c>
      <c r="BR21" s="80">
        <v>3586.6454523757</v>
      </c>
      <c r="BS21" s="80">
        <v>3794.5857716288</v>
      </c>
      <c r="BT21" s="80">
        <v>3810.9761555844</v>
      </c>
      <c r="BU21" s="80">
        <v>3923.7677011292003</v>
      </c>
      <c r="BV21" s="80">
        <v>4006.4538844936</v>
      </c>
      <c r="BW21" s="80">
        <v>4104.648820938301</v>
      </c>
      <c r="BX21" s="80">
        <v>4167.9783512658005</v>
      </c>
      <c r="BY21" s="80">
        <v>4408.4587867369</v>
      </c>
      <c r="BZ21" s="80">
        <v>4595.4227942727</v>
      </c>
      <c r="CA21" s="80">
        <v>4718.1225628629</v>
      </c>
      <c r="CB21" s="80">
        <v>4766.4317204891</v>
      </c>
    </row>
    <row r="22" ht="24.75" customHeight="1">
      <c r="A22" s="164"/>
      <c r="B22" s="18" t="str">
        <f>"II" &amp; C21</f>
        <v>IICoahuila de Zaragoza</v>
      </c>
      <c r="C22" s="170" t="str">
        <f>C21</f>
        <v>Coahuila de Zaragoza</v>
      </c>
      <c r="D22" s="128" t="s">
        <v>158</v>
      </c>
      <c r="E22" s="80">
        <v>3159.1496288972003</v>
      </c>
      <c r="F22" s="80">
        <v>3333.8091963111</v>
      </c>
      <c r="G22" s="80">
        <v>3190.5927668116</v>
      </c>
      <c r="H22" s="80">
        <v>3166.5909447030003</v>
      </c>
      <c r="I22" s="80">
        <v>3233.3446538338003</v>
      </c>
      <c r="J22" s="80">
        <v>3253.6238231882003</v>
      </c>
      <c r="K22" s="80">
        <v>3503.1919745388</v>
      </c>
      <c r="L22" s="80">
        <v>3275.4701446256</v>
      </c>
      <c r="M22" s="80">
        <v>3450.7847338734</v>
      </c>
      <c r="N22" s="80">
        <v>3415.1527864198</v>
      </c>
      <c r="O22" s="80">
        <v>3428.1185350351</v>
      </c>
      <c r="P22" s="80">
        <v>3402.4083286105</v>
      </c>
      <c r="Q22" s="80">
        <v>3295.1713185627</v>
      </c>
      <c r="R22" s="80">
        <v>3202.4389234346</v>
      </c>
      <c r="S22" s="80">
        <v>3191.857268106</v>
      </c>
      <c r="T22" s="80">
        <v>3007.9495080367</v>
      </c>
      <c r="U22" s="80">
        <v>2876.9656789418</v>
      </c>
      <c r="V22" s="80">
        <v>2935.563938023</v>
      </c>
      <c r="W22" s="80">
        <v>2793.5796726198</v>
      </c>
      <c r="X22" s="80">
        <v>2802.6056185223</v>
      </c>
      <c r="Y22" s="80">
        <v>2762.3941971707</v>
      </c>
      <c r="Z22" s="80">
        <v>2779.7603327254</v>
      </c>
      <c r="AA22" s="80">
        <v>2812.2145275185003</v>
      </c>
      <c r="AB22" s="80">
        <v>2620.9448854898</v>
      </c>
      <c r="AC22" s="80">
        <v>2807.0220783745003</v>
      </c>
      <c r="AD22" s="80">
        <v>2924.8739195223</v>
      </c>
      <c r="AE22" s="80">
        <v>3038.2235674450003</v>
      </c>
      <c r="AF22" s="80">
        <v>2908.580127659</v>
      </c>
      <c r="AG22" s="80">
        <v>2827.6733892021</v>
      </c>
      <c r="AH22" s="80">
        <v>2939.1913553348</v>
      </c>
      <c r="AI22" s="80">
        <v>3071.7372851996</v>
      </c>
      <c r="AJ22" s="80">
        <v>2931.3726251400003</v>
      </c>
      <c r="AK22" s="80">
        <v>2997.0749041598</v>
      </c>
      <c r="AL22" s="80">
        <v>3098.8242767374</v>
      </c>
      <c r="AM22" s="80">
        <v>3156.7516592380002</v>
      </c>
      <c r="AN22" s="80">
        <v>3119.0568711224</v>
      </c>
      <c r="AO22" s="80">
        <v>2951.1610615271</v>
      </c>
      <c r="AP22" s="80">
        <v>2940.998796008</v>
      </c>
      <c r="AQ22" s="80">
        <v>3082.9184458659</v>
      </c>
      <c r="AR22" s="80">
        <v>3039.3200363004003</v>
      </c>
      <c r="AS22" s="80">
        <v>2991.8595807408</v>
      </c>
      <c r="AT22" s="80">
        <v>3080.9370443154003</v>
      </c>
      <c r="AU22" s="80">
        <v>3164.0712723995002</v>
      </c>
      <c r="AV22" s="80">
        <v>3113.0735568848</v>
      </c>
      <c r="AW22" s="80">
        <v>3105.5365912081</v>
      </c>
      <c r="AX22" s="80">
        <v>3144.6448199542</v>
      </c>
      <c r="AY22" s="80">
        <v>3277.7188256533</v>
      </c>
      <c r="AZ22" s="80">
        <v>3142.3972785574</v>
      </c>
      <c r="BA22" s="80">
        <v>3222.9253661523003</v>
      </c>
      <c r="BB22" s="80">
        <v>3239.0666007463</v>
      </c>
      <c r="BC22" s="80">
        <v>3141.4807455838</v>
      </c>
      <c r="BD22" s="80">
        <v>3162.8238264758</v>
      </c>
      <c r="BE22" s="80">
        <v>3116.7552713031</v>
      </c>
      <c r="BF22" s="80">
        <v>3253.1251581399</v>
      </c>
      <c r="BG22" s="80">
        <v>3208.2981842896</v>
      </c>
      <c r="BH22" s="80">
        <v>3208.4126575763003</v>
      </c>
      <c r="BI22" s="80">
        <v>3226.5019178787</v>
      </c>
      <c r="BJ22" s="80">
        <v>3406.8669975214</v>
      </c>
      <c r="BK22" s="80">
        <v>3517.1277650694</v>
      </c>
      <c r="BL22" s="80">
        <v>3403.4209632446</v>
      </c>
      <c r="BM22" s="80">
        <v>3463.1292816592</v>
      </c>
      <c r="BN22" s="51" t="s">
        <v>58</v>
      </c>
      <c r="BO22" s="80">
        <v>3246.2507434146</v>
      </c>
      <c r="BP22" s="80">
        <v>3248.0811497428003</v>
      </c>
      <c r="BQ22" s="80">
        <v>3376.6397773415</v>
      </c>
      <c r="BR22" s="80">
        <v>3401.2404845257</v>
      </c>
      <c r="BS22" s="80">
        <v>3550.5307258870002</v>
      </c>
      <c r="BT22" s="80">
        <v>3488.6776657758</v>
      </c>
      <c r="BU22" s="80">
        <v>3517.615962114</v>
      </c>
      <c r="BV22" s="80">
        <v>3525.2830395434003</v>
      </c>
      <c r="BW22" s="80">
        <v>3539.2511932907</v>
      </c>
      <c r="BX22" s="80">
        <v>3532.6929661024</v>
      </c>
      <c r="BY22" s="80">
        <v>3677.9065734115</v>
      </c>
      <c r="BZ22" s="80">
        <v>3825.0170870805</v>
      </c>
      <c r="CA22" s="80">
        <v>3888.3702408051004</v>
      </c>
      <c r="CB22" s="80">
        <v>3869.1253633141</v>
      </c>
    </row>
    <row r="23" ht="24.75" customHeight="1">
      <c r="A23" s="164"/>
      <c r="B23" s="18" t="str">
        <f>"III" &amp; C21</f>
        <v>IIICoahuila de Zaragoza</v>
      </c>
      <c r="C23" s="171" t="str">
        <f>C21</f>
        <v>Coahuila de Zaragoza</v>
      </c>
      <c r="D23" s="128" t="s">
        <v>159</v>
      </c>
      <c r="E23" s="80">
        <v>3829.5549445424003</v>
      </c>
      <c r="F23" s="80">
        <v>3933.6780466437003</v>
      </c>
      <c r="G23" s="80">
        <v>3778.373077482</v>
      </c>
      <c r="H23" s="80">
        <v>3810.2609065486004</v>
      </c>
      <c r="I23" s="80">
        <v>3860.2194397786</v>
      </c>
      <c r="J23" s="80">
        <v>3911.2142512956</v>
      </c>
      <c r="K23" s="80">
        <v>4159.6767250727</v>
      </c>
      <c r="L23" s="80">
        <v>3820.3270158609002</v>
      </c>
      <c r="M23" s="80">
        <v>3996.6766312318</v>
      </c>
      <c r="N23" s="80">
        <v>4002.6036108859003</v>
      </c>
      <c r="O23" s="80">
        <v>4022.6131442729</v>
      </c>
      <c r="P23" s="80">
        <v>3964.9014423329</v>
      </c>
      <c r="Q23" s="80">
        <v>3855.2872422231003</v>
      </c>
      <c r="R23" s="80">
        <v>3702.4598993932</v>
      </c>
      <c r="S23" s="80">
        <v>3652.7245188754</v>
      </c>
      <c r="T23" s="80">
        <v>3410.1919197415</v>
      </c>
      <c r="U23" s="80">
        <v>3259.513344881</v>
      </c>
      <c r="V23" s="80">
        <v>3268.6591551984</v>
      </c>
      <c r="W23" s="80">
        <v>3086.9066230434</v>
      </c>
      <c r="X23" s="80">
        <v>3127.0949627952</v>
      </c>
      <c r="Y23" s="80">
        <v>3064.2334710834</v>
      </c>
      <c r="Z23" s="80">
        <v>3109.3946880526</v>
      </c>
      <c r="AA23" s="80">
        <v>3185.6856741542</v>
      </c>
      <c r="AB23" s="80">
        <v>2949.7220467112</v>
      </c>
      <c r="AC23" s="80">
        <v>3153.8431241202</v>
      </c>
      <c r="AD23" s="80">
        <v>3275.7947708233</v>
      </c>
      <c r="AE23" s="80">
        <v>3411.0125322588</v>
      </c>
      <c r="AF23" s="80">
        <v>3249.5371070422</v>
      </c>
      <c r="AG23" s="80">
        <v>3127.6872185748</v>
      </c>
      <c r="AH23" s="80">
        <v>3223.0080955029002</v>
      </c>
      <c r="AI23" s="80">
        <v>3288.5775467898</v>
      </c>
      <c r="AJ23" s="80">
        <v>3127.3969349028002</v>
      </c>
      <c r="AK23" s="80">
        <v>3206.5102812891</v>
      </c>
      <c r="AL23" s="80">
        <v>3296.8370796483</v>
      </c>
      <c r="AM23" s="80">
        <v>3365.7220845718</v>
      </c>
      <c r="AN23" s="80">
        <v>3315.452620208</v>
      </c>
      <c r="AO23" s="80">
        <v>3114.2351351016</v>
      </c>
      <c r="AP23" s="80">
        <v>3123.9549796226</v>
      </c>
      <c r="AQ23" s="80">
        <v>3242.0335321053003</v>
      </c>
      <c r="AR23" s="80">
        <v>3173.1178611589003</v>
      </c>
      <c r="AS23" s="80">
        <v>3145.3519459427002</v>
      </c>
      <c r="AT23" s="80">
        <v>3221.687134453</v>
      </c>
      <c r="AU23" s="80">
        <v>3290.6485802871002</v>
      </c>
      <c r="AV23" s="80">
        <v>3237.7396116635</v>
      </c>
      <c r="AW23" s="80">
        <v>3178.3937692923</v>
      </c>
      <c r="AX23" s="80">
        <v>3227.151156663</v>
      </c>
      <c r="AY23" s="80">
        <v>3384.8057270553</v>
      </c>
      <c r="AZ23" s="80">
        <v>3231.4985643673003</v>
      </c>
      <c r="BA23" s="80">
        <v>3365.4672697278</v>
      </c>
      <c r="BB23" s="80">
        <v>3330.1582961307</v>
      </c>
      <c r="BC23" s="80">
        <v>3146.4376074621</v>
      </c>
      <c r="BD23" s="80">
        <v>3206.0404798893</v>
      </c>
      <c r="BE23" s="80">
        <v>3192.9145504915</v>
      </c>
      <c r="BF23" s="80">
        <v>3337.6981572869</v>
      </c>
      <c r="BG23" s="80">
        <v>3270.3538790718003</v>
      </c>
      <c r="BH23" s="80">
        <v>3271.9011738989</v>
      </c>
      <c r="BI23" s="80">
        <v>3257.8659552945</v>
      </c>
      <c r="BJ23" s="80">
        <v>3438.760802481</v>
      </c>
      <c r="BK23" s="80">
        <v>3549.7933170991</v>
      </c>
      <c r="BL23" s="80">
        <v>3450.9594778352002</v>
      </c>
      <c r="BM23" s="80">
        <v>3463.1292816592</v>
      </c>
      <c r="BN23" s="51" t="s">
        <v>58</v>
      </c>
      <c r="BO23" s="80">
        <v>3207.8866817414</v>
      </c>
      <c r="BP23" s="80">
        <v>3209.3566896525003</v>
      </c>
      <c r="BQ23" s="80">
        <v>3374.5440370438</v>
      </c>
      <c r="BR23" s="80">
        <v>3358.3493290626</v>
      </c>
      <c r="BS23" s="80">
        <v>3453.0466160269</v>
      </c>
      <c r="BT23" s="80">
        <v>3377.4848213845003</v>
      </c>
      <c r="BU23" s="80">
        <v>3344.7872023426003</v>
      </c>
      <c r="BV23" s="80">
        <v>3347.8328046529</v>
      </c>
      <c r="BW23" s="80">
        <v>3281.5533335488003</v>
      </c>
      <c r="BX23" s="80">
        <v>3277.3682020359</v>
      </c>
      <c r="BY23" s="80">
        <v>3404.9109529751</v>
      </c>
      <c r="BZ23" s="80">
        <v>3513.0366340619003</v>
      </c>
      <c r="CA23" s="80">
        <v>3538.7179267779</v>
      </c>
      <c r="CB23" s="80">
        <v>3540.6261901108</v>
      </c>
    </row>
    <row r="24" ht="24.75" customHeight="1">
      <c r="A24" s="164"/>
      <c r="B24" s="18" t="str">
        <f>"I" &amp; C24</f>
        <v>IColima</v>
      </c>
      <c r="C24" s="27" t="s">
        <v>114</v>
      </c>
      <c r="D24" s="128" t="s">
        <v>72</v>
      </c>
      <c r="E24" s="80">
        <v>1776.2905080592</v>
      </c>
      <c r="F24" s="80">
        <v>1859.9181152919</v>
      </c>
      <c r="G24" s="80">
        <v>1920.6936094812002</v>
      </c>
      <c r="H24" s="80">
        <v>1838.3292949495</v>
      </c>
      <c r="I24" s="80">
        <v>1960.1648719159</v>
      </c>
      <c r="J24" s="80">
        <v>2043.0065300739</v>
      </c>
      <c r="K24" s="80">
        <v>2111.7334259852</v>
      </c>
      <c r="L24" s="80">
        <v>2060.2802137965</v>
      </c>
      <c r="M24" s="80">
        <v>2019.3324525766</v>
      </c>
      <c r="N24" s="80">
        <v>2084.5475386215003</v>
      </c>
      <c r="O24" s="80">
        <v>2120.7513726473003</v>
      </c>
      <c r="P24" s="80">
        <v>2188.6821544236</v>
      </c>
      <c r="Q24" s="80">
        <v>2283.782675275</v>
      </c>
      <c r="R24" s="80">
        <v>2291.8907929037</v>
      </c>
      <c r="S24" s="80">
        <v>2362.4875150457</v>
      </c>
      <c r="T24" s="80">
        <v>2287.3349770804</v>
      </c>
      <c r="U24" s="80">
        <v>2306.0042641191003</v>
      </c>
      <c r="V24" s="80">
        <v>2195.1481500844</v>
      </c>
      <c r="W24" s="80">
        <v>2298.52665311</v>
      </c>
      <c r="X24" s="80">
        <v>2195.6196132406003</v>
      </c>
      <c r="Y24" s="80">
        <v>2280.6338022307</v>
      </c>
      <c r="Z24" s="80">
        <v>2411.5084565384</v>
      </c>
      <c r="AA24" s="80">
        <v>2401.0880864705</v>
      </c>
      <c r="AB24" s="80">
        <v>2264.7688429622</v>
      </c>
      <c r="AC24" s="80">
        <v>2304.80987915</v>
      </c>
      <c r="AD24" s="80">
        <v>2373.9650208247</v>
      </c>
      <c r="AE24" s="80">
        <v>2277.7594770846</v>
      </c>
      <c r="AF24" s="80">
        <v>2341.3260993181</v>
      </c>
      <c r="AG24" s="80">
        <v>2487.5860826954</v>
      </c>
      <c r="AH24" s="80">
        <v>2535.4779632471</v>
      </c>
      <c r="AI24" s="80">
        <v>2624.6744987479</v>
      </c>
      <c r="AJ24" s="80">
        <v>2547.4947265493</v>
      </c>
      <c r="AK24" s="80">
        <v>2642.8500729833</v>
      </c>
      <c r="AL24" s="80">
        <v>2751.3617267478003</v>
      </c>
      <c r="AM24" s="80">
        <v>2586.5909936981</v>
      </c>
      <c r="AN24" s="80">
        <v>2679.8637746606</v>
      </c>
      <c r="AO24" s="80">
        <v>2596.3251035122003</v>
      </c>
      <c r="AP24" s="80">
        <v>2564.5897697189002</v>
      </c>
      <c r="AQ24" s="80">
        <v>2607.2797026765</v>
      </c>
      <c r="AR24" s="80">
        <v>2626.0845544956</v>
      </c>
      <c r="AS24" s="80">
        <v>2658.3727938546</v>
      </c>
      <c r="AT24" s="80">
        <v>2626.5967225919003</v>
      </c>
      <c r="AU24" s="80">
        <v>2636.8551355466</v>
      </c>
      <c r="AV24" s="80">
        <v>2658.3961747896</v>
      </c>
      <c r="AW24" s="80">
        <v>2763.7376303417</v>
      </c>
      <c r="AX24" s="80">
        <v>2723.1584644721</v>
      </c>
      <c r="AY24" s="80">
        <v>2753.2112571131</v>
      </c>
      <c r="AZ24" s="80">
        <v>2844.1350110048</v>
      </c>
      <c r="BA24" s="80">
        <v>2981.1072997663</v>
      </c>
      <c r="BB24" s="80">
        <v>2858.3049880397</v>
      </c>
      <c r="BC24" s="80">
        <v>3012.6565370668</v>
      </c>
      <c r="BD24" s="80">
        <v>3061.2195464374</v>
      </c>
      <c r="BE24" s="80">
        <v>3275.2082769940002</v>
      </c>
      <c r="BF24" s="80">
        <v>3236.5197916805</v>
      </c>
      <c r="BG24" s="80">
        <v>3453.3103000972</v>
      </c>
      <c r="BH24" s="80">
        <v>3366.8324273202</v>
      </c>
      <c r="BI24" s="80">
        <v>3370.7136817923</v>
      </c>
      <c r="BJ24" s="80">
        <v>3329.0229395588003</v>
      </c>
      <c r="BK24" s="80">
        <v>3451.7297110176</v>
      </c>
      <c r="BL24" s="80">
        <v>3471.660562377</v>
      </c>
      <c r="BM24" s="80">
        <v>3527.9308398358003</v>
      </c>
      <c r="BN24" s="51" t="s">
        <v>58</v>
      </c>
      <c r="BO24" s="80">
        <v>3124.0288945816</v>
      </c>
      <c r="BP24" s="80">
        <v>3365.8778817686</v>
      </c>
      <c r="BQ24" s="80">
        <v>3570.3622094633</v>
      </c>
      <c r="BR24" s="80">
        <v>4110.9810409085</v>
      </c>
      <c r="BS24" s="80">
        <v>4050.962626085</v>
      </c>
      <c r="BT24" s="80">
        <v>4259.553680023801</v>
      </c>
      <c r="BU24" s="80">
        <v>4173.7200636052</v>
      </c>
      <c r="BV24" s="80">
        <v>4408.5816600704</v>
      </c>
      <c r="BW24" s="80">
        <v>4388.0010662335</v>
      </c>
      <c r="BX24" s="80">
        <v>4485.5077299426</v>
      </c>
      <c r="BY24" s="80">
        <v>4791.6492393752005</v>
      </c>
      <c r="BZ24" s="80">
        <v>4694.2206024082</v>
      </c>
      <c r="CA24" s="80">
        <v>4904.7098491904</v>
      </c>
      <c r="CB24" s="80">
        <v>4948.0047479735</v>
      </c>
    </row>
    <row r="25" ht="24.75" customHeight="1">
      <c r="A25" s="164"/>
      <c r="B25" s="18" t="str">
        <f>"II" &amp; C24</f>
        <v>IIColima</v>
      </c>
      <c r="C25" s="170" t="str">
        <f>C24</f>
        <v>Colima</v>
      </c>
      <c r="D25" s="128" t="s">
        <v>160</v>
      </c>
      <c r="E25" s="80">
        <v>3239.1101998239</v>
      </c>
      <c r="F25" s="80">
        <v>3372.4623086592</v>
      </c>
      <c r="G25" s="80">
        <v>3466.8256919170003</v>
      </c>
      <c r="H25" s="80">
        <v>3277.4308811346</v>
      </c>
      <c r="I25" s="80">
        <v>3446.944725192</v>
      </c>
      <c r="J25" s="80">
        <v>3592.171842154</v>
      </c>
      <c r="K25" s="80">
        <v>3681.2688533625</v>
      </c>
      <c r="L25" s="80">
        <v>3526.9493495596003</v>
      </c>
      <c r="M25" s="80">
        <v>3411.1306554594003</v>
      </c>
      <c r="N25" s="80">
        <v>3525.1194941394</v>
      </c>
      <c r="O25" s="80">
        <v>3555.2521821893</v>
      </c>
      <c r="P25" s="80">
        <v>3609.2268551488</v>
      </c>
      <c r="Q25" s="80">
        <v>3713.3116434083</v>
      </c>
      <c r="R25" s="80">
        <v>3694.1220690445</v>
      </c>
      <c r="S25" s="80">
        <v>3754.7293733944</v>
      </c>
      <c r="T25" s="80">
        <v>3552.3150008617004</v>
      </c>
      <c r="U25" s="80">
        <v>3531.366802339</v>
      </c>
      <c r="V25" s="80">
        <v>3339.0994898177</v>
      </c>
      <c r="W25" s="80">
        <v>3474.6039572747</v>
      </c>
      <c r="X25" s="80">
        <v>3279.5130213358</v>
      </c>
      <c r="Y25" s="80">
        <v>3334.0403237134</v>
      </c>
      <c r="Z25" s="80">
        <v>3528.4697402667002</v>
      </c>
      <c r="AA25" s="80">
        <v>3501.1376608925</v>
      </c>
      <c r="AB25" s="80">
        <v>3244.9447563593003</v>
      </c>
      <c r="AC25" s="80">
        <v>3256.6064824354003</v>
      </c>
      <c r="AD25" s="80">
        <v>3362.7148311926003</v>
      </c>
      <c r="AE25" s="80">
        <v>3213.0697764913</v>
      </c>
      <c r="AF25" s="80">
        <v>3241.1822192361</v>
      </c>
      <c r="AG25" s="80">
        <v>3383.5382771186</v>
      </c>
      <c r="AH25" s="80">
        <v>3457.8499252306</v>
      </c>
      <c r="AI25" s="80">
        <v>3540.0621029935</v>
      </c>
      <c r="AJ25" s="80">
        <v>3387.3183144313</v>
      </c>
      <c r="AK25" s="80">
        <v>3466.906478326</v>
      </c>
      <c r="AL25" s="80">
        <v>3592.2032143581</v>
      </c>
      <c r="AM25" s="80">
        <v>3372.6859129972</v>
      </c>
      <c r="AN25" s="80">
        <v>3437.7932684752</v>
      </c>
      <c r="AO25" s="80">
        <v>3269.9392852686</v>
      </c>
      <c r="AP25" s="80">
        <v>3232.4251771252</v>
      </c>
      <c r="AQ25" s="80">
        <v>3264.2984623792</v>
      </c>
      <c r="AR25" s="80">
        <v>3233.5830976931</v>
      </c>
      <c r="AS25" s="80">
        <v>3248.4322000415</v>
      </c>
      <c r="AT25" s="80">
        <v>3216.1316536333</v>
      </c>
      <c r="AU25" s="80">
        <v>3217.2034280582</v>
      </c>
      <c r="AV25" s="80">
        <v>3200.5771450015</v>
      </c>
      <c r="AW25" s="80">
        <v>3288.5986592952</v>
      </c>
      <c r="AX25" s="80">
        <v>3251.1785106828</v>
      </c>
      <c r="AY25" s="80">
        <v>3268.1803908723</v>
      </c>
      <c r="AZ25" s="80">
        <v>3316.6206790091</v>
      </c>
      <c r="BA25" s="80">
        <v>3379.0107112078003</v>
      </c>
      <c r="BB25" s="80">
        <v>3216.3960209859</v>
      </c>
      <c r="BC25" s="80">
        <v>3358.4284374785</v>
      </c>
      <c r="BD25" s="80">
        <v>3348.9432150172</v>
      </c>
      <c r="BE25" s="80">
        <v>3525.3200867456003</v>
      </c>
      <c r="BF25" s="80">
        <v>3482.8942843833</v>
      </c>
      <c r="BG25" s="80">
        <v>3669.4117456245003</v>
      </c>
      <c r="BH25" s="80">
        <v>3514.0228958017</v>
      </c>
      <c r="BI25" s="80">
        <v>3485.1270004946</v>
      </c>
      <c r="BJ25" s="80">
        <v>3437.5807195645</v>
      </c>
      <c r="BK25" s="80">
        <v>3550.1370338335</v>
      </c>
      <c r="BL25" s="80">
        <v>3519.9344135008</v>
      </c>
      <c r="BM25" s="80">
        <v>3527.9308398358003</v>
      </c>
      <c r="BN25" s="51" t="s">
        <v>58</v>
      </c>
      <c r="BO25" s="80">
        <v>3092.6268139253</v>
      </c>
      <c r="BP25" s="80">
        <v>3296.6145252458</v>
      </c>
      <c r="BQ25" s="80">
        <v>3433.4526238965</v>
      </c>
      <c r="BR25" s="80">
        <v>3898.4715197299</v>
      </c>
      <c r="BS25" s="80">
        <v>3790.4182798749002</v>
      </c>
      <c r="BT25" s="80">
        <v>3899.3184903287</v>
      </c>
      <c r="BU25" s="80">
        <v>3741.6955934747</v>
      </c>
      <c r="BV25" s="80">
        <v>3879.1156975098</v>
      </c>
      <c r="BW25" s="80">
        <v>3783.5728919381</v>
      </c>
      <c r="BX25" s="80">
        <v>3801.8243550027</v>
      </c>
      <c r="BY25" s="80">
        <v>3997.5962320439003</v>
      </c>
      <c r="BZ25" s="80">
        <v>3907.2518065399</v>
      </c>
      <c r="CA25" s="80">
        <v>4042.143365984</v>
      </c>
      <c r="CB25" s="80">
        <v>4016.5162937062</v>
      </c>
    </row>
    <row r="26" ht="24.75" customHeight="1">
      <c r="A26" s="164"/>
      <c r="B26" s="18" t="str">
        <f>"III" &amp; C24</f>
        <v>IIIColima</v>
      </c>
      <c r="C26" s="171" t="str">
        <f>C24</f>
        <v>Colima</v>
      </c>
      <c r="D26" s="128" t="s">
        <v>161</v>
      </c>
      <c r="E26" s="80">
        <v>3928.6121436865</v>
      </c>
      <c r="F26" s="80">
        <v>3980.5209535094</v>
      </c>
      <c r="G26" s="80">
        <v>4106.360391399</v>
      </c>
      <c r="H26" s="80">
        <v>3944.6230243687</v>
      </c>
      <c r="I26" s="80">
        <v>4116.5341877854</v>
      </c>
      <c r="J26" s="80">
        <v>4319.7706637488</v>
      </c>
      <c r="K26" s="80">
        <v>4371.9709552787</v>
      </c>
      <c r="L26" s="80">
        <v>4114.2181017749</v>
      </c>
      <c r="M26" s="80">
        <v>3951.3320973863</v>
      </c>
      <c r="N26" s="80">
        <v>4132.9246953269</v>
      </c>
      <c r="O26" s="80">
        <v>4172.2902178888</v>
      </c>
      <c r="P26" s="80">
        <v>4206.848852459801</v>
      </c>
      <c r="Q26" s="80">
        <v>4345.7103239101</v>
      </c>
      <c r="R26" s="80">
        <v>4272.0523814683</v>
      </c>
      <c r="S26" s="80">
        <v>4297.4645261198</v>
      </c>
      <c r="T26" s="80">
        <v>4027.9007662894</v>
      </c>
      <c r="U26" s="80">
        <v>4001.6962575635002</v>
      </c>
      <c r="V26" s="80">
        <v>3718.0051765469</v>
      </c>
      <c r="W26" s="80">
        <v>3839.4242374866003</v>
      </c>
      <c r="X26" s="80">
        <v>3659.2807027138</v>
      </c>
      <c r="Y26" s="80">
        <v>3698.3480561393003</v>
      </c>
      <c r="Z26" s="80">
        <v>3947.2148936982003</v>
      </c>
      <c r="AA26" s="80">
        <v>3966.7499937462003</v>
      </c>
      <c r="AB26" s="80">
        <v>3652.408112089</v>
      </c>
      <c r="AC26" s="80">
        <v>3659.6463970657</v>
      </c>
      <c r="AD26" s="80">
        <v>3766.5397333135</v>
      </c>
      <c r="AE26" s="80">
        <v>3607.7437984392</v>
      </c>
      <c r="AF26" s="80">
        <v>3621.1905993454</v>
      </c>
      <c r="AG26" s="80">
        <v>3742.3767297364</v>
      </c>
      <c r="AH26" s="80">
        <v>3791.6590797686003</v>
      </c>
      <c r="AI26" s="80">
        <v>3789.6330376694</v>
      </c>
      <c r="AJ26" s="80">
        <v>3613.0323668503</v>
      </c>
      <c r="AK26" s="80">
        <v>3708.5450668973003</v>
      </c>
      <c r="AL26" s="80">
        <v>3821.0015769315</v>
      </c>
      <c r="AM26" s="80">
        <v>3595.7912043729</v>
      </c>
      <c r="AN26" s="80">
        <v>3653.6812513412</v>
      </c>
      <c r="AO26" s="80">
        <v>3450.6258077122</v>
      </c>
      <c r="AP26" s="80">
        <v>3434.0551536835</v>
      </c>
      <c r="AQ26" s="80">
        <v>3433.0909636625</v>
      </c>
      <c r="AR26" s="80">
        <v>3376.1070592630003</v>
      </c>
      <c r="AS26" s="80">
        <v>3415.4262795297</v>
      </c>
      <c r="AT26" s="80">
        <v>3363.2385710568</v>
      </c>
      <c r="AU26" s="80">
        <v>3346.3075873099</v>
      </c>
      <c r="AV26" s="80">
        <v>3329.0650457795</v>
      </c>
      <c r="AW26" s="80">
        <v>3365.7340554418</v>
      </c>
      <c r="AX26" s="80">
        <v>3336.7102010232</v>
      </c>
      <c r="AY26" s="80">
        <v>3375.4779420454</v>
      </c>
      <c r="AZ26" s="80">
        <v>3410.7607201415003</v>
      </c>
      <c r="BA26" s="80">
        <v>3529.7502758003</v>
      </c>
      <c r="BB26" s="80">
        <v>3307.2850179694</v>
      </c>
      <c r="BC26" s="80">
        <v>3363.4840393875</v>
      </c>
      <c r="BD26" s="80">
        <v>3394.7767979681003</v>
      </c>
      <c r="BE26" s="80">
        <v>3611.8320313024</v>
      </c>
      <c r="BF26" s="80">
        <v>3574.3710062306</v>
      </c>
      <c r="BG26" s="80">
        <v>3741.7161947412</v>
      </c>
      <c r="BH26" s="80">
        <v>3583.9735604106</v>
      </c>
      <c r="BI26" s="80">
        <v>3519.4524367536</v>
      </c>
      <c r="BJ26" s="80">
        <v>3470.4936482554003</v>
      </c>
      <c r="BK26" s="80">
        <v>3583.8584594706003</v>
      </c>
      <c r="BL26" s="80">
        <v>3569.6272879369003</v>
      </c>
      <c r="BM26" s="80">
        <v>3527.9308398358003</v>
      </c>
      <c r="BN26" s="51" t="s">
        <v>58</v>
      </c>
      <c r="BO26" s="80">
        <v>3055.7600869267003</v>
      </c>
      <c r="BP26" s="80">
        <v>3256.8812957178</v>
      </c>
      <c r="BQ26" s="80">
        <v>3431.2967763259003</v>
      </c>
      <c r="BR26" s="80">
        <v>3848.7898039999</v>
      </c>
      <c r="BS26" s="80">
        <v>3686.134579082</v>
      </c>
      <c r="BT26" s="80">
        <v>3774.4225854177002</v>
      </c>
      <c r="BU26" s="80">
        <v>3557.1818931381003</v>
      </c>
      <c r="BV26" s="80">
        <v>3683.1903243504003</v>
      </c>
      <c r="BW26" s="80">
        <v>3506.973451152</v>
      </c>
      <c r="BX26" s="80">
        <v>3525.7364145115002</v>
      </c>
      <c r="BY26" s="80">
        <v>3699.741109689</v>
      </c>
      <c r="BZ26" s="80">
        <v>3587.8843619405</v>
      </c>
      <c r="CA26" s="80">
        <v>3678.0117719185</v>
      </c>
      <c r="CB26" s="80">
        <v>3674.9712034854</v>
      </c>
    </row>
    <row r="27" ht="24.75" customHeight="1">
      <c r="A27" s="164"/>
      <c r="B27" s="18" t="str">
        <f>"I" &amp; C27</f>
        <v>IChiapas</v>
      </c>
      <c r="C27" s="27" t="s">
        <v>115</v>
      </c>
      <c r="D27" s="128" t="s">
        <v>72</v>
      </c>
      <c r="E27" s="80">
        <v>689.3372116652</v>
      </c>
      <c r="F27" s="80">
        <v>700.5178384642</v>
      </c>
      <c r="G27" s="80">
        <v>725.8342896097</v>
      </c>
      <c r="H27" s="80">
        <v>713.8349017646</v>
      </c>
      <c r="I27" s="80">
        <v>747.6288917994</v>
      </c>
      <c r="J27" s="80">
        <v>748.6198486126</v>
      </c>
      <c r="K27" s="80">
        <v>754.3496405058</v>
      </c>
      <c r="L27" s="80">
        <v>775.6901319059</v>
      </c>
      <c r="M27" s="80">
        <v>831.3840246245001</v>
      </c>
      <c r="N27" s="80">
        <v>859.7418372606</v>
      </c>
      <c r="O27" s="80">
        <v>833.8174438382</v>
      </c>
      <c r="P27" s="80">
        <v>877.4622364312</v>
      </c>
      <c r="Q27" s="80">
        <v>872.7119568658001</v>
      </c>
      <c r="R27" s="80">
        <v>894.3855673070001</v>
      </c>
      <c r="S27" s="80">
        <v>896.0892408699</v>
      </c>
      <c r="T27" s="80">
        <v>893.4553870588</v>
      </c>
      <c r="U27" s="80">
        <v>940.7503279537</v>
      </c>
      <c r="V27" s="80">
        <v>921.8362013552</v>
      </c>
      <c r="W27" s="80">
        <v>995.0463749075001</v>
      </c>
      <c r="X27" s="80">
        <v>936.8998365424001</v>
      </c>
      <c r="Y27" s="80">
        <v>965.052560311</v>
      </c>
      <c r="Z27" s="80">
        <v>960.7921072286</v>
      </c>
      <c r="AA27" s="80">
        <v>980.1511649934</v>
      </c>
      <c r="AB27" s="80">
        <v>946.5650265565</v>
      </c>
      <c r="AC27" s="80">
        <v>1043.377506671</v>
      </c>
      <c r="AD27" s="80">
        <v>1062.7568693058001</v>
      </c>
      <c r="AE27" s="80">
        <v>1023.9743936681</v>
      </c>
      <c r="AF27" s="80">
        <v>1029.3383435124001</v>
      </c>
      <c r="AG27" s="80">
        <v>1060.0051531735</v>
      </c>
      <c r="AH27" s="80">
        <v>1054.5640757374001</v>
      </c>
      <c r="AI27" s="80">
        <v>1065.8050913</v>
      </c>
      <c r="AJ27" s="80">
        <v>1037.9647354748001</v>
      </c>
      <c r="AK27" s="80">
        <v>1098.0534495188</v>
      </c>
      <c r="AL27" s="80">
        <v>1044.6765025905001</v>
      </c>
      <c r="AM27" s="80">
        <v>1079.3969865684</v>
      </c>
      <c r="AN27" s="80">
        <v>1042.0315097114</v>
      </c>
      <c r="AO27" s="80">
        <v>1091.822002655</v>
      </c>
      <c r="AP27" s="80">
        <v>999.790831675</v>
      </c>
      <c r="AQ27" s="80">
        <v>1023.954396048</v>
      </c>
      <c r="AR27" s="80">
        <v>1017.9059486115001</v>
      </c>
      <c r="AS27" s="80">
        <v>1094.5451395776001</v>
      </c>
      <c r="AT27" s="80">
        <v>1081.1504019358001</v>
      </c>
      <c r="AU27" s="80">
        <v>1102.1093570573</v>
      </c>
      <c r="AV27" s="80">
        <v>1082.6041100557</v>
      </c>
      <c r="AW27" s="80">
        <v>1182.9183184684</v>
      </c>
      <c r="AX27" s="80">
        <v>1105.2055518039</v>
      </c>
      <c r="AY27" s="80">
        <v>1136.0751144922</v>
      </c>
      <c r="AZ27" s="80">
        <v>1132.5510194214</v>
      </c>
      <c r="BA27" s="80">
        <v>1167.2256328886</v>
      </c>
      <c r="BB27" s="80">
        <v>1150.1729616147</v>
      </c>
      <c r="BC27" s="80">
        <v>1114.2213859631001</v>
      </c>
      <c r="BD27" s="80">
        <v>1127.9064915787</v>
      </c>
      <c r="BE27" s="80">
        <v>1200.9390259934</v>
      </c>
      <c r="BF27" s="80">
        <v>1206.912223448</v>
      </c>
      <c r="BG27" s="80">
        <v>1226.6827803601</v>
      </c>
      <c r="BH27" s="80">
        <v>1196.9042452286</v>
      </c>
      <c r="BI27" s="80">
        <v>1252.9132766004</v>
      </c>
      <c r="BJ27" s="80">
        <v>1250.5153623184</v>
      </c>
      <c r="BK27" s="80">
        <v>1269.9216795941</v>
      </c>
      <c r="BL27" s="80">
        <v>1389.1462677675001</v>
      </c>
      <c r="BM27" s="80">
        <v>1429.2605691613</v>
      </c>
      <c r="BN27" s="51" t="s">
        <v>58</v>
      </c>
      <c r="BO27" s="80">
        <v>1288.4948142632</v>
      </c>
      <c r="BP27" s="80">
        <v>1466.5886685329</v>
      </c>
      <c r="BQ27" s="80">
        <v>1525.7508204729002</v>
      </c>
      <c r="BR27" s="80">
        <v>1694.5242494291</v>
      </c>
      <c r="BS27" s="80">
        <v>1543.8955180151002</v>
      </c>
      <c r="BT27" s="80">
        <v>1571.4391828525002</v>
      </c>
      <c r="BU27" s="80">
        <v>1723.9978397896</v>
      </c>
      <c r="BV27" s="80">
        <v>1647.8938042361</v>
      </c>
      <c r="BW27" s="80">
        <v>1615.3899049047</v>
      </c>
      <c r="BX27" s="80">
        <v>1792.3611569442</v>
      </c>
      <c r="BY27" s="80">
        <v>1881.168973127</v>
      </c>
      <c r="BZ27" s="80">
        <v>1876.9651277029</v>
      </c>
      <c r="CA27" s="80">
        <v>1884.9117294742</v>
      </c>
      <c r="CB27" s="80">
        <v>2004.2362850092002</v>
      </c>
    </row>
    <row r="28" ht="24.75" customHeight="1">
      <c r="A28" s="164"/>
      <c r="B28" s="18" t="str">
        <f>"II" &amp; C27</f>
        <v>IIChiapas</v>
      </c>
      <c r="C28" s="170" t="str">
        <f>C27</f>
        <v>Chiapas</v>
      </c>
      <c r="D28" s="128" t="s">
        <v>162</v>
      </c>
      <c r="E28" s="80">
        <v>1257.0236587385</v>
      </c>
      <c r="F28" s="80">
        <v>1270.2010843059</v>
      </c>
      <c r="G28" s="80">
        <v>1310.1209640474</v>
      </c>
      <c r="H28" s="80">
        <v>1272.6471571239001</v>
      </c>
      <c r="I28" s="80">
        <v>1314.7034221006</v>
      </c>
      <c r="J28" s="80">
        <v>1316.2812262605</v>
      </c>
      <c r="K28" s="80">
        <v>1315.0162809226001</v>
      </c>
      <c r="L28" s="80">
        <v>1327.8872397381</v>
      </c>
      <c r="M28" s="80">
        <v>1404.4044749726002</v>
      </c>
      <c r="N28" s="80">
        <v>1453.8851498003</v>
      </c>
      <c r="O28" s="80">
        <v>1397.8212274137</v>
      </c>
      <c r="P28" s="80">
        <v>1446.9713026652</v>
      </c>
      <c r="Q28" s="80">
        <v>1418.9841729933</v>
      </c>
      <c r="R28" s="80">
        <v>1441.5911406659</v>
      </c>
      <c r="S28" s="80">
        <v>1424.1652378899</v>
      </c>
      <c r="T28" s="80">
        <v>1387.5689419575</v>
      </c>
      <c r="U28" s="80">
        <v>1440.6454181880001</v>
      </c>
      <c r="V28" s="80">
        <v>1402.2300907219</v>
      </c>
      <c r="W28" s="80">
        <v>1504.1774987675</v>
      </c>
      <c r="X28" s="80">
        <v>1399.4114440858</v>
      </c>
      <c r="Y28" s="80">
        <v>1410.8026231273</v>
      </c>
      <c r="Z28" s="80">
        <v>1405.8113160878002</v>
      </c>
      <c r="AA28" s="80">
        <v>1429.2037749313001</v>
      </c>
      <c r="AB28" s="80">
        <v>1356.2316653298</v>
      </c>
      <c r="AC28" s="80">
        <v>1474.2517300842</v>
      </c>
      <c r="AD28" s="80">
        <v>1505.3921414246001</v>
      </c>
      <c r="AE28" s="80">
        <v>1444.4462680524</v>
      </c>
      <c r="AF28" s="80">
        <v>1424.9502184006</v>
      </c>
      <c r="AG28" s="80">
        <v>1441.7864911912</v>
      </c>
      <c r="AH28" s="80">
        <v>1438.199962018</v>
      </c>
      <c r="AI28" s="80">
        <v>1437.5177625601</v>
      </c>
      <c r="AJ28" s="80">
        <v>1380.1469033737</v>
      </c>
      <c r="AK28" s="80">
        <v>1440.433059976</v>
      </c>
      <c r="AL28" s="80">
        <v>1363.9392647239001</v>
      </c>
      <c r="AM28" s="80">
        <v>1407.4382150098002</v>
      </c>
      <c r="AN28" s="80">
        <v>1336.7429133888002</v>
      </c>
      <c r="AO28" s="80">
        <v>1375.0942261324</v>
      </c>
      <c r="AP28" s="80">
        <v>1260.1426919517</v>
      </c>
      <c r="AQ28" s="80">
        <v>1281.9847280423</v>
      </c>
      <c r="AR28" s="80">
        <v>1253.3806136732</v>
      </c>
      <c r="AS28" s="80">
        <v>1337.4932530239</v>
      </c>
      <c r="AT28" s="80">
        <v>1323.8126736764</v>
      </c>
      <c r="AU28" s="80">
        <v>1344.6737948631</v>
      </c>
      <c r="AV28" s="80">
        <v>1303.4016541959</v>
      </c>
      <c r="AW28" s="80">
        <v>1407.5661717896</v>
      </c>
      <c r="AX28" s="80">
        <v>1319.5047540536</v>
      </c>
      <c r="AY28" s="80">
        <v>1348.5701114104002</v>
      </c>
      <c r="AZ28" s="80">
        <v>1320.6975465341</v>
      </c>
      <c r="BA28" s="80">
        <v>1323.021119111</v>
      </c>
      <c r="BB28" s="80">
        <v>1294.2676700572001</v>
      </c>
      <c r="BC28" s="80">
        <v>1242.1040175753</v>
      </c>
      <c r="BD28" s="80">
        <v>1233.9182913366</v>
      </c>
      <c r="BE28" s="80">
        <v>1292.6489289337</v>
      </c>
      <c r="BF28" s="80">
        <v>1298.7863369798001</v>
      </c>
      <c r="BG28" s="80">
        <v>1303.4462041485</v>
      </c>
      <c r="BH28" s="80">
        <v>1249.2302520573</v>
      </c>
      <c r="BI28" s="80">
        <v>1295.4413521223</v>
      </c>
      <c r="BJ28" s="80">
        <v>1291.2940454518</v>
      </c>
      <c r="BK28" s="80">
        <v>1306.1265980371</v>
      </c>
      <c r="BL28" s="80">
        <v>1408.4625110795</v>
      </c>
      <c r="BM28" s="80">
        <v>1429.2605691613</v>
      </c>
      <c r="BN28" s="51" t="s">
        <v>58</v>
      </c>
      <c r="BO28" s="80">
        <v>1275.5431356942001</v>
      </c>
      <c r="BP28" s="80">
        <v>1436.4090668393</v>
      </c>
      <c r="BQ28" s="80">
        <v>1467.2441759774001</v>
      </c>
      <c r="BR28" s="80">
        <v>1606.9289690597</v>
      </c>
      <c r="BS28" s="80">
        <v>1444.5973300318</v>
      </c>
      <c r="BT28" s="80">
        <v>1438.5408243263</v>
      </c>
      <c r="BU28" s="80">
        <v>1545.5457055087002</v>
      </c>
      <c r="BV28" s="80">
        <v>1449.9835132326</v>
      </c>
      <c r="BW28" s="80">
        <v>1392.876930031</v>
      </c>
      <c r="BX28" s="80">
        <v>1519.168555645</v>
      </c>
      <c r="BY28" s="80">
        <v>1569.4291512438</v>
      </c>
      <c r="BZ28" s="80">
        <v>1562.2988366306001</v>
      </c>
      <c r="CA28" s="80">
        <v>1553.4218490044</v>
      </c>
      <c r="CB28" s="80">
        <v>1626.9280457893</v>
      </c>
    </row>
    <row r="29" ht="24.75" customHeight="1">
      <c r="A29" s="164"/>
      <c r="B29" s="18" t="str">
        <f>"III" &amp; C27</f>
        <v>IIIChiapas</v>
      </c>
      <c r="C29" s="171" t="str">
        <f>C27</f>
        <v>Chiapas</v>
      </c>
      <c r="D29" s="128" t="s">
        <v>163</v>
      </c>
      <c r="E29" s="80">
        <v>1531.3822282126</v>
      </c>
      <c r="F29" s="80">
        <v>1503.8267406813</v>
      </c>
      <c r="G29" s="80">
        <v>1558.965810492</v>
      </c>
      <c r="H29" s="80">
        <v>1539.03893055</v>
      </c>
      <c r="I29" s="80">
        <v>1576.4387953875</v>
      </c>
      <c r="J29" s="80">
        <v>1590.7081103639</v>
      </c>
      <c r="K29" s="80">
        <v>1567.9137747523</v>
      </c>
      <c r="L29" s="80">
        <v>1551.1364537075</v>
      </c>
      <c r="M29" s="80">
        <v>1629.4433827197001</v>
      </c>
      <c r="N29" s="80">
        <v>1709.1060868763</v>
      </c>
      <c r="O29" s="80">
        <v>1644.9843772318</v>
      </c>
      <c r="P29" s="80">
        <v>1690.768243131</v>
      </c>
      <c r="Q29" s="80">
        <v>1665.3568310026</v>
      </c>
      <c r="R29" s="80">
        <v>1670.1498001355</v>
      </c>
      <c r="S29" s="80">
        <v>1632.7232496991</v>
      </c>
      <c r="T29" s="80">
        <v>1574.7691774519</v>
      </c>
      <c r="U29" s="80">
        <v>1634.5682872922</v>
      </c>
      <c r="V29" s="80">
        <v>1561.4098934593</v>
      </c>
      <c r="W29" s="80">
        <v>1662.0713186003002</v>
      </c>
      <c r="X29" s="80">
        <v>1561.6612270783</v>
      </c>
      <c r="Y29" s="80">
        <v>1564.9765336586001</v>
      </c>
      <c r="Z29" s="80">
        <v>1573.7511887811002</v>
      </c>
      <c r="AA29" s="80">
        <v>1622.2297869066</v>
      </c>
      <c r="AB29" s="80">
        <v>1528.0702320226</v>
      </c>
      <c r="AC29" s="80">
        <v>1658.6276234469</v>
      </c>
      <c r="AD29" s="80">
        <v>1687.9755147429</v>
      </c>
      <c r="AE29" s="80">
        <v>1623.5285297163</v>
      </c>
      <c r="AF29" s="80">
        <v>1592.416949716</v>
      </c>
      <c r="AG29" s="80">
        <v>1594.0885418425</v>
      </c>
      <c r="AH29" s="80">
        <v>1576.7397319513</v>
      </c>
      <c r="AI29" s="80">
        <v>1536.8893198946</v>
      </c>
      <c r="AJ29" s="80">
        <v>1470.2477950064</v>
      </c>
      <c r="AK29" s="80">
        <v>1539.2841669561</v>
      </c>
      <c r="AL29" s="80">
        <v>1448.990627211</v>
      </c>
      <c r="AM29" s="80">
        <v>1499.6618428918</v>
      </c>
      <c r="AN29" s="80">
        <v>1419.0289752585</v>
      </c>
      <c r="AO29" s="80">
        <v>1451.0648688096</v>
      </c>
      <c r="AP29" s="80">
        <v>1340.4502325871001</v>
      </c>
      <c r="AQ29" s="80">
        <v>1350.3385232356</v>
      </c>
      <c r="AR29" s="80">
        <v>1309.2016610287</v>
      </c>
      <c r="AS29" s="80">
        <v>1407.2809006032</v>
      </c>
      <c r="AT29" s="80">
        <v>1385.2391828763</v>
      </c>
      <c r="AU29" s="80">
        <v>1400.1473362909</v>
      </c>
      <c r="AV29" s="80">
        <v>1357.1839522527</v>
      </c>
      <c r="AW29" s="80">
        <v>1440.491915139</v>
      </c>
      <c r="AX29" s="80">
        <v>1355.6865945587</v>
      </c>
      <c r="AY29" s="80">
        <v>1394.7976633524001</v>
      </c>
      <c r="AZ29" s="80">
        <v>1358.6608644238001</v>
      </c>
      <c r="BA29" s="80">
        <v>1383.9879361199</v>
      </c>
      <c r="BB29" s="80">
        <v>1331.6715048039</v>
      </c>
      <c r="BC29" s="80">
        <v>1243.5292262237</v>
      </c>
      <c r="BD29" s="80">
        <v>1250.9103596682</v>
      </c>
      <c r="BE29" s="80">
        <v>1325.0216720542</v>
      </c>
      <c r="BF29" s="80">
        <v>1334.1495676599</v>
      </c>
      <c r="BG29" s="80">
        <v>1330.725107082</v>
      </c>
      <c r="BH29" s="80">
        <v>1274.5694712738</v>
      </c>
      <c r="BI29" s="80">
        <v>1308.7212795222001</v>
      </c>
      <c r="BJ29" s="80">
        <v>1304.791267816</v>
      </c>
      <c r="BK29" s="80">
        <v>1319.9399287302</v>
      </c>
      <c r="BL29" s="80">
        <v>1429.7055835132</v>
      </c>
      <c r="BM29" s="80">
        <v>1429.2605691613</v>
      </c>
      <c r="BN29" s="51" t="s">
        <v>58</v>
      </c>
      <c r="BO29" s="80">
        <v>1259.4284467601</v>
      </c>
      <c r="BP29" s="80">
        <v>1417.7705280376001</v>
      </c>
      <c r="BQ29" s="80">
        <v>1466.2352948272</v>
      </c>
      <c r="BR29" s="80">
        <v>1584.6352602178001</v>
      </c>
      <c r="BS29" s="80">
        <v>1402.7083837426</v>
      </c>
      <c r="BT29" s="80">
        <v>1389.0645725465001</v>
      </c>
      <c r="BU29" s="80">
        <v>1465.8605541041</v>
      </c>
      <c r="BV29" s="80">
        <v>1373.4675017729</v>
      </c>
      <c r="BW29" s="80">
        <v>1288.7125690362</v>
      </c>
      <c r="BX29" s="80">
        <v>1406.1387068181</v>
      </c>
      <c r="BY29" s="80">
        <v>1449.7775072408</v>
      </c>
      <c r="BZ29" s="80">
        <v>1432.7484385571001</v>
      </c>
      <c r="CA29" s="80">
        <v>1411.8354502</v>
      </c>
      <c r="CB29" s="80">
        <v>1486.4580272555002</v>
      </c>
    </row>
    <row r="30" ht="24.75" customHeight="1">
      <c r="A30" s="164"/>
      <c r="B30" s="18" t="str">
        <f>"I" &amp; C30</f>
        <v>IChihuahua</v>
      </c>
      <c r="C30" s="27" t="s">
        <v>116</v>
      </c>
      <c r="D30" s="128" t="s">
        <v>72</v>
      </c>
      <c r="E30" s="80">
        <v>1711.2232167573</v>
      </c>
      <c r="F30" s="80">
        <v>1808.8694238215</v>
      </c>
      <c r="G30" s="80">
        <v>1874.200057556</v>
      </c>
      <c r="H30" s="80">
        <v>2083.2988752621</v>
      </c>
      <c r="I30" s="80">
        <v>2015.272736548</v>
      </c>
      <c r="J30" s="80">
        <v>2211.6271817197003</v>
      </c>
      <c r="K30" s="80">
        <v>2145.2835255571</v>
      </c>
      <c r="L30" s="80">
        <v>2065.4652550992</v>
      </c>
      <c r="M30" s="80">
        <v>2103.0558196685</v>
      </c>
      <c r="N30" s="80">
        <v>2146.7200771206</v>
      </c>
      <c r="O30" s="80">
        <v>2391.1978213645</v>
      </c>
      <c r="P30" s="80">
        <v>2178.5048702004</v>
      </c>
      <c r="Q30" s="80">
        <v>2294.8856095548</v>
      </c>
      <c r="R30" s="80">
        <v>2229.1481201794</v>
      </c>
      <c r="S30" s="80">
        <v>2162.7468838692002</v>
      </c>
      <c r="T30" s="80">
        <v>1965.158300865</v>
      </c>
      <c r="U30" s="80">
        <v>2057.8710906258</v>
      </c>
      <c r="V30" s="80">
        <v>2058.3179410886</v>
      </c>
      <c r="W30" s="80">
        <v>1998.2865472145002</v>
      </c>
      <c r="X30" s="80">
        <v>1866.7558112233</v>
      </c>
      <c r="Y30" s="80">
        <v>1908.2297039639</v>
      </c>
      <c r="Z30" s="80">
        <v>2009.0512336456002</v>
      </c>
      <c r="AA30" s="80">
        <v>1937.8072224571001</v>
      </c>
      <c r="AB30" s="80">
        <v>1705.5103412974001</v>
      </c>
      <c r="AC30" s="80">
        <v>1737.8691254826</v>
      </c>
      <c r="AD30" s="80">
        <v>1773.3321173087002</v>
      </c>
      <c r="AE30" s="80">
        <v>1737.9714593043</v>
      </c>
      <c r="AF30" s="80">
        <v>1943.3980392021</v>
      </c>
      <c r="AG30" s="80">
        <v>1929.8667999066001</v>
      </c>
      <c r="AH30" s="80">
        <v>2077.9102050568</v>
      </c>
      <c r="AI30" s="80">
        <v>2163.7280933074003</v>
      </c>
      <c r="AJ30" s="80">
        <v>2167.9864700548</v>
      </c>
      <c r="AK30" s="80">
        <v>2082.7594828903</v>
      </c>
      <c r="AL30" s="80">
        <v>2284.1598495167</v>
      </c>
      <c r="AM30" s="80">
        <v>2245.3228348439</v>
      </c>
      <c r="AN30" s="80">
        <v>2332.7441743846002</v>
      </c>
      <c r="AO30" s="80">
        <v>2284.2434911155</v>
      </c>
      <c r="AP30" s="80">
        <v>2448.6352557653</v>
      </c>
      <c r="AQ30" s="80">
        <v>2381.7163707409</v>
      </c>
      <c r="AR30" s="80">
        <v>2377.4205955144002</v>
      </c>
      <c r="AS30" s="80">
        <v>2429.2031091307</v>
      </c>
      <c r="AT30" s="80">
        <v>2567.2233645897</v>
      </c>
      <c r="AU30" s="80">
        <v>2609.4923838862</v>
      </c>
      <c r="AV30" s="80">
        <v>2768.2505976706</v>
      </c>
      <c r="AW30" s="80">
        <v>2731.3609412257</v>
      </c>
      <c r="AX30" s="80">
        <v>2981.3073967197</v>
      </c>
      <c r="AY30" s="80">
        <v>3124.1978495492003</v>
      </c>
      <c r="AZ30" s="80">
        <v>3134.1265388484003</v>
      </c>
      <c r="BA30" s="80">
        <v>3254.8145541951003</v>
      </c>
      <c r="BB30" s="80">
        <v>3115.7119660545</v>
      </c>
      <c r="BC30" s="80">
        <v>3226.3066740553</v>
      </c>
      <c r="BD30" s="80">
        <v>3173.7065140459</v>
      </c>
      <c r="BE30" s="80">
        <v>3140.8170187404003</v>
      </c>
      <c r="BF30" s="80">
        <v>3304.7387422084003</v>
      </c>
      <c r="BG30" s="80">
        <v>3326.9432540228</v>
      </c>
      <c r="BH30" s="80">
        <v>3283.87954089</v>
      </c>
      <c r="BI30" s="80">
        <v>3385.2707105443</v>
      </c>
      <c r="BJ30" s="80">
        <v>3474.6738905883003</v>
      </c>
      <c r="BK30" s="80">
        <v>3454.6928398829</v>
      </c>
      <c r="BL30" s="80">
        <v>3547.5031970823</v>
      </c>
      <c r="BM30" s="80">
        <v>3716.8234649908</v>
      </c>
      <c r="BN30" s="51" t="s">
        <v>58</v>
      </c>
      <c r="BO30" s="80">
        <v>3654.8934967017003</v>
      </c>
      <c r="BP30" s="80">
        <v>3533.371834986</v>
      </c>
      <c r="BQ30" s="80">
        <v>3676.238691847</v>
      </c>
      <c r="BR30" s="80">
        <v>3843.8318369311</v>
      </c>
      <c r="BS30" s="80">
        <v>3864.1392986620003</v>
      </c>
      <c r="BT30" s="80">
        <v>3954.7833190105002</v>
      </c>
      <c r="BU30" s="80">
        <v>4153.9631659193</v>
      </c>
      <c r="BV30" s="80">
        <v>4430.4433143906</v>
      </c>
      <c r="BW30" s="80">
        <v>4417.9194275857</v>
      </c>
      <c r="BX30" s="80">
        <v>4532.5936186132</v>
      </c>
      <c r="BY30" s="80">
        <v>4764.6942542668</v>
      </c>
      <c r="BZ30" s="80">
        <v>5086.9363628571</v>
      </c>
      <c r="CA30" s="80">
        <v>5208.3915555479</v>
      </c>
      <c r="CB30" s="80">
        <v>5250.5778135025</v>
      </c>
    </row>
    <row r="31" ht="24.75" customHeight="1">
      <c r="A31" s="164"/>
      <c r="B31" s="18" t="str">
        <f>"II" &amp; C30</f>
        <v>IIChihuahua</v>
      </c>
      <c r="C31" s="170" t="str">
        <f>C30</f>
        <v>Chihuahua</v>
      </c>
      <c r="D31" s="128" t="s">
        <v>164</v>
      </c>
      <c r="E31" s="80">
        <v>3120.4583655803003</v>
      </c>
      <c r="F31" s="80">
        <v>3279.8992079104</v>
      </c>
      <c r="G31" s="80">
        <v>3382.9054666780003</v>
      </c>
      <c r="H31" s="80">
        <v>3714.1702997257003</v>
      </c>
      <c r="I31" s="80">
        <v>3543.8517588972</v>
      </c>
      <c r="J31" s="80">
        <v>3888.6536927656</v>
      </c>
      <c r="K31" s="80">
        <v>3739.7548985523003</v>
      </c>
      <c r="L31" s="80">
        <v>3535.8255101555</v>
      </c>
      <c r="M31" s="80">
        <v>3552.5592467253</v>
      </c>
      <c r="N31" s="80">
        <v>3630.2577188154</v>
      </c>
      <c r="O31" s="80">
        <v>4008.631743494</v>
      </c>
      <c r="P31" s="80">
        <v>3592.4440950497</v>
      </c>
      <c r="Q31" s="80">
        <v>3731.364436077</v>
      </c>
      <c r="R31" s="80">
        <v>3592.9919922105</v>
      </c>
      <c r="S31" s="80">
        <v>3437.2792238539</v>
      </c>
      <c r="T31" s="80">
        <v>3051.962821878</v>
      </c>
      <c r="U31" s="80">
        <v>3151.380839144</v>
      </c>
      <c r="V31" s="80">
        <v>3130.9633414526</v>
      </c>
      <c r="W31" s="80">
        <v>3020.7412802133</v>
      </c>
      <c r="X31" s="80">
        <v>2788.301741177</v>
      </c>
      <c r="Y31" s="80">
        <v>2789.6257495178</v>
      </c>
      <c r="Z31" s="80">
        <v>2939.6025816719</v>
      </c>
      <c r="AA31" s="80">
        <v>2825.6063925031003</v>
      </c>
      <c r="AB31" s="80">
        <v>2443.6431365204003</v>
      </c>
      <c r="AC31" s="80">
        <v>2455.5413055407003</v>
      </c>
      <c r="AD31" s="80">
        <v>2511.9199984811003</v>
      </c>
      <c r="AE31" s="80">
        <v>2451.6300445569</v>
      </c>
      <c r="AF31" s="80">
        <v>2690.3160441404</v>
      </c>
      <c r="AG31" s="80">
        <v>2624.9456180222</v>
      </c>
      <c r="AH31" s="80">
        <v>2833.8253186748</v>
      </c>
      <c r="AI31" s="80">
        <v>2918.35495333</v>
      </c>
      <c r="AJ31" s="80">
        <v>2882.6989115707</v>
      </c>
      <c r="AK31" s="80">
        <v>2732.1763038477</v>
      </c>
      <c r="AL31" s="80">
        <v>2982.220139858</v>
      </c>
      <c r="AM31" s="80">
        <v>2927.7024135857</v>
      </c>
      <c r="AN31" s="80">
        <v>2992.4999530208</v>
      </c>
      <c r="AO31" s="80">
        <v>2876.8883829738</v>
      </c>
      <c r="AP31" s="80">
        <v>3086.2753738583</v>
      </c>
      <c r="AQ31" s="80">
        <v>2981.8945312433</v>
      </c>
      <c r="AR31" s="80">
        <v>2927.3950987611</v>
      </c>
      <c r="AS31" s="80">
        <v>2968.3954102988</v>
      </c>
      <c r="AT31" s="80">
        <v>3143.4320517451</v>
      </c>
      <c r="AU31" s="80">
        <v>3183.8183788546003</v>
      </c>
      <c r="AV31" s="80">
        <v>3332.8364216603</v>
      </c>
      <c r="AW31" s="80">
        <v>3250.0733176526</v>
      </c>
      <c r="AX31" s="80">
        <v>3559.3824848654003</v>
      </c>
      <c r="AY31" s="80">
        <v>3708.5574609368</v>
      </c>
      <c r="AZ31" s="80">
        <v>3654.7874306795</v>
      </c>
      <c r="BA31" s="80">
        <v>3689.2510519439</v>
      </c>
      <c r="BB31" s="80">
        <v>3506.0511779146</v>
      </c>
      <c r="BC31" s="80">
        <v>3596.5998609066</v>
      </c>
      <c r="BD31" s="80">
        <v>3472.002819608</v>
      </c>
      <c r="BE31" s="80">
        <v>3380.6660183212</v>
      </c>
      <c r="BF31" s="80">
        <v>3556.3062849807</v>
      </c>
      <c r="BG31" s="80">
        <v>3535.1368954576</v>
      </c>
      <c r="BH31" s="80">
        <v>3427.4434926145</v>
      </c>
      <c r="BI31" s="80">
        <v>3500.1781435877</v>
      </c>
      <c r="BJ31" s="80">
        <v>3587.9812755641</v>
      </c>
      <c r="BK31" s="80">
        <v>3553.1846402227</v>
      </c>
      <c r="BL31" s="80">
        <v>3596.8316490205</v>
      </c>
      <c r="BM31" s="80">
        <v>3716.8234649908</v>
      </c>
      <c r="BN31" s="51" t="s">
        <v>58</v>
      </c>
      <c r="BO31" s="80">
        <v>3618.1552768431</v>
      </c>
      <c r="BP31" s="80">
        <v>3460.6617718968</v>
      </c>
      <c r="BQ31" s="80">
        <v>3535.2691525629</v>
      </c>
      <c r="BR31" s="80">
        <v>3645.1320971297</v>
      </c>
      <c r="BS31" s="80">
        <v>3615.6108030516</v>
      </c>
      <c r="BT31" s="80">
        <v>3620.3228975330003</v>
      </c>
      <c r="BU31" s="80">
        <v>3723.9837450791</v>
      </c>
      <c r="BV31" s="80">
        <v>3898.3517904272003</v>
      </c>
      <c r="BW31" s="80">
        <v>3809.3701283733003</v>
      </c>
      <c r="BX31" s="80">
        <v>3841.7333885175003</v>
      </c>
      <c r="BY31" s="80">
        <v>3975.1081195963</v>
      </c>
      <c r="BZ31" s="80">
        <v>4234.130216064</v>
      </c>
      <c r="CA31" s="80">
        <v>4292.4181085208</v>
      </c>
      <c r="CB31" s="80">
        <v>4262.1283554634</v>
      </c>
    </row>
    <row r="32" ht="24.75" customHeight="1">
      <c r="A32" s="164"/>
      <c r="B32" s="18" t="str">
        <f>"III" &amp; C30</f>
        <v>IIIChihuahua</v>
      </c>
      <c r="C32" s="171" t="str">
        <f>C30</f>
        <v>Chihuahua</v>
      </c>
      <c r="D32" s="128" t="s">
        <v>165</v>
      </c>
      <c r="E32" s="80">
        <v>3785.830350181</v>
      </c>
      <c r="F32" s="80">
        <v>3871.3012943031003</v>
      </c>
      <c r="G32" s="80">
        <v>4009.627245487</v>
      </c>
      <c r="H32" s="80">
        <v>4468.6591469263</v>
      </c>
      <c r="I32" s="80">
        <v>4231.7353606254</v>
      </c>
      <c r="J32" s="80">
        <v>4678.073048074501</v>
      </c>
      <c r="K32" s="80">
        <v>4443.0734062206</v>
      </c>
      <c r="L32" s="80">
        <v>4125.2805042437</v>
      </c>
      <c r="M32" s="80">
        <v>4115.6289416108</v>
      </c>
      <c r="N32" s="80">
        <v>4256.352073111</v>
      </c>
      <c r="O32" s="80">
        <v>4705.2782342042</v>
      </c>
      <c r="P32" s="80">
        <v>4188.171185012</v>
      </c>
      <c r="Q32" s="80">
        <v>4367.4114183395</v>
      </c>
      <c r="R32" s="80">
        <v>4155.3641751312</v>
      </c>
      <c r="S32" s="80">
        <v>3934.6408180725</v>
      </c>
      <c r="T32" s="80">
        <v>3460.5724426387</v>
      </c>
      <c r="U32" s="80">
        <v>3571.6379940986003</v>
      </c>
      <c r="V32" s="80">
        <v>3486.2603158905004</v>
      </c>
      <c r="W32" s="80">
        <v>3337.8992322199</v>
      </c>
      <c r="X32" s="80">
        <v>3111.2282828813</v>
      </c>
      <c r="Y32" s="80">
        <v>3094.4512624036</v>
      </c>
      <c r="Z32" s="80">
        <v>3288.8510272407</v>
      </c>
      <c r="AA32" s="80">
        <v>3202.1918350905003</v>
      </c>
      <c r="AB32" s="80">
        <v>2751.331254231</v>
      </c>
      <c r="AC32" s="80">
        <v>2759.9849489054</v>
      </c>
      <c r="AD32" s="80">
        <v>2813.9320593358</v>
      </c>
      <c r="AE32" s="80">
        <v>2753.152159779</v>
      </c>
      <c r="AF32" s="80">
        <v>3005.9739673662</v>
      </c>
      <c r="AG32" s="80">
        <v>2903.1226753742003</v>
      </c>
      <c r="AH32" s="80">
        <v>3107.3865887262</v>
      </c>
      <c r="AI32" s="80">
        <v>3123.9733477433</v>
      </c>
      <c r="AJ32" s="80">
        <v>3074.416908314</v>
      </c>
      <c r="AK32" s="80">
        <v>2922.9155551275003</v>
      </c>
      <c r="AL32" s="80">
        <v>3172.5439545378</v>
      </c>
      <c r="AM32" s="80">
        <v>3121.1094751911</v>
      </c>
      <c r="AN32" s="80">
        <v>3180.3027322674</v>
      </c>
      <c r="AO32" s="80">
        <v>3035.8556007352</v>
      </c>
      <c r="AP32" s="80">
        <v>3278.8387075408</v>
      </c>
      <c r="AQ32" s="80">
        <v>3137.1622666607</v>
      </c>
      <c r="AR32" s="80">
        <v>3056.4906192157</v>
      </c>
      <c r="AS32" s="80">
        <v>3121.181235546</v>
      </c>
      <c r="AT32" s="80">
        <v>3287.6090942558003</v>
      </c>
      <c r="AU32" s="80">
        <v>3312.0792234982</v>
      </c>
      <c r="AV32" s="80">
        <v>3467.4730977382</v>
      </c>
      <c r="AW32" s="80">
        <v>3326.2811179763003</v>
      </c>
      <c r="AX32" s="80">
        <v>3653.3808273545</v>
      </c>
      <c r="AY32" s="80">
        <v>3830.825530897</v>
      </c>
      <c r="AZ32" s="80">
        <v>3758.617239904</v>
      </c>
      <c r="BA32" s="80">
        <v>3854.1314494956</v>
      </c>
      <c r="BB32" s="80">
        <v>3605.0903336643</v>
      </c>
      <c r="BC32" s="80">
        <v>3601.9520103606</v>
      </c>
      <c r="BD32" s="80">
        <v>3519.5589553888003</v>
      </c>
      <c r="BE32" s="80">
        <v>3463.8905095631003</v>
      </c>
      <c r="BF32" s="80">
        <v>3649.5285271839</v>
      </c>
      <c r="BG32" s="80">
        <v>3604.2002283114</v>
      </c>
      <c r="BH32" s="80">
        <v>3495.4869799173002</v>
      </c>
      <c r="BI32" s="80">
        <v>3534.5147071671</v>
      </c>
      <c r="BJ32" s="80">
        <v>3622.0648086247</v>
      </c>
      <c r="BK32" s="80">
        <v>3586.6196203151003</v>
      </c>
      <c r="BL32" s="80">
        <v>3647.5409582062002</v>
      </c>
      <c r="BM32" s="80">
        <v>3716.8234649908</v>
      </c>
      <c r="BN32" s="51" t="s">
        <v>58</v>
      </c>
      <c r="BO32" s="80">
        <v>3574.4375174956003</v>
      </c>
      <c r="BP32" s="80">
        <v>3418.2412026866</v>
      </c>
      <c r="BQ32" s="80">
        <v>3533.0267253827</v>
      </c>
      <c r="BR32" s="80">
        <v>3598.3165248333003</v>
      </c>
      <c r="BS32" s="80">
        <v>3516.0766627323</v>
      </c>
      <c r="BT32" s="80">
        <v>3504.1121579</v>
      </c>
      <c r="BU32" s="80">
        <v>3539.9700553666003</v>
      </c>
      <c r="BV32" s="80">
        <v>3700.789515622</v>
      </c>
      <c r="BW32" s="80">
        <v>3531.5730734867</v>
      </c>
      <c r="BX32" s="80">
        <v>3562.6350372867</v>
      </c>
      <c r="BY32" s="80">
        <v>3679.4913115836002</v>
      </c>
      <c r="BZ32" s="80">
        <v>3887.9492975627</v>
      </c>
      <c r="CA32" s="80">
        <v>3905.8188284217003</v>
      </c>
      <c r="CB32" s="80">
        <v>3899.5398465665003</v>
      </c>
    </row>
    <row r="33" ht="24.75" customHeight="1">
      <c r="A33" s="164"/>
      <c r="B33" s="18" t="str">
        <f>"I" &amp; C33</f>
        <v>ICiudad de México</v>
      </c>
      <c r="C33" s="27" t="s">
        <v>117</v>
      </c>
      <c r="D33" s="128" t="s">
        <v>72</v>
      </c>
      <c r="E33" s="80">
        <v>2091.3270613803</v>
      </c>
      <c r="F33" s="80">
        <v>2110.5579576364003</v>
      </c>
      <c r="G33" s="80">
        <v>2118.8598267432003</v>
      </c>
      <c r="H33" s="80">
        <v>2328.7261508547</v>
      </c>
      <c r="I33" s="80">
        <v>2310.6250439595</v>
      </c>
      <c r="J33" s="80">
        <v>2325.4713953176</v>
      </c>
      <c r="K33" s="80">
        <v>2457.093526708</v>
      </c>
      <c r="L33" s="80">
        <v>2414.5095155960003</v>
      </c>
      <c r="M33" s="80">
        <v>2572.9588579085002</v>
      </c>
      <c r="N33" s="80">
        <v>2493.8661547818</v>
      </c>
      <c r="O33" s="80">
        <v>2512.2174704921</v>
      </c>
      <c r="P33" s="80">
        <v>2536.0899219056</v>
      </c>
      <c r="Q33" s="80">
        <v>2539.4542931022</v>
      </c>
      <c r="R33" s="80">
        <v>2440.3481621902</v>
      </c>
      <c r="S33" s="80">
        <v>2467.3048690484</v>
      </c>
      <c r="T33" s="80">
        <v>2488.3709290016</v>
      </c>
      <c r="U33" s="80">
        <v>2447.6224129868</v>
      </c>
      <c r="V33" s="80">
        <v>2554.8080911484003</v>
      </c>
      <c r="W33" s="80">
        <v>2456.2726772045003</v>
      </c>
      <c r="X33" s="80">
        <v>2302.7020731207</v>
      </c>
      <c r="Y33" s="80">
        <v>2405.6714509358003</v>
      </c>
      <c r="Z33" s="80">
        <v>2495.8285773326</v>
      </c>
      <c r="AA33" s="80">
        <v>2485.0274392456</v>
      </c>
      <c r="AB33" s="80">
        <v>2308.7666369855</v>
      </c>
      <c r="AC33" s="80">
        <v>2389.6570625104</v>
      </c>
      <c r="AD33" s="80">
        <v>2544.5278724811</v>
      </c>
      <c r="AE33" s="80">
        <v>2591.7689495432</v>
      </c>
      <c r="AF33" s="80">
        <v>2543.2807305182</v>
      </c>
      <c r="AG33" s="80">
        <v>2585.1458765151</v>
      </c>
      <c r="AH33" s="80">
        <v>2674.240128187</v>
      </c>
      <c r="AI33" s="80">
        <v>2802.6710607906</v>
      </c>
      <c r="AJ33" s="80">
        <v>2683.4687035361003</v>
      </c>
      <c r="AK33" s="80">
        <v>2705.9253439148</v>
      </c>
      <c r="AL33" s="80">
        <v>2552.2695192995</v>
      </c>
      <c r="AM33" s="80">
        <v>2693.7512190385</v>
      </c>
      <c r="AN33" s="80">
        <v>2667.9132602176</v>
      </c>
      <c r="AO33" s="80">
        <v>2543.5053650975</v>
      </c>
      <c r="AP33" s="80">
        <v>2569.3166335533</v>
      </c>
      <c r="AQ33" s="80">
        <v>2495.0097491352003</v>
      </c>
      <c r="AR33" s="80">
        <v>2502.6680442791003</v>
      </c>
      <c r="AS33" s="80">
        <v>2670.7484576214</v>
      </c>
      <c r="AT33" s="80">
        <v>2711.7102042091</v>
      </c>
      <c r="AU33" s="80">
        <v>3107.8771227924003</v>
      </c>
      <c r="AV33" s="80">
        <v>2807.2258731646</v>
      </c>
      <c r="AW33" s="80">
        <v>2879.9293201857</v>
      </c>
      <c r="AX33" s="80">
        <v>2846.4499226858</v>
      </c>
      <c r="AY33" s="80">
        <v>3088.9971968005</v>
      </c>
      <c r="AZ33" s="80">
        <v>3223.0404042980003</v>
      </c>
      <c r="BA33" s="80">
        <v>3154.6067718039003</v>
      </c>
      <c r="BB33" s="80">
        <v>3305.5234715841</v>
      </c>
      <c r="BC33" s="80">
        <v>3217.804625143</v>
      </c>
      <c r="BD33" s="80">
        <v>2956.9054955233</v>
      </c>
      <c r="BE33" s="80">
        <v>3344.1835244485</v>
      </c>
      <c r="BF33" s="80">
        <v>3376.5340257871003</v>
      </c>
      <c r="BG33" s="80">
        <v>3348.8608075589</v>
      </c>
      <c r="BH33" s="80">
        <v>3282.1430705315</v>
      </c>
      <c r="BI33" s="80">
        <v>3438.4604297561</v>
      </c>
      <c r="BJ33" s="80">
        <v>3512.4017603332</v>
      </c>
      <c r="BK33" s="80">
        <v>3398.321199692</v>
      </c>
      <c r="BL33" s="80">
        <v>3487.9407369125</v>
      </c>
      <c r="BM33" s="80">
        <v>3990.3884002825002</v>
      </c>
      <c r="BN33" s="51" t="s">
        <v>58</v>
      </c>
      <c r="BO33" s="80">
        <v>2867.2022299048</v>
      </c>
      <c r="BP33" s="80">
        <v>3147.2736385027</v>
      </c>
      <c r="BQ33" s="80">
        <v>3307.99746555</v>
      </c>
      <c r="BR33" s="80">
        <v>3601.5259683832</v>
      </c>
      <c r="BS33" s="80">
        <v>3728.3645774891</v>
      </c>
      <c r="BT33" s="80">
        <v>3921.0158858198</v>
      </c>
      <c r="BU33" s="80">
        <v>4091.3055627888</v>
      </c>
      <c r="BV33" s="80">
        <v>4218.2484085731</v>
      </c>
      <c r="BW33" s="80">
        <v>4026.6653001016</v>
      </c>
      <c r="BX33" s="80">
        <v>4500.267597707701</v>
      </c>
      <c r="BY33" s="80">
        <v>5096.2624599563005</v>
      </c>
      <c r="BZ33" s="80">
        <v>5146.5590581645</v>
      </c>
      <c r="CA33" s="80">
        <v>5295.718236082</v>
      </c>
      <c r="CB33" s="80">
        <v>5354.078296508</v>
      </c>
    </row>
    <row r="34" ht="24.75" customHeight="1">
      <c r="A34" s="164"/>
      <c r="B34" s="18" t="str">
        <f>"II" &amp; C33</f>
        <v>IICiudad de México</v>
      </c>
      <c r="C34" s="170" t="str">
        <f>C33</f>
        <v>Ciudad de México</v>
      </c>
      <c r="D34" s="128" t="s">
        <v>166</v>
      </c>
      <c r="E34" s="80">
        <v>3813.5872397845</v>
      </c>
      <c r="F34" s="80">
        <v>3826.9303921761</v>
      </c>
      <c r="G34" s="80">
        <v>3824.5130033563</v>
      </c>
      <c r="H34" s="80">
        <v>4151.7257117565005</v>
      </c>
      <c r="I34" s="80">
        <v>4063.2280076462002</v>
      </c>
      <c r="J34" s="80">
        <v>4088.8233801642</v>
      </c>
      <c r="K34" s="80">
        <v>4283.316141311</v>
      </c>
      <c r="L34" s="80">
        <v>4133.3468663686</v>
      </c>
      <c r="M34" s="80">
        <v>4346.3367432385</v>
      </c>
      <c r="N34" s="80">
        <v>4217.3066505403</v>
      </c>
      <c r="O34" s="80">
        <v>4211.510485999001</v>
      </c>
      <c r="P34" s="80">
        <v>4182.1165465777</v>
      </c>
      <c r="Q34" s="80">
        <v>4129.0203733348</v>
      </c>
      <c r="R34" s="80">
        <v>3933.4090568414003</v>
      </c>
      <c r="S34" s="80">
        <v>3921.3168348768</v>
      </c>
      <c r="T34" s="80">
        <v>3864.5311978237</v>
      </c>
      <c r="U34" s="80">
        <v>3748.2378798569002</v>
      </c>
      <c r="V34" s="80">
        <v>3886.1879975653</v>
      </c>
      <c r="W34" s="80">
        <v>3713.0632150002</v>
      </c>
      <c r="X34" s="80">
        <v>3439.4579951444002</v>
      </c>
      <c r="Y34" s="80">
        <v>3516.8318627836</v>
      </c>
      <c r="Z34" s="80">
        <v>3651.8452125405</v>
      </c>
      <c r="AA34" s="80">
        <v>3623.533515875</v>
      </c>
      <c r="AB34" s="80">
        <v>3307.9844839903003</v>
      </c>
      <c r="AC34" s="80">
        <v>3376.4922438804</v>
      </c>
      <c r="AD34" s="80">
        <v>3604.3166348772</v>
      </c>
      <c r="AE34" s="80">
        <v>3656.0201211783</v>
      </c>
      <c r="AF34" s="80">
        <v>3520.7553038775</v>
      </c>
      <c r="AG34" s="80">
        <v>3516.2361157957002</v>
      </c>
      <c r="AH34" s="80">
        <v>3647.0918546095</v>
      </c>
      <c r="AI34" s="80">
        <v>3780.1371614631003</v>
      </c>
      <c r="AJ34" s="80">
        <v>3568.1183521049</v>
      </c>
      <c r="AK34" s="80">
        <v>3549.6489946912</v>
      </c>
      <c r="AL34" s="80">
        <v>3332.266594394</v>
      </c>
      <c r="AM34" s="80">
        <v>3512.4133702255003</v>
      </c>
      <c r="AN34" s="80">
        <v>3422.462863066</v>
      </c>
      <c r="AO34" s="80">
        <v>3203.4155138633</v>
      </c>
      <c r="AP34" s="80">
        <v>3238.3829462185</v>
      </c>
      <c r="AQ34" s="80">
        <v>3123.7371576829</v>
      </c>
      <c r="AR34" s="80">
        <v>3081.6163452405003</v>
      </c>
      <c r="AS34" s="80">
        <v>3263.5547986364</v>
      </c>
      <c r="AT34" s="80">
        <v>3320.3487037901</v>
      </c>
      <c r="AU34" s="80">
        <v>3791.8931528101</v>
      </c>
      <c r="AV34" s="80">
        <v>3379.7607202841</v>
      </c>
      <c r="AW34" s="80">
        <v>3426.8562967956</v>
      </c>
      <c r="AX34" s="80">
        <v>3398.3761654373</v>
      </c>
      <c r="AY34" s="80">
        <v>3666.7727694199</v>
      </c>
      <c r="AZ34" s="80">
        <v>3758.4722289256</v>
      </c>
      <c r="BA34" s="80">
        <v>3575.6680319456</v>
      </c>
      <c r="BB34" s="80">
        <v>3719.6424404557</v>
      </c>
      <c r="BC34" s="80">
        <v>3587.1220055678</v>
      </c>
      <c r="BD34" s="80">
        <v>3234.8246986088</v>
      </c>
      <c r="BE34" s="80">
        <v>3599.5626401269</v>
      </c>
      <c r="BF34" s="80">
        <v>3633.5668608204</v>
      </c>
      <c r="BG34" s="80">
        <v>3558.4260068874</v>
      </c>
      <c r="BH34" s="80">
        <v>3425.631107612</v>
      </c>
      <c r="BI34" s="80">
        <v>3555.1733001254</v>
      </c>
      <c r="BJ34" s="80">
        <v>3626.9394323507</v>
      </c>
      <c r="BK34" s="80">
        <v>3495.2058689241003</v>
      </c>
      <c r="BL34" s="80">
        <v>3536.4409657905003</v>
      </c>
      <c r="BM34" s="80">
        <v>3990.3884002825002</v>
      </c>
      <c r="BN34" s="51" t="s">
        <v>58</v>
      </c>
      <c r="BO34" s="80">
        <v>2838.3817168047003</v>
      </c>
      <c r="BP34" s="80">
        <v>3082.5087409765</v>
      </c>
      <c r="BQ34" s="80">
        <v>3181.1485534524</v>
      </c>
      <c r="BR34" s="80">
        <v>3415.3517799261003</v>
      </c>
      <c r="BS34" s="80">
        <v>3488.5686571269002</v>
      </c>
      <c r="BT34" s="80">
        <v>3589.4112137036</v>
      </c>
      <c r="BU34" s="80">
        <v>3667.8118710775</v>
      </c>
      <c r="BV34" s="80">
        <v>3711.6412668264</v>
      </c>
      <c r="BW34" s="80">
        <v>3472.0095652688</v>
      </c>
      <c r="BX34" s="80">
        <v>3814.3345161984003</v>
      </c>
      <c r="BY34" s="80">
        <v>4251.7301642231005</v>
      </c>
      <c r="BZ34" s="80">
        <v>4283.757386084801</v>
      </c>
      <c r="CA34" s="80">
        <v>4364.3870879809</v>
      </c>
      <c r="CB34" s="80">
        <v>4346.1443169615</v>
      </c>
    </row>
    <row r="35" ht="24.75" customHeight="1">
      <c r="A35" s="164"/>
      <c r="B35" s="18" t="str">
        <f>"III" &amp; C33</f>
        <v>IIICiudad de México</v>
      </c>
      <c r="C35" s="171" t="str">
        <f>C33</f>
        <v>Ciudad de México</v>
      </c>
      <c r="D35" s="128" t="s">
        <v>167</v>
      </c>
      <c r="E35" s="80">
        <v>4616.4251747655</v>
      </c>
      <c r="F35" s="80">
        <v>4511.5628472606</v>
      </c>
      <c r="G35" s="80">
        <v>4523.5977377975005</v>
      </c>
      <c r="H35" s="80">
        <v>4987.4735237355</v>
      </c>
      <c r="I35" s="80">
        <v>4845.5258833485</v>
      </c>
      <c r="J35" s="80">
        <v>4908.4648498996</v>
      </c>
      <c r="K35" s="80">
        <v>5080.4725888842</v>
      </c>
      <c r="L35" s="80">
        <v>4819.1372032747</v>
      </c>
      <c r="M35" s="80">
        <v>5031.9273312618</v>
      </c>
      <c r="N35" s="80">
        <v>4939.6709756261</v>
      </c>
      <c r="O35" s="80">
        <v>4938.3103582424</v>
      </c>
      <c r="P35" s="80">
        <v>4870.6288051588</v>
      </c>
      <c r="Q35" s="80">
        <v>4827.3568926135</v>
      </c>
      <c r="R35" s="80">
        <v>4544.974988064</v>
      </c>
      <c r="S35" s="80">
        <v>4485.2871337805</v>
      </c>
      <c r="T35" s="80">
        <v>4380.0883009841</v>
      </c>
      <c r="U35" s="80">
        <v>4245.1548570702</v>
      </c>
      <c r="V35" s="80">
        <v>4327.0973331073</v>
      </c>
      <c r="W35" s="80">
        <v>4102.9700766928</v>
      </c>
      <c r="X35" s="80">
        <v>3837.5261519408</v>
      </c>
      <c r="Y35" s="80">
        <v>3901.0943117291004</v>
      </c>
      <c r="Z35" s="80">
        <v>4083.8745487768</v>
      </c>
      <c r="AA35" s="80">
        <v>4102.326340158</v>
      </c>
      <c r="AB35" s="80">
        <v>3721.4244395216</v>
      </c>
      <c r="AC35" s="80">
        <v>3792.1301306003</v>
      </c>
      <c r="AD35" s="80">
        <v>4035.2674620629</v>
      </c>
      <c r="AE35" s="80">
        <v>4103.1973495269</v>
      </c>
      <c r="AF35" s="80">
        <v>3933.119109106</v>
      </c>
      <c r="AG35" s="80">
        <v>3889.7651814453</v>
      </c>
      <c r="AH35" s="80">
        <v>3999.5372699697</v>
      </c>
      <c r="AI35" s="80">
        <v>4049.100814159</v>
      </c>
      <c r="AJ35" s="80">
        <v>3808.6643284488</v>
      </c>
      <c r="AK35" s="80">
        <v>3799.0463072556</v>
      </c>
      <c r="AL35" s="80">
        <v>3546.6801376377</v>
      </c>
      <c r="AM35" s="80">
        <v>3745.5003826588</v>
      </c>
      <c r="AN35" s="80">
        <v>3638.9774961322</v>
      </c>
      <c r="AO35" s="80">
        <v>3380.4353133828</v>
      </c>
      <c r="AP35" s="80">
        <v>3438.7190750373</v>
      </c>
      <c r="AQ35" s="80">
        <v>3283.5663083142003</v>
      </c>
      <c r="AR35" s="80">
        <v>3216.827319077</v>
      </c>
      <c r="AS35" s="80">
        <v>3430.2597260749003</v>
      </c>
      <c r="AT35" s="80">
        <v>3471.4103617679</v>
      </c>
      <c r="AU35" s="80">
        <v>3942.4141355055003</v>
      </c>
      <c r="AV35" s="80">
        <v>3514.1047293127003</v>
      </c>
      <c r="AW35" s="80">
        <v>3507.3046832953</v>
      </c>
      <c r="AX35" s="80">
        <v>3486.56793705</v>
      </c>
      <c r="AY35" s="80">
        <v>3785.0793603632</v>
      </c>
      <c r="AZ35" s="80">
        <v>3864.6397865674003</v>
      </c>
      <c r="BA35" s="80">
        <v>3732.5015312670002</v>
      </c>
      <c r="BB35" s="80">
        <v>3823.6175905341</v>
      </c>
      <c r="BC35" s="80">
        <v>3593.1445925142</v>
      </c>
      <c r="BD35" s="80">
        <v>3278.9391454128</v>
      </c>
      <c r="BE35" s="80">
        <v>3686.9058750354</v>
      </c>
      <c r="BF35" s="80">
        <v>3726.7238098068</v>
      </c>
      <c r="BG35" s="80">
        <v>3625.6485244487003</v>
      </c>
      <c r="BH35" s="80">
        <v>3492.9375992133</v>
      </c>
      <c r="BI35" s="80">
        <v>3589.231476851</v>
      </c>
      <c r="BJ35" s="80">
        <v>3660.002214523</v>
      </c>
      <c r="BK35" s="80">
        <v>3526.4232982399003</v>
      </c>
      <c r="BL35" s="80">
        <v>3584.7771316816</v>
      </c>
      <c r="BM35" s="80">
        <v>3990.3884002825002</v>
      </c>
      <c r="BN35" s="51" t="s">
        <v>58</v>
      </c>
      <c r="BO35" s="80">
        <v>2805.3094294131</v>
      </c>
      <c r="BP35" s="80">
        <v>3046.4629691749</v>
      </c>
      <c r="BQ35" s="80">
        <v>3179.2177701443</v>
      </c>
      <c r="BR35" s="80">
        <v>3373.2242779647</v>
      </c>
      <c r="BS35" s="80">
        <v>3394.0036127264</v>
      </c>
      <c r="BT35" s="80">
        <v>3477.0845175708</v>
      </c>
      <c r="BU35" s="80">
        <v>3489.3934893966</v>
      </c>
      <c r="BV35" s="80">
        <v>3526.7261673484</v>
      </c>
      <c r="BW35" s="80">
        <v>3220.9111460695003</v>
      </c>
      <c r="BX35" s="80">
        <v>3540.7083136978003</v>
      </c>
      <c r="BY35" s="80">
        <v>3937.7972816452</v>
      </c>
      <c r="BZ35" s="80">
        <v>3935.4422726359003</v>
      </c>
      <c r="CA35" s="80">
        <v>3973.1544812448</v>
      </c>
      <c r="CB35" s="80">
        <v>3978.8386309651</v>
      </c>
    </row>
    <row r="36" ht="24.75" customHeight="1">
      <c r="A36" s="164"/>
      <c r="B36" s="18" t="str">
        <f>"I" &amp; C36</f>
        <v>IDurango</v>
      </c>
      <c r="C36" s="27" t="s">
        <v>118</v>
      </c>
      <c r="D36" s="128" t="s">
        <v>72</v>
      </c>
      <c r="E36" s="80">
        <v>1164.164146623</v>
      </c>
      <c r="F36" s="80">
        <v>1156.8351766827</v>
      </c>
      <c r="G36" s="80">
        <v>1211.2518658851</v>
      </c>
      <c r="H36" s="80">
        <v>1259.7966617281</v>
      </c>
      <c r="I36" s="80">
        <v>1277.1847795042002</v>
      </c>
      <c r="J36" s="80">
        <v>1289.3978900233</v>
      </c>
      <c r="K36" s="80">
        <v>1332.8462562604</v>
      </c>
      <c r="L36" s="80">
        <v>1350.8891353075</v>
      </c>
      <c r="M36" s="80">
        <v>1327.2493703559</v>
      </c>
      <c r="N36" s="80">
        <v>1398.9135430098002</v>
      </c>
      <c r="O36" s="80">
        <v>1384.3127864274</v>
      </c>
      <c r="P36" s="80">
        <v>1534.3699903974</v>
      </c>
      <c r="Q36" s="80">
        <v>1445.6197740684001</v>
      </c>
      <c r="R36" s="80">
        <v>1505.661856765</v>
      </c>
      <c r="S36" s="80">
        <v>1478.1910069780001</v>
      </c>
      <c r="T36" s="80">
        <v>1427.6081307891</v>
      </c>
      <c r="U36" s="80">
        <v>1427.9493868264</v>
      </c>
      <c r="V36" s="80">
        <v>1416.4789047263</v>
      </c>
      <c r="W36" s="80">
        <v>1404.2504354909001</v>
      </c>
      <c r="X36" s="80">
        <v>1334.3774584561002</v>
      </c>
      <c r="Y36" s="80">
        <v>1400.0632641490001</v>
      </c>
      <c r="Z36" s="80">
        <v>1430.343470738</v>
      </c>
      <c r="AA36" s="80">
        <v>1439.4972002905001</v>
      </c>
      <c r="AB36" s="80">
        <v>1426.1604714457</v>
      </c>
      <c r="AC36" s="80">
        <v>1412.9111424754</v>
      </c>
      <c r="AD36" s="80">
        <v>1490.3864051041</v>
      </c>
      <c r="AE36" s="80">
        <v>1585.6993072915</v>
      </c>
      <c r="AF36" s="80">
        <v>1572.9594106872</v>
      </c>
      <c r="AG36" s="80">
        <v>1588.1608355304002</v>
      </c>
      <c r="AH36" s="80">
        <v>1514.8401487288002</v>
      </c>
      <c r="AI36" s="80">
        <v>1512.1410815148001</v>
      </c>
      <c r="AJ36" s="80">
        <v>1618.1227628542001</v>
      </c>
      <c r="AK36" s="80">
        <v>1599.3175763005001</v>
      </c>
      <c r="AL36" s="80">
        <v>1732.2247227213002</v>
      </c>
      <c r="AM36" s="80">
        <v>1610.4925093961</v>
      </c>
      <c r="AN36" s="80">
        <v>1606.4076146719</v>
      </c>
      <c r="AO36" s="80">
        <v>1636.3353559264</v>
      </c>
      <c r="AP36" s="80">
        <v>1581.6933762182</v>
      </c>
      <c r="AQ36" s="80">
        <v>1662.7044363151</v>
      </c>
      <c r="AR36" s="80">
        <v>1678.3621968183002</v>
      </c>
      <c r="AS36" s="80">
        <v>1675.6554329508</v>
      </c>
      <c r="AT36" s="80">
        <v>1762.1980240972</v>
      </c>
      <c r="AU36" s="80">
        <v>1901.7836017735</v>
      </c>
      <c r="AV36" s="80">
        <v>1897.8788788688</v>
      </c>
      <c r="AW36" s="80">
        <v>1928.3241218181001</v>
      </c>
      <c r="AX36" s="80">
        <v>1984.5080669763001</v>
      </c>
      <c r="AY36" s="80">
        <v>2012.0240923597</v>
      </c>
      <c r="AZ36" s="80">
        <v>2067.6296110611</v>
      </c>
      <c r="BA36" s="80">
        <v>2116.782715255</v>
      </c>
      <c r="BB36" s="80">
        <v>2162.352926371</v>
      </c>
      <c r="BC36" s="80">
        <v>2215.8986797348</v>
      </c>
      <c r="BD36" s="80">
        <v>2133.6604587866</v>
      </c>
      <c r="BE36" s="80">
        <v>2169.2794696286</v>
      </c>
      <c r="BF36" s="80">
        <v>2263.4707447794</v>
      </c>
      <c r="BG36" s="80">
        <v>2192.8871570569</v>
      </c>
      <c r="BH36" s="80">
        <v>2326.7568641301</v>
      </c>
      <c r="BI36" s="80">
        <v>2370.6987371131</v>
      </c>
      <c r="BJ36" s="80">
        <v>2558.6135817636</v>
      </c>
      <c r="BK36" s="80">
        <v>2547.9735330924</v>
      </c>
      <c r="BL36" s="80">
        <v>2558.1009782674</v>
      </c>
      <c r="BM36" s="80">
        <v>2648.0581273098</v>
      </c>
      <c r="BN36" s="51" t="s">
        <v>58</v>
      </c>
      <c r="BO36" s="80">
        <v>2607.0920638183</v>
      </c>
      <c r="BP36" s="80">
        <v>2627.8738938027</v>
      </c>
      <c r="BQ36" s="80">
        <v>2637.3553946871</v>
      </c>
      <c r="BR36" s="80">
        <v>2739.0400435563</v>
      </c>
      <c r="BS36" s="80">
        <v>2747.2281177741</v>
      </c>
      <c r="BT36" s="80">
        <v>2797.860332889</v>
      </c>
      <c r="BU36" s="80">
        <v>2947.6827183544</v>
      </c>
      <c r="BV36" s="80">
        <v>3107.0738136561</v>
      </c>
      <c r="BW36" s="80">
        <v>3160.9958877236</v>
      </c>
      <c r="BX36" s="80">
        <v>3075.4870283106</v>
      </c>
      <c r="BY36" s="80">
        <v>3264.0384873461003</v>
      </c>
      <c r="BZ36" s="80">
        <v>3419.4739695672</v>
      </c>
      <c r="CA36" s="80">
        <v>3507.3888876975</v>
      </c>
      <c r="CB36" s="80">
        <v>3405.1888709542</v>
      </c>
    </row>
    <row r="37" ht="24.75" customHeight="1">
      <c r="A37" s="164"/>
      <c r="B37" s="18" t="str">
        <f>"II" &amp; C36</f>
        <v>IIDurango</v>
      </c>
      <c r="C37" s="170" t="str">
        <f>C36</f>
        <v>Durango</v>
      </c>
      <c r="D37" s="128" t="s">
        <v>168</v>
      </c>
      <c r="E37" s="80">
        <v>2122.8824589712</v>
      </c>
      <c r="F37" s="80">
        <v>2097.6101037014</v>
      </c>
      <c r="G37" s="80">
        <v>2186.2930491902002</v>
      </c>
      <c r="H37" s="80">
        <v>2246.0048340858</v>
      </c>
      <c r="I37" s="80">
        <v>2245.9260452437</v>
      </c>
      <c r="J37" s="80">
        <v>2267.1189375528</v>
      </c>
      <c r="K37" s="80">
        <v>2323.4776459548</v>
      </c>
      <c r="L37" s="80">
        <v>2312.5580322495002</v>
      </c>
      <c r="M37" s="80">
        <v>2242.0384562647</v>
      </c>
      <c r="N37" s="80">
        <v>2365.6632001497</v>
      </c>
      <c r="O37" s="80">
        <v>2320.67800038</v>
      </c>
      <c r="P37" s="80">
        <v>2530.2391961684</v>
      </c>
      <c r="Q37" s="80">
        <v>2350.5024348882002</v>
      </c>
      <c r="R37" s="80">
        <v>2426.8602635064003</v>
      </c>
      <c r="S37" s="80">
        <v>2349.3064653425</v>
      </c>
      <c r="T37" s="80">
        <v>2217.1277181392</v>
      </c>
      <c r="U37" s="80">
        <v>2186.7318888004</v>
      </c>
      <c r="V37" s="80">
        <v>2154.6445454843</v>
      </c>
      <c r="W37" s="80">
        <v>2122.7572512851</v>
      </c>
      <c r="X37" s="80">
        <v>1993.1085621543</v>
      </c>
      <c r="Y37" s="80">
        <v>2046.7412935198001</v>
      </c>
      <c r="Z37" s="80">
        <v>2092.8492458748</v>
      </c>
      <c r="AA37" s="80">
        <v>2098.997487466</v>
      </c>
      <c r="AB37" s="80">
        <v>2043.3926216910002</v>
      </c>
      <c r="AC37" s="80">
        <v>1996.3883473927</v>
      </c>
      <c r="AD37" s="80">
        <v>2111.128186257</v>
      </c>
      <c r="AE37" s="80">
        <v>2236.8307848652003</v>
      </c>
      <c r="AF37" s="80">
        <v>2177.5044813212003</v>
      </c>
      <c r="AG37" s="80">
        <v>2160.1676479132</v>
      </c>
      <c r="AH37" s="80">
        <v>2065.9181309981</v>
      </c>
      <c r="AI37" s="80">
        <v>2039.5189344827002</v>
      </c>
      <c r="AJ37" s="80">
        <v>2151.5635783233</v>
      </c>
      <c r="AK37" s="80">
        <v>2097.99432925</v>
      </c>
      <c r="AL37" s="80">
        <v>2261.608554214</v>
      </c>
      <c r="AM37" s="80">
        <v>2099.9398098351003</v>
      </c>
      <c r="AN37" s="80">
        <v>2060.738063018</v>
      </c>
      <c r="AO37" s="80">
        <v>2060.8810726281</v>
      </c>
      <c r="AP37" s="80">
        <v>1993.5763419740001</v>
      </c>
      <c r="AQ37" s="80">
        <v>2081.6959259425003</v>
      </c>
      <c r="AR37" s="80">
        <v>2066.6218161742</v>
      </c>
      <c r="AS37" s="80">
        <v>2047.5883131046</v>
      </c>
      <c r="AT37" s="80">
        <v>2157.7202151066</v>
      </c>
      <c r="AU37" s="80">
        <v>2320.349207118</v>
      </c>
      <c r="AV37" s="80">
        <v>2284.9520403668002</v>
      </c>
      <c r="AW37" s="80">
        <v>2294.5318875705</v>
      </c>
      <c r="AX37" s="80">
        <v>2369.3039042004</v>
      </c>
      <c r="AY37" s="80">
        <v>2388.3592904917</v>
      </c>
      <c r="AZ37" s="80">
        <v>2411.1172985963</v>
      </c>
      <c r="BA37" s="80">
        <v>2399.3203695509</v>
      </c>
      <c r="BB37" s="80">
        <v>2433.2544558574</v>
      </c>
      <c r="BC37" s="80">
        <v>2470.2242187349</v>
      </c>
      <c r="BD37" s="80">
        <v>2334.2029567659</v>
      </c>
      <c r="BE37" s="80">
        <v>2334.9368471508</v>
      </c>
      <c r="BF37" s="80">
        <v>2435.7735553249</v>
      </c>
      <c r="BG37" s="80">
        <v>2330.1137724887003</v>
      </c>
      <c r="BH37" s="80">
        <v>2428.4775289588</v>
      </c>
      <c r="BI37" s="80">
        <v>2451.1681972223</v>
      </c>
      <c r="BJ37" s="80">
        <v>2642.0486963216</v>
      </c>
      <c r="BK37" s="80">
        <v>2620.6151577240003</v>
      </c>
      <c r="BL37" s="80">
        <v>2593.6716752194</v>
      </c>
      <c r="BM37" s="80">
        <v>2648.0581273098</v>
      </c>
      <c r="BN37" s="51" t="s">
        <v>58</v>
      </c>
      <c r="BO37" s="80">
        <v>2580.8861233391</v>
      </c>
      <c r="BP37" s="80">
        <v>2573.7972538304</v>
      </c>
      <c r="BQ37" s="80">
        <v>2536.2230129019</v>
      </c>
      <c r="BR37" s="80">
        <v>2597.4504613245</v>
      </c>
      <c r="BS37" s="80">
        <v>2570.5356078935</v>
      </c>
      <c r="BT37" s="80">
        <v>2561.2421743985</v>
      </c>
      <c r="BU37" s="80">
        <v>2642.5661688248</v>
      </c>
      <c r="BV37" s="80">
        <v>2733.9175574401</v>
      </c>
      <c r="BW37" s="80">
        <v>2725.5823715159</v>
      </c>
      <c r="BX37" s="80">
        <v>2606.7197275516</v>
      </c>
      <c r="BY37" s="80">
        <v>2723.1350431574</v>
      </c>
      <c r="BZ37" s="80">
        <v>2846.2117519900003</v>
      </c>
      <c r="CA37" s="80">
        <v>2890.5621658073</v>
      </c>
      <c r="CB37" s="80">
        <v>2764.1437872379</v>
      </c>
    </row>
    <row r="38" ht="24.75" customHeight="1">
      <c r="A38" s="164"/>
      <c r="B38" s="18" t="str">
        <f>"III" &amp; C36</f>
        <v>IIIDurango</v>
      </c>
      <c r="C38" s="171" t="str">
        <f>C36</f>
        <v>Durango</v>
      </c>
      <c r="D38" s="128" t="s">
        <v>169</v>
      </c>
      <c r="E38" s="80">
        <v>2583.0358720786003</v>
      </c>
      <c r="F38" s="80">
        <v>2481.2351567767</v>
      </c>
      <c r="G38" s="80">
        <v>2595.8758117911</v>
      </c>
      <c r="H38" s="80">
        <v>2711.480114633</v>
      </c>
      <c r="I38" s="80">
        <v>2688.8018713981</v>
      </c>
      <c r="J38" s="80">
        <v>2735.3223963474</v>
      </c>
      <c r="K38" s="80">
        <v>2764.9641097115</v>
      </c>
      <c r="L38" s="80">
        <v>2700.0059744441</v>
      </c>
      <c r="M38" s="80">
        <v>2599.3448357696</v>
      </c>
      <c r="N38" s="80">
        <v>2777.5402864785</v>
      </c>
      <c r="O38" s="80">
        <v>2727.6197148549</v>
      </c>
      <c r="P38" s="80">
        <v>2952.8365782727</v>
      </c>
      <c r="Q38" s="80">
        <v>2755.7857068359</v>
      </c>
      <c r="R38" s="80">
        <v>2810.0580051033003</v>
      </c>
      <c r="S38" s="80">
        <v>2692.283510951</v>
      </c>
      <c r="T38" s="80">
        <v>2515.4267828284</v>
      </c>
      <c r="U38" s="80">
        <v>2480.0826547993</v>
      </c>
      <c r="V38" s="80">
        <v>2399.2169315185</v>
      </c>
      <c r="W38" s="80">
        <v>2345.5862596209</v>
      </c>
      <c r="X38" s="80">
        <v>2224.1264487721</v>
      </c>
      <c r="Y38" s="80">
        <v>2270.4056365025</v>
      </c>
      <c r="Z38" s="80">
        <v>2342.8664535255</v>
      </c>
      <c r="AA38" s="80">
        <v>2381.6186812635</v>
      </c>
      <c r="AB38" s="80">
        <v>2302.3854648202</v>
      </c>
      <c r="AC38" s="80">
        <v>2246.0265354896</v>
      </c>
      <c r="AD38" s="80">
        <v>2366.5230902306002</v>
      </c>
      <c r="AE38" s="80">
        <v>2513.7527694329</v>
      </c>
      <c r="AF38" s="80">
        <v>2433.4409501556</v>
      </c>
      <c r="AG38" s="80">
        <v>2388.4059583244</v>
      </c>
      <c r="AH38" s="80">
        <v>2264.9994841232</v>
      </c>
      <c r="AI38" s="80">
        <v>2180.7061184172003</v>
      </c>
      <c r="AJ38" s="80">
        <v>2291.5165984752</v>
      </c>
      <c r="AK38" s="80">
        <v>2241.8677856663003</v>
      </c>
      <c r="AL38" s="80">
        <v>2403.053336777</v>
      </c>
      <c r="AM38" s="80">
        <v>2237.8591878422003</v>
      </c>
      <c r="AN38" s="80">
        <v>2188.3055412308</v>
      </c>
      <c r="AO38" s="80">
        <v>2174.7453512592</v>
      </c>
      <c r="AP38" s="80">
        <v>2119.7157959861</v>
      </c>
      <c r="AQ38" s="80">
        <v>2191.7576124426</v>
      </c>
      <c r="AR38" s="80">
        <v>2158.5469496328</v>
      </c>
      <c r="AS38" s="80">
        <v>2153.9863784001</v>
      </c>
      <c r="AT38" s="80">
        <v>2257.4676754195</v>
      </c>
      <c r="AU38" s="80">
        <v>2415.6714790206</v>
      </c>
      <c r="AV38" s="80">
        <v>2378.7665947382</v>
      </c>
      <c r="AW38" s="80">
        <v>2348.2551255535</v>
      </c>
      <c r="AX38" s="80">
        <v>2433.3725638381</v>
      </c>
      <c r="AY38" s="80">
        <v>2469.2223634162</v>
      </c>
      <c r="AZ38" s="80">
        <v>2480.2065894094003</v>
      </c>
      <c r="BA38" s="80">
        <v>2508.9348011770003</v>
      </c>
      <c r="BB38" s="80">
        <v>2503.1011485807003</v>
      </c>
      <c r="BC38" s="80">
        <v>2473.2806114406003</v>
      </c>
      <c r="BD38" s="80">
        <v>2366.3238443585</v>
      </c>
      <c r="BE38" s="80">
        <v>2393.0952410977</v>
      </c>
      <c r="BF38" s="80">
        <v>2501.6304697105</v>
      </c>
      <c r="BG38" s="80">
        <v>2378.2377341459</v>
      </c>
      <c r="BH38" s="80">
        <v>2477.5563618281003</v>
      </c>
      <c r="BI38" s="80">
        <v>2476.1125679448</v>
      </c>
      <c r="BJ38" s="80">
        <v>2668.4090677438003</v>
      </c>
      <c r="BK38" s="80">
        <v>2647.1829013094</v>
      </c>
      <c r="BL38" s="80">
        <v>2631.6238905045</v>
      </c>
      <c r="BM38" s="80">
        <v>2648.0581273098</v>
      </c>
      <c r="BN38" s="51" t="s">
        <v>58</v>
      </c>
      <c r="BO38" s="80">
        <v>2549.2470760823003</v>
      </c>
      <c r="BP38" s="80">
        <v>2541.632405539</v>
      </c>
      <c r="BQ38" s="80">
        <v>2534.5392432602002</v>
      </c>
      <c r="BR38" s="80">
        <v>2562.822503107</v>
      </c>
      <c r="BS38" s="80">
        <v>2497.4172839946</v>
      </c>
      <c r="BT38" s="80">
        <v>2475.9843821684003</v>
      </c>
      <c r="BU38" s="80">
        <v>2509.5020779755</v>
      </c>
      <c r="BV38" s="80">
        <v>2592.4958950092</v>
      </c>
      <c r="BW38" s="80">
        <v>2523.9253404729</v>
      </c>
      <c r="BX38" s="80">
        <v>2414.7972862648003</v>
      </c>
      <c r="BY38" s="80">
        <v>2517.9820112147</v>
      </c>
      <c r="BZ38" s="80">
        <v>2611.8194935392003</v>
      </c>
      <c r="CA38" s="80">
        <v>2628.5544418578</v>
      </c>
      <c r="CB38" s="80">
        <v>2526.7963563460003</v>
      </c>
    </row>
    <row r="39" ht="24.75" customHeight="1">
      <c r="A39" s="164"/>
      <c r="B39" s="18" t="str">
        <f>"I" &amp; C39</f>
        <v>IGuanajuato</v>
      </c>
      <c r="C39" s="27" t="s">
        <v>119</v>
      </c>
      <c r="D39" s="128" t="s">
        <v>72</v>
      </c>
      <c r="E39" s="80">
        <v>1230.2508278814</v>
      </c>
      <c r="F39" s="80">
        <v>1214.7890201411</v>
      </c>
      <c r="G39" s="80">
        <v>1191.7789174461</v>
      </c>
      <c r="H39" s="80">
        <v>1280.9207382247</v>
      </c>
      <c r="I39" s="80">
        <v>1259.8858723368</v>
      </c>
      <c r="J39" s="80">
        <v>1315.15045068</v>
      </c>
      <c r="K39" s="80">
        <v>1324.9038961574001</v>
      </c>
      <c r="L39" s="80">
        <v>1379.1296908125</v>
      </c>
      <c r="M39" s="80">
        <v>1410.0496834557</v>
      </c>
      <c r="N39" s="80">
        <v>1479.3241233671001</v>
      </c>
      <c r="O39" s="80">
        <v>1403.9155768388</v>
      </c>
      <c r="P39" s="80">
        <v>1408.1464634517001</v>
      </c>
      <c r="Q39" s="80">
        <v>1397.9879384012002</v>
      </c>
      <c r="R39" s="80">
        <v>1371.6826144577</v>
      </c>
      <c r="S39" s="80">
        <v>1361.2497200922</v>
      </c>
      <c r="T39" s="80">
        <v>1320.1416998353</v>
      </c>
      <c r="U39" s="80">
        <v>1368.7839668862</v>
      </c>
      <c r="V39" s="80">
        <v>1313.6205162262002</v>
      </c>
      <c r="W39" s="80">
        <v>1381.4287954185002</v>
      </c>
      <c r="X39" s="80">
        <v>1381.3346814108002</v>
      </c>
      <c r="Y39" s="80">
        <v>1349.3358652469</v>
      </c>
      <c r="Z39" s="80">
        <v>1361.9031624646</v>
      </c>
      <c r="AA39" s="80">
        <v>1403.2982810892001</v>
      </c>
      <c r="AB39" s="80">
        <v>1456.7952861143</v>
      </c>
      <c r="AC39" s="80">
        <v>1424.6717923306</v>
      </c>
      <c r="AD39" s="80">
        <v>1475.4862991798</v>
      </c>
      <c r="AE39" s="80">
        <v>1489.6772487017001</v>
      </c>
      <c r="AF39" s="80">
        <v>1467.1874310347</v>
      </c>
      <c r="AG39" s="80">
        <v>1514.5014978598</v>
      </c>
      <c r="AH39" s="80">
        <v>1541.6264760406</v>
      </c>
      <c r="AI39" s="80">
        <v>1605.1908633215</v>
      </c>
      <c r="AJ39" s="80">
        <v>1611.1079508986002</v>
      </c>
      <c r="AK39" s="80">
        <v>1583.9066546268</v>
      </c>
      <c r="AL39" s="80">
        <v>1601.3263698155001</v>
      </c>
      <c r="AM39" s="80">
        <v>1697.9078554500002</v>
      </c>
      <c r="AN39" s="80">
        <v>1709.4934839121001</v>
      </c>
      <c r="AO39" s="80">
        <v>1686.0557808766</v>
      </c>
      <c r="AP39" s="80">
        <v>1673.6624570577</v>
      </c>
      <c r="AQ39" s="80">
        <v>1758.1580793384</v>
      </c>
      <c r="AR39" s="80">
        <v>1729.7924014269001</v>
      </c>
      <c r="AS39" s="80">
        <v>1715.0311830845</v>
      </c>
      <c r="AT39" s="80">
        <v>1822.5673918694001</v>
      </c>
      <c r="AU39" s="80">
        <v>1788.1071083681002</v>
      </c>
      <c r="AV39" s="80">
        <v>1901.4921843068</v>
      </c>
      <c r="AW39" s="80">
        <v>1929.4141049375</v>
      </c>
      <c r="AX39" s="80">
        <v>2041.2515702857002</v>
      </c>
      <c r="AY39" s="80">
        <v>1909.0820641776002</v>
      </c>
      <c r="AZ39" s="80">
        <v>2025.2263483271001</v>
      </c>
      <c r="BA39" s="80">
        <v>2065.7740785671</v>
      </c>
      <c r="BB39" s="80">
        <v>2112.8984108828</v>
      </c>
      <c r="BC39" s="80">
        <v>2117.8385058705003</v>
      </c>
      <c r="BD39" s="80">
        <v>2269.5774126859</v>
      </c>
      <c r="BE39" s="80">
        <v>2397.5025495165</v>
      </c>
      <c r="BF39" s="80">
        <v>2442.3112784464</v>
      </c>
      <c r="BG39" s="80">
        <v>2421.8670793193</v>
      </c>
      <c r="BH39" s="80">
        <v>2428.4112770606002</v>
      </c>
      <c r="BI39" s="80">
        <v>2457.6646561209</v>
      </c>
      <c r="BJ39" s="80">
        <v>2520.7705751631</v>
      </c>
      <c r="BK39" s="80">
        <v>2516.8184632972</v>
      </c>
      <c r="BL39" s="80">
        <v>2526.194194441</v>
      </c>
      <c r="BM39" s="80">
        <v>2595.3927575972</v>
      </c>
      <c r="BN39" s="51" t="s">
        <v>58</v>
      </c>
      <c r="BO39" s="80">
        <v>2395.2488820897</v>
      </c>
      <c r="BP39" s="80">
        <v>2504.5919125971</v>
      </c>
      <c r="BQ39" s="80">
        <v>2480.2214429927003</v>
      </c>
      <c r="BR39" s="80">
        <v>2486.3338007703</v>
      </c>
      <c r="BS39" s="80">
        <v>2553.602667166</v>
      </c>
      <c r="BT39" s="80">
        <v>2613.7136514409003</v>
      </c>
      <c r="BU39" s="80">
        <v>2847.6862603781</v>
      </c>
      <c r="BV39" s="80">
        <v>2793.753331577</v>
      </c>
      <c r="BW39" s="80">
        <v>2815.2537289310003</v>
      </c>
      <c r="BX39" s="80">
        <v>2927.1753952701</v>
      </c>
      <c r="BY39" s="80">
        <v>3065.5664381874003</v>
      </c>
      <c r="BZ39" s="80">
        <v>3124.3475456403003</v>
      </c>
      <c r="CA39" s="80">
        <v>3144.4132688937</v>
      </c>
      <c r="CB39" s="80">
        <v>3234.7816416337</v>
      </c>
    </row>
    <row r="40" ht="24.75" customHeight="1">
      <c r="A40" s="164"/>
      <c r="B40" s="18" t="str">
        <f>"II" &amp; C39</f>
        <v>IIGuanajuato</v>
      </c>
      <c r="C40" s="170" t="str">
        <f>C39</f>
        <v>Guanajuato</v>
      </c>
      <c r="D40" s="128" t="s">
        <v>170</v>
      </c>
      <c r="E40" s="80">
        <v>2243.3931763146</v>
      </c>
      <c r="F40" s="80">
        <v>2202.6938442697</v>
      </c>
      <c r="G40" s="80">
        <v>2151.1446436287</v>
      </c>
      <c r="H40" s="80">
        <v>2283.6654974041003</v>
      </c>
      <c r="I40" s="80">
        <v>2215.5059628993</v>
      </c>
      <c r="J40" s="80">
        <v>2312.3990783123</v>
      </c>
      <c r="K40" s="80">
        <v>2309.6321659763003</v>
      </c>
      <c r="L40" s="80">
        <v>2360.9024313282002</v>
      </c>
      <c r="M40" s="80">
        <v>2381.9077907749</v>
      </c>
      <c r="N40" s="80">
        <v>2501.6432625376</v>
      </c>
      <c r="O40" s="80">
        <v>2353.5403454367</v>
      </c>
      <c r="P40" s="80">
        <v>2322.0914108523</v>
      </c>
      <c r="Q40" s="80">
        <v>2273.0555517436</v>
      </c>
      <c r="R40" s="80">
        <v>2210.9094523536</v>
      </c>
      <c r="S40" s="80">
        <v>2163.450293813</v>
      </c>
      <c r="T40" s="80">
        <v>2050.2284145429003</v>
      </c>
      <c r="U40" s="80">
        <v>2096.1271995229</v>
      </c>
      <c r="V40" s="80">
        <v>1998.183856236</v>
      </c>
      <c r="W40" s="80">
        <v>2088.2585602215</v>
      </c>
      <c r="X40" s="80">
        <v>2063.2467697003</v>
      </c>
      <c r="Y40" s="80">
        <v>1972.5833145881002</v>
      </c>
      <c r="Z40" s="80">
        <v>1992.7087897621</v>
      </c>
      <c r="AA40" s="80">
        <v>2046.2141680979</v>
      </c>
      <c r="AB40" s="80">
        <v>2087.2859671553</v>
      </c>
      <c r="AC40" s="80">
        <v>2013.0056870277</v>
      </c>
      <c r="AD40" s="80">
        <v>2090.0222277706002</v>
      </c>
      <c r="AE40" s="80">
        <v>2101.3794444426003</v>
      </c>
      <c r="AF40" s="80">
        <v>2031.08051251</v>
      </c>
      <c r="AG40" s="80">
        <v>2059.9784764874003</v>
      </c>
      <c r="AH40" s="80">
        <v>2102.4489552588</v>
      </c>
      <c r="AI40" s="80">
        <v>2165.020975373</v>
      </c>
      <c r="AJ40" s="80">
        <v>2142.236218089</v>
      </c>
      <c r="AK40" s="80">
        <v>2077.7781903423</v>
      </c>
      <c r="AL40" s="80">
        <v>2090.7064589021</v>
      </c>
      <c r="AM40" s="80">
        <v>2213.921690594</v>
      </c>
      <c r="AN40" s="80">
        <v>2192.9790786622</v>
      </c>
      <c r="AO40" s="80">
        <v>2123.5014165154003</v>
      </c>
      <c r="AP40" s="80">
        <v>2109.4947535393003</v>
      </c>
      <c r="AQ40" s="80">
        <v>2201.2033112950003</v>
      </c>
      <c r="AR40" s="80">
        <v>2129.9494954176002</v>
      </c>
      <c r="AS40" s="80">
        <v>2095.7040081384002</v>
      </c>
      <c r="AT40" s="80">
        <v>2231.6393793741</v>
      </c>
      <c r="AU40" s="80">
        <v>2181.6535315978</v>
      </c>
      <c r="AV40" s="80">
        <v>2289.3022809036</v>
      </c>
      <c r="AW40" s="80">
        <v>2295.8288692324</v>
      </c>
      <c r="AX40" s="80">
        <v>2437.0499648822</v>
      </c>
      <c r="AY40" s="80">
        <v>2266.1626675366</v>
      </c>
      <c r="AZ40" s="80">
        <v>2361.6697380912</v>
      </c>
      <c r="BA40" s="80">
        <v>2341.5033531202002</v>
      </c>
      <c r="BB40" s="80">
        <v>2377.6042339596</v>
      </c>
      <c r="BC40" s="80">
        <v>2360.9093756925</v>
      </c>
      <c r="BD40" s="80">
        <v>2482.8947293298</v>
      </c>
      <c r="BE40" s="80">
        <v>2580.5882194434002</v>
      </c>
      <c r="BF40" s="80">
        <v>2628.2280164797003</v>
      </c>
      <c r="BG40" s="80">
        <v>2573.4228131614</v>
      </c>
      <c r="BH40" s="80">
        <v>2534.5760480293</v>
      </c>
      <c r="BI40" s="80">
        <v>2541.0860309719</v>
      </c>
      <c r="BJ40" s="80">
        <v>2602.9716481240002</v>
      </c>
      <c r="BK40" s="80">
        <v>2588.5718703488</v>
      </c>
      <c r="BL40" s="80">
        <v>2561.3212237864</v>
      </c>
      <c r="BM40" s="80">
        <v>2595.3927575972</v>
      </c>
      <c r="BN40" s="51" t="s">
        <v>58</v>
      </c>
      <c r="BO40" s="80">
        <v>2371.1723446679002</v>
      </c>
      <c r="BP40" s="80">
        <v>2453.0521810086</v>
      </c>
      <c r="BQ40" s="80">
        <v>2385.1145406806</v>
      </c>
      <c r="BR40" s="80">
        <v>2357.8073978913003</v>
      </c>
      <c r="BS40" s="80">
        <v>2389.3634976627</v>
      </c>
      <c r="BT40" s="80">
        <v>2392.6689825004</v>
      </c>
      <c r="BU40" s="80">
        <v>2552.9204090538</v>
      </c>
      <c r="BV40" s="80">
        <v>2458.2265315955</v>
      </c>
      <c r="BW40" s="80">
        <v>2427.4647001976</v>
      </c>
      <c r="BX40" s="80">
        <v>2481.0138292293</v>
      </c>
      <c r="BY40" s="80">
        <v>2557.5529906643</v>
      </c>
      <c r="BZ40" s="80">
        <v>2600.5621861271</v>
      </c>
      <c r="CA40" s="80">
        <v>2591.4212309356003</v>
      </c>
      <c r="CB40" s="80">
        <v>2625.8166335683</v>
      </c>
    </row>
    <row r="41" ht="24.75" customHeight="1">
      <c r="A41" s="164"/>
      <c r="B41" s="18" t="str">
        <f>"III" &amp; C39</f>
        <v>IIIGuanajuato</v>
      </c>
      <c r="C41" s="171" t="str">
        <f>C39</f>
        <v>Guanajuato</v>
      </c>
      <c r="D41" s="128" t="s">
        <v>171</v>
      </c>
      <c r="E41" s="80">
        <v>2729.9965763662003</v>
      </c>
      <c r="F41" s="80">
        <v>2604.2818431718</v>
      </c>
      <c r="G41" s="80">
        <v>2554.7874982654002</v>
      </c>
      <c r="H41" s="80">
        <v>2757.7631841345</v>
      </c>
      <c r="I41" s="80">
        <v>2653.2116625024</v>
      </c>
      <c r="J41" s="80">
        <v>2790.0438951979</v>
      </c>
      <c r="K41" s="80">
        <v>2749.0625198095</v>
      </c>
      <c r="L41" s="80">
        <v>2756.2370848112</v>
      </c>
      <c r="M41" s="80">
        <v>2761.7842344143</v>
      </c>
      <c r="N41" s="80">
        <v>2936.8734779096003</v>
      </c>
      <c r="O41" s="80">
        <v>2767.0353779246</v>
      </c>
      <c r="P41" s="80">
        <v>2710.6298148871</v>
      </c>
      <c r="Q41" s="80">
        <v>2664.4971750569002</v>
      </c>
      <c r="R41" s="80">
        <v>2560.1021435873</v>
      </c>
      <c r="S41" s="80">
        <v>2478.981829879</v>
      </c>
      <c r="T41" s="80">
        <v>2326.0195452553003</v>
      </c>
      <c r="U41" s="80">
        <v>2377.3590756319</v>
      </c>
      <c r="V41" s="80">
        <v>2224.9932512837</v>
      </c>
      <c r="W41" s="80">
        <v>2307.4741701173</v>
      </c>
      <c r="X41" s="80">
        <v>2302.3749432206</v>
      </c>
      <c r="Y41" s="80">
        <v>2188.1442092562</v>
      </c>
      <c r="Z41" s="80">
        <v>2230.3793889801</v>
      </c>
      <c r="AA41" s="80">
        <v>2321.5797694436</v>
      </c>
      <c r="AB41" s="80">
        <v>2351.3092495513</v>
      </c>
      <c r="AC41" s="80">
        <v>2264.1706176295</v>
      </c>
      <c r="AD41" s="80">
        <v>2343.1742124217003</v>
      </c>
      <c r="AE41" s="80">
        <v>2361.6105183896</v>
      </c>
      <c r="AF41" s="80">
        <v>2269.7355302944</v>
      </c>
      <c r="AG41" s="80">
        <v>2277.8107955294</v>
      </c>
      <c r="AH41" s="80">
        <v>2305.065136304</v>
      </c>
      <c r="AI41" s="80">
        <v>2315.1015144434</v>
      </c>
      <c r="AJ41" s="80">
        <v>2282.6139214225</v>
      </c>
      <c r="AK41" s="80">
        <v>2220.7829336197</v>
      </c>
      <c r="AL41" s="80">
        <v>2221.4169663382</v>
      </c>
      <c r="AM41" s="80">
        <v>2359.3685826676</v>
      </c>
      <c r="AN41" s="80">
        <v>2329.1777364686</v>
      </c>
      <c r="AO41" s="80">
        <v>2240.8255970829</v>
      </c>
      <c r="AP41" s="80">
        <v>2243.0941849514</v>
      </c>
      <c r="AQ41" s="80">
        <v>2317.8154291552</v>
      </c>
      <c r="AR41" s="80">
        <v>2224.8475257611</v>
      </c>
      <c r="AS41" s="80">
        <v>2204.8553893945</v>
      </c>
      <c r="AT41" s="80">
        <v>2334.9730140337</v>
      </c>
      <c r="AU41" s="80">
        <v>2271.6874175488</v>
      </c>
      <c r="AV41" s="80">
        <v>2383.2023482773</v>
      </c>
      <c r="AW41" s="80">
        <v>2349.566115485</v>
      </c>
      <c r="AX41" s="80">
        <v>2503.1588789877</v>
      </c>
      <c r="AY41" s="80">
        <v>2343.2656027767002</v>
      </c>
      <c r="AZ41" s="80">
        <v>2429.3873636102003</v>
      </c>
      <c r="BA41" s="80">
        <v>2448.5707979943</v>
      </c>
      <c r="BB41" s="80">
        <v>2446.2560353593003</v>
      </c>
      <c r="BC41" s="80">
        <v>2363.7420091285003</v>
      </c>
      <c r="BD41" s="80">
        <v>2517.0652733093</v>
      </c>
      <c r="BE41" s="80">
        <v>2645.0291648466</v>
      </c>
      <c r="BF41" s="80">
        <v>2699.5487040219</v>
      </c>
      <c r="BG41" s="80">
        <v>2627.0055981417</v>
      </c>
      <c r="BH41" s="80">
        <v>2585.8594064311</v>
      </c>
      <c r="BI41" s="80">
        <v>2566.9673689493</v>
      </c>
      <c r="BJ41" s="80">
        <v>2629.3154882989</v>
      </c>
      <c r="BK41" s="80">
        <v>2615.218110065</v>
      </c>
      <c r="BL41" s="80">
        <v>2599.3979996075</v>
      </c>
      <c r="BM41" s="80">
        <v>2595.3927575972</v>
      </c>
      <c r="BN41" s="51" t="s">
        <v>58</v>
      </c>
      <c r="BO41" s="80">
        <v>2341.8036311983</v>
      </c>
      <c r="BP41" s="80">
        <v>2421.823899342</v>
      </c>
      <c r="BQ41" s="80">
        <v>2383.5152789069</v>
      </c>
      <c r="BR41" s="80">
        <v>2325.9202104118</v>
      </c>
      <c r="BS41" s="80">
        <v>2321.0718239838</v>
      </c>
      <c r="BT41" s="80">
        <v>2312.3367836627</v>
      </c>
      <c r="BU41" s="80">
        <v>2423.7653679604</v>
      </c>
      <c r="BV41" s="80">
        <v>2330.2012252178</v>
      </c>
      <c r="BW41" s="80">
        <v>2246.6655138354</v>
      </c>
      <c r="BX41" s="80">
        <v>2297.7108401324</v>
      </c>
      <c r="BY41" s="80">
        <v>2364.472426795</v>
      </c>
      <c r="BZ41" s="80">
        <v>2385.8174495265002</v>
      </c>
      <c r="CA41" s="80">
        <v>2356.3197602378</v>
      </c>
      <c r="CB41" s="80">
        <v>2400.0911280446003</v>
      </c>
    </row>
    <row r="42" ht="24.75" customHeight="1">
      <c r="A42" s="164"/>
      <c r="B42" s="18" t="str">
        <f>"I" &amp; C42</f>
        <v>IGuerrero</v>
      </c>
      <c r="C42" s="27" t="s">
        <v>120</v>
      </c>
      <c r="D42" s="128" t="s">
        <v>72</v>
      </c>
      <c r="E42" s="80">
        <v>847.1816675665</v>
      </c>
      <c r="F42" s="80">
        <v>886.5903782627</v>
      </c>
      <c r="G42" s="80">
        <v>883.3132552207001</v>
      </c>
      <c r="H42" s="80">
        <v>877.0498412190001</v>
      </c>
      <c r="I42" s="80">
        <v>974.381551123</v>
      </c>
      <c r="J42" s="80">
        <v>978.7687030819001</v>
      </c>
      <c r="K42" s="80">
        <v>977.9536020333001</v>
      </c>
      <c r="L42" s="80">
        <v>972.0116124974</v>
      </c>
      <c r="M42" s="80">
        <v>989.2029640410001</v>
      </c>
      <c r="N42" s="80">
        <v>968.8821224659</v>
      </c>
      <c r="O42" s="80">
        <v>965.9588673243001</v>
      </c>
      <c r="P42" s="80">
        <v>990.4732571776001</v>
      </c>
      <c r="Q42" s="80">
        <v>1087.1141527728</v>
      </c>
      <c r="R42" s="80">
        <v>1086.5714682319</v>
      </c>
      <c r="S42" s="80">
        <v>1059.0394897195001</v>
      </c>
      <c r="T42" s="80">
        <v>972.7630695651001</v>
      </c>
      <c r="U42" s="80">
        <v>1054.6680167636</v>
      </c>
      <c r="V42" s="80">
        <v>1029.4642577809</v>
      </c>
      <c r="W42" s="80">
        <v>1010.9629529659001</v>
      </c>
      <c r="X42" s="80">
        <v>1034.6887382899001</v>
      </c>
      <c r="Y42" s="80">
        <v>1089.1076582344</v>
      </c>
      <c r="Z42" s="80">
        <v>1075.7288763598</v>
      </c>
      <c r="AA42" s="80">
        <v>1009.5907129551</v>
      </c>
      <c r="AB42" s="80">
        <v>999.3692121392</v>
      </c>
      <c r="AC42" s="80">
        <v>1133.9796429423</v>
      </c>
      <c r="AD42" s="80">
        <v>1081.2499625423</v>
      </c>
      <c r="AE42" s="80">
        <v>1045.5029785718</v>
      </c>
      <c r="AF42" s="80">
        <v>1034.8398720139</v>
      </c>
      <c r="AG42" s="80">
        <v>1072.8197648388</v>
      </c>
      <c r="AH42" s="80">
        <v>1102.3575996063</v>
      </c>
      <c r="AI42" s="80">
        <v>1018.0936463806</v>
      </c>
      <c r="AJ42" s="80">
        <v>1005.4017921932</v>
      </c>
      <c r="AK42" s="80">
        <v>1142.3503792773001</v>
      </c>
      <c r="AL42" s="80">
        <v>1127.7510680586001</v>
      </c>
      <c r="AM42" s="80">
        <v>1122.6766783045</v>
      </c>
      <c r="AN42" s="80">
        <v>1095.6814454544</v>
      </c>
      <c r="AO42" s="80">
        <v>1162.9536384742</v>
      </c>
      <c r="AP42" s="80">
        <v>1179.3481688951001</v>
      </c>
      <c r="AQ42" s="80">
        <v>1064.3170741329</v>
      </c>
      <c r="AR42" s="80">
        <v>1157.2640068233</v>
      </c>
      <c r="AS42" s="80">
        <v>1178.6776630953</v>
      </c>
      <c r="AT42" s="80">
        <v>1140.6341200087</v>
      </c>
      <c r="AU42" s="80">
        <v>1120.6223742756001</v>
      </c>
      <c r="AV42" s="80">
        <v>1138.1037426980001</v>
      </c>
      <c r="AW42" s="80">
        <v>1224.0158752571</v>
      </c>
      <c r="AX42" s="80">
        <v>1209.7464469677</v>
      </c>
      <c r="AY42" s="80">
        <v>1154.2740630778</v>
      </c>
      <c r="AZ42" s="80">
        <v>1168.9475008047</v>
      </c>
      <c r="BA42" s="80">
        <v>1353.5688382304002</v>
      </c>
      <c r="BB42" s="80">
        <v>1287.8172340814</v>
      </c>
      <c r="BC42" s="80">
        <v>1231.2999383415001</v>
      </c>
      <c r="BD42" s="80">
        <v>1233.1051879787</v>
      </c>
      <c r="BE42" s="80">
        <v>1347.1140700647</v>
      </c>
      <c r="BF42" s="80">
        <v>1360.0575868617</v>
      </c>
      <c r="BG42" s="80">
        <v>1293.4408546139</v>
      </c>
      <c r="BH42" s="80">
        <v>1360.5297519725</v>
      </c>
      <c r="BI42" s="80">
        <v>1445.1061341884001</v>
      </c>
      <c r="BJ42" s="80">
        <v>1435.264851918</v>
      </c>
      <c r="BK42" s="80">
        <v>1454.5847966422</v>
      </c>
      <c r="BL42" s="80">
        <v>1474.6889575122</v>
      </c>
      <c r="BM42" s="80">
        <v>1705.7050314215</v>
      </c>
      <c r="BN42" s="51" t="s">
        <v>58</v>
      </c>
      <c r="BO42" s="80">
        <v>1433.6166879871</v>
      </c>
      <c r="BP42" s="80">
        <v>1690.6976278717</v>
      </c>
      <c r="BQ42" s="80">
        <v>1667.9917146257</v>
      </c>
      <c r="BR42" s="80">
        <v>1670.410729426</v>
      </c>
      <c r="BS42" s="80">
        <v>1644.4665341309</v>
      </c>
      <c r="BT42" s="80">
        <v>1709.1010742083001</v>
      </c>
      <c r="BU42" s="80">
        <v>1760.4494580605</v>
      </c>
      <c r="BV42" s="80">
        <v>1818.4793975442</v>
      </c>
      <c r="BW42" s="80">
        <v>1580.240007219</v>
      </c>
      <c r="BX42" s="80">
        <v>1866.2154891523</v>
      </c>
      <c r="BY42" s="80">
        <v>2133.9811666906003</v>
      </c>
      <c r="BZ42" s="80">
        <v>2276.0198621894</v>
      </c>
      <c r="CA42" s="80">
        <v>2127.0397393405</v>
      </c>
      <c r="CB42" s="80">
        <v>2124.7388805362</v>
      </c>
    </row>
    <row r="43" ht="24.75" customHeight="1">
      <c r="A43" s="164"/>
      <c r="B43" s="18" t="str">
        <f>"II" &amp; C42</f>
        <v>IIGuerrero</v>
      </c>
      <c r="C43" s="170" t="str">
        <f>C42</f>
        <v>Guerrero</v>
      </c>
      <c r="D43" s="128" t="s">
        <v>172</v>
      </c>
      <c r="E43" s="80">
        <v>1544.8569747281</v>
      </c>
      <c r="F43" s="80">
        <v>1607.5936942212002</v>
      </c>
      <c r="G43" s="80">
        <v>1594.3683428182</v>
      </c>
      <c r="H43" s="80">
        <v>1563.6318486587002</v>
      </c>
      <c r="I43" s="80">
        <v>1713.4473717434</v>
      </c>
      <c r="J43" s="80">
        <v>1720.9467142844</v>
      </c>
      <c r="K43" s="80">
        <v>1704.8127812436</v>
      </c>
      <c r="L43" s="80">
        <v>1663.9657564564</v>
      </c>
      <c r="M43" s="80">
        <v>1670.9980324468002</v>
      </c>
      <c r="N43" s="80">
        <v>1638.4492049945</v>
      </c>
      <c r="O43" s="80">
        <v>1619.3446413630002</v>
      </c>
      <c r="P43" s="80">
        <v>1633.3311220576002</v>
      </c>
      <c r="Q43" s="80">
        <v>1767.5909730418</v>
      </c>
      <c r="R43" s="80">
        <v>1751.3607772316</v>
      </c>
      <c r="S43" s="80">
        <v>1683.1439972954001</v>
      </c>
      <c r="T43" s="80">
        <v>1510.7366778044</v>
      </c>
      <c r="U43" s="80">
        <v>1615.0965892991</v>
      </c>
      <c r="V43" s="80">
        <v>1565.9460514361</v>
      </c>
      <c r="W43" s="80">
        <v>1528.2380442622</v>
      </c>
      <c r="X43" s="80">
        <v>1545.4749856434</v>
      </c>
      <c r="Y43" s="80">
        <v>1592.1577790643</v>
      </c>
      <c r="Z43" s="80">
        <v>1573.9844406</v>
      </c>
      <c r="AA43" s="80">
        <v>1472.1309422722</v>
      </c>
      <c r="AB43" s="80">
        <v>1431.8891284094</v>
      </c>
      <c r="AC43" s="80">
        <v>1602.2690155761</v>
      </c>
      <c r="AD43" s="80">
        <v>1531.5875564183</v>
      </c>
      <c r="AE43" s="80">
        <v>1474.8150783596</v>
      </c>
      <c r="AF43" s="80">
        <v>1432.5661828589</v>
      </c>
      <c r="AG43" s="80">
        <v>1459.2165328599</v>
      </c>
      <c r="AH43" s="80">
        <v>1503.380111612</v>
      </c>
      <c r="AI43" s="80">
        <v>1373.1663627508</v>
      </c>
      <c r="AJ43" s="80">
        <v>1336.8490496038</v>
      </c>
      <c r="AK43" s="80">
        <v>1498.5420364630002</v>
      </c>
      <c r="AL43" s="80">
        <v>1472.4021826328</v>
      </c>
      <c r="AM43" s="80">
        <v>1463.8711056341</v>
      </c>
      <c r="AN43" s="80">
        <v>1405.5663325847001</v>
      </c>
      <c r="AO43" s="80">
        <v>1464.6809000338</v>
      </c>
      <c r="AP43" s="80">
        <v>1486.4578962081</v>
      </c>
      <c r="AQ43" s="80">
        <v>1332.5185575639</v>
      </c>
      <c r="AR43" s="80">
        <v>1424.9767112891</v>
      </c>
      <c r="AS43" s="80">
        <v>1440.3000523928001</v>
      </c>
      <c r="AT43" s="80">
        <v>1396.6474057557</v>
      </c>
      <c r="AU43" s="80">
        <v>1367.2613620206</v>
      </c>
      <c r="AV43" s="80">
        <v>1370.2204592618</v>
      </c>
      <c r="AW43" s="80">
        <v>1456.4685598715</v>
      </c>
      <c r="AX43" s="80">
        <v>1444.3161141996</v>
      </c>
      <c r="AY43" s="80">
        <v>1370.1730475267</v>
      </c>
      <c r="AZ43" s="80">
        <v>1363.1404412392</v>
      </c>
      <c r="BA43" s="80">
        <v>1534.2364909496</v>
      </c>
      <c r="BB43" s="80">
        <v>1449.1561414156001</v>
      </c>
      <c r="BC43" s="80">
        <v>1372.620037204</v>
      </c>
      <c r="BD43" s="80">
        <v>1349.004600957</v>
      </c>
      <c r="BE43" s="80">
        <v>1449.9866538856002</v>
      </c>
      <c r="BF43" s="80">
        <v>1463.5896273179</v>
      </c>
      <c r="BG43" s="80">
        <v>1374.381868915</v>
      </c>
      <c r="BH43" s="80">
        <v>1420.0091041228</v>
      </c>
      <c r="BI43" s="80">
        <v>1494.1578793968001</v>
      </c>
      <c r="BJ43" s="80">
        <v>1482.0681238909</v>
      </c>
      <c r="BK43" s="80">
        <v>1496.0543807726</v>
      </c>
      <c r="BL43" s="80">
        <v>1495.1946820523</v>
      </c>
      <c r="BM43" s="80">
        <v>1705.7050314215</v>
      </c>
      <c r="BN43" s="51" t="s">
        <v>58</v>
      </c>
      <c r="BO43" s="80">
        <v>1419.2062749002</v>
      </c>
      <c r="BP43" s="80">
        <v>1655.9062906084</v>
      </c>
      <c r="BQ43" s="80">
        <v>1604.0306818282002</v>
      </c>
      <c r="BR43" s="80">
        <v>1584.0619526378</v>
      </c>
      <c r="BS43" s="80">
        <v>1538.6999552836</v>
      </c>
      <c r="BT43" s="80">
        <v>1564.5604965034001</v>
      </c>
      <c r="BU43" s="80">
        <v>1578.2241931362</v>
      </c>
      <c r="BV43" s="80">
        <v>1600.0819584454</v>
      </c>
      <c r="BW43" s="80">
        <v>1362.5687787725</v>
      </c>
      <c r="BX43" s="80">
        <v>1581.7659728865</v>
      </c>
      <c r="BY43" s="80">
        <v>1780.3463160687002</v>
      </c>
      <c r="BZ43" s="80">
        <v>1894.4535145404</v>
      </c>
      <c r="CA43" s="80">
        <v>1752.9680319375</v>
      </c>
      <c r="CB43" s="80">
        <v>1724.7453808609</v>
      </c>
    </row>
    <row r="44" ht="24.75" customHeight="1">
      <c r="A44" s="164"/>
      <c r="B44" s="18" t="str">
        <f>"III" &amp; C42</f>
        <v>IIIGuerrero</v>
      </c>
      <c r="C44" s="171" t="str">
        <f>C42</f>
        <v>Guerrero</v>
      </c>
      <c r="D44" s="128" t="s">
        <v>173</v>
      </c>
      <c r="E44" s="80">
        <v>1880.4315287172</v>
      </c>
      <c r="F44" s="80">
        <v>1900.5757471707</v>
      </c>
      <c r="G44" s="80">
        <v>1892.2805890804</v>
      </c>
      <c r="H44" s="80">
        <v>1886.8889874017</v>
      </c>
      <c r="I44" s="80">
        <v>2051.0763168646</v>
      </c>
      <c r="J44" s="80">
        <v>2075.3019982183</v>
      </c>
      <c r="K44" s="80">
        <v>2029.5911295965</v>
      </c>
      <c r="L44" s="80">
        <v>1942.8523457000001</v>
      </c>
      <c r="M44" s="80">
        <v>1938.1778973048001</v>
      </c>
      <c r="N44" s="80">
        <v>1924.2578504335002</v>
      </c>
      <c r="O44" s="80">
        <v>1904.1428876779</v>
      </c>
      <c r="P44" s="80">
        <v>1906.7934934709</v>
      </c>
      <c r="Q44" s="80">
        <v>2073.3399887636</v>
      </c>
      <c r="R44" s="80">
        <v>2028.020015835</v>
      </c>
      <c r="S44" s="80">
        <v>1929.0071716525001</v>
      </c>
      <c r="T44" s="80">
        <v>1713.8753294991</v>
      </c>
      <c r="U44" s="80">
        <v>1831.717015741</v>
      </c>
      <c r="V44" s="80">
        <v>1743.6904091531</v>
      </c>
      <c r="W44" s="80">
        <v>1688.6744870444002</v>
      </c>
      <c r="X44" s="80">
        <v>1724.5829848122</v>
      </c>
      <c r="Y44" s="80">
        <v>1766.1476173321</v>
      </c>
      <c r="Z44" s="80">
        <v>1761.7324680006</v>
      </c>
      <c r="AA44" s="80">
        <v>1669.9982448965</v>
      </c>
      <c r="AB44" s="80">
        <v>1612.7970552588001</v>
      </c>
      <c r="AC44" s="80">
        <v>1802.1796428676</v>
      </c>
      <c r="AD44" s="80">
        <v>1716.7712349355002</v>
      </c>
      <c r="AE44" s="80">
        <v>1657.0585861715</v>
      </c>
      <c r="AF44" s="80">
        <v>1600.8484693655</v>
      </c>
      <c r="AG44" s="80">
        <v>1613.5229551316002</v>
      </c>
      <c r="AH44" s="80">
        <v>1648.2576295635001</v>
      </c>
      <c r="AI44" s="80">
        <v>1468.8769630251</v>
      </c>
      <c r="AJ44" s="80">
        <v>1424.4898433130002</v>
      </c>
      <c r="AK44" s="80">
        <v>1601.5952023281</v>
      </c>
      <c r="AL44" s="80">
        <v>1564.8405722906</v>
      </c>
      <c r="AM44" s="80">
        <v>1560.2159814655001</v>
      </c>
      <c r="AN44" s="80">
        <v>1493.0351391825</v>
      </c>
      <c r="AO44" s="80">
        <v>1545.6081830790001</v>
      </c>
      <c r="AP44" s="80">
        <v>1580.2035029981</v>
      </c>
      <c r="AQ44" s="80">
        <v>1402.3325294079</v>
      </c>
      <c r="AR44" s="80">
        <v>1488.1944656695</v>
      </c>
      <c r="AS44" s="80">
        <v>1515.064863246</v>
      </c>
      <c r="AT44" s="80">
        <v>1461.0750617600002</v>
      </c>
      <c r="AU44" s="80">
        <v>1422.8480131033</v>
      </c>
      <c r="AV44" s="80">
        <v>1425.9632305760001</v>
      </c>
      <c r="AW44" s="80">
        <v>1490.5896038339001</v>
      </c>
      <c r="AX44" s="80">
        <v>1483.1670905019</v>
      </c>
      <c r="AY44" s="80">
        <v>1415.9649937762001</v>
      </c>
      <c r="AZ44" s="80">
        <v>1402.0532040493001</v>
      </c>
      <c r="BA44" s="80">
        <v>1603.9772156585</v>
      </c>
      <c r="BB44" s="80">
        <v>1490.7408538475001</v>
      </c>
      <c r="BC44" s="80">
        <v>1374.3670993107</v>
      </c>
      <c r="BD44" s="80">
        <v>1367.5551327671</v>
      </c>
      <c r="BE44" s="80">
        <v>1486.1430135862001</v>
      </c>
      <c r="BF44" s="80">
        <v>1503.3063838701</v>
      </c>
      <c r="BG44" s="80">
        <v>1402.6600220297</v>
      </c>
      <c r="BH44" s="80">
        <v>1448.7246377313002</v>
      </c>
      <c r="BI44" s="80">
        <v>1509.3945972665</v>
      </c>
      <c r="BJ44" s="80">
        <v>1497.1492802762</v>
      </c>
      <c r="BK44" s="80">
        <v>1511.4318525085</v>
      </c>
      <c r="BL44" s="80">
        <v>1517.3523890706</v>
      </c>
      <c r="BM44" s="80">
        <v>1705.7050314215</v>
      </c>
      <c r="BN44" s="51" t="s">
        <v>58</v>
      </c>
      <c r="BO44" s="80">
        <v>1401.3903292917</v>
      </c>
      <c r="BP44" s="80">
        <v>1635.026835208</v>
      </c>
      <c r="BQ44" s="80">
        <v>1602.9543296232</v>
      </c>
      <c r="BR44" s="80">
        <v>1562.9838696663</v>
      </c>
      <c r="BS44" s="80">
        <v>1494.8343172713</v>
      </c>
      <c r="BT44" s="80">
        <v>1512.3657374910001</v>
      </c>
      <c r="BU44" s="80">
        <v>1498.8281683621</v>
      </c>
      <c r="BV44" s="80">
        <v>1517.5098620197</v>
      </c>
      <c r="BW44" s="80">
        <v>1262.0065069233</v>
      </c>
      <c r="BX44" s="80">
        <v>1465.7904134264002</v>
      </c>
      <c r="BY44" s="80">
        <v>1645.7973373625</v>
      </c>
      <c r="BZ44" s="80">
        <v>1738.0482450833001</v>
      </c>
      <c r="CA44" s="80">
        <v>1593.3502341003</v>
      </c>
      <c r="CB44" s="80">
        <v>1576.6614316896</v>
      </c>
    </row>
    <row r="45" ht="24.75" customHeight="1">
      <c r="A45" s="164"/>
      <c r="B45" s="18" t="str">
        <f>"I" &amp; C45</f>
        <v>IHidalgo</v>
      </c>
      <c r="C45" s="27" t="s">
        <v>121</v>
      </c>
      <c r="D45" s="128" t="s">
        <v>72</v>
      </c>
      <c r="E45" s="80">
        <v>1101.9205838042</v>
      </c>
      <c r="F45" s="80">
        <v>1129.8026633673</v>
      </c>
      <c r="G45" s="80">
        <v>1084.6000063437</v>
      </c>
      <c r="H45" s="80">
        <v>1109.1765442347</v>
      </c>
      <c r="I45" s="80">
        <v>1095.3215287191001</v>
      </c>
      <c r="J45" s="80">
        <v>1169.4736948024001</v>
      </c>
      <c r="K45" s="80">
        <v>1238.1080959935</v>
      </c>
      <c r="L45" s="80">
        <v>1215.3272202056</v>
      </c>
      <c r="M45" s="80">
        <v>1240.9026042682</v>
      </c>
      <c r="N45" s="80">
        <v>1263.0820668404</v>
      </c>
      <c r="O45" s="80">
        <v>1209.8994627285</v>
      </c>
      <c r="P45" s="80">
        <v>1299.5045113637</v>
      </c>
      <c r="Q45" s="80">
        <v>1197.4325289851001</v>
      </c>
      <c r="R45" s="80">
        <v>1275.173150909</v>
      </c>
      <c r="S45" s="80">
        <v>1304.8359739698</v>
      </c>
      <c r="T45" s="80">
        <v>1225.9920944027</v>
      </c>
      <c r="U45" s="80">
        <v>1288.1912722454001</v>
      </c>
      <c r="V45" s="80">
        <v>1293.789368046</v>
      </c>
      <c r="W45" s="80">
        <v>1305.7985148712</v>
      </c>
      <c r="X45" s="80">
        <v>1314.945044181</v>
      </c>
      <c r="Y45" s="80">
        <v>1254.5814829979001</v>
      </c>
      <c r="Z45" s="80">
        <v>1332.0825900050002</v>
      </c>
      <c r="AA45" s="80">
        <v>1391.3701289814</v>
      </c>
      <c r="AB45" s="80">
        <v>1358.9589917733</v>
      </c>
      <c r="AC45" s="80">
        <v>1362.8783944927</v>
      </c>
      <c r="AD45" s="80">
        <v>1400.1833963107001</v>
      </c>
      <c r="AE45" s="80">
        <v>1408.5577930755</v>
      </c>
      <c r="AF45" s="80">
        <v>1483.0919404117</v>
      </c>
      <c r="AG45" s="80">
        <v>1413.9707164475</v>
      </c>
      <c r="AH45" s="80">
        <v>1592.823684946</v>
      </c>
      <c r="AI45" s="80">
        <v>1558.1191168950002</v>
      </c>
      <c r="AJ45" s="80">
        <v>1547.7223325792002</v>
      </c>
      <c r="AK45" s="80">
        <v>1485.0235618617</v>
      </c>
      <c r="AL45" s="80">
        <v>1650.3541439492</v>
      </c>
      <c r="AM45" s="80">
        <v>1566.8616413529</v>
      </c>
      <c r="AN45" s="80">
        <v>1623.8288552749</v>
      </c>
      <c r="AO45" s="80">
        <v>1653.4068626664</v>
      </c>
      <c r="AP45" s="80">
        <v>1613.9874340726</v>
      </c>
      <c r="AQ45" s="80">
        <v>1638.4748967925</v>
      </c>
      <c r="AR45" s="80">
        <v>1622.3796000327</v>
      </c>
      <c r="AS45" s="80">
        <v>1707.9483251893</v>
      </c>
      <c r="AT45" s="80">
        <v>1735.8038988643</v>
      </c>
      <c r="AU45" s="80">
        <v>1732.6050429582</v>
      </c>
      <c r="AV45" s="80">
        <v>1800.425573377</v>
      </c>
      <c r="AW45" s="80">
        <v>1752.2131011509</v>
      </c>
      <c r="AX45" s="80">
        <v>1718.7147553581</v>
      </c>
      <c r="AY45" s="80">
        <v>1847.0412384427</v>
      </c>
      <c r="AZ45" s="80">
        <v>1828.3232541446</v>
      </c>
      <c r="BA45" s="80">
        <v>1655.0276117677001</v>
      </c>
      <c r="BB45" s="80">
        <v>1757.9122214880001</v>
      </c>
      <c r="BC45" s="80">
        <v>1807.4120223771001</v>
      </c>
      <c r="BD45" s="80">
        <v>1747.6051065054</v>
      </c>
      <c r="BE45" s="80">
        <v>1798.2693243238</v>
      </c>
      <c r="BF45" s="80">
        <v>1830.0163803277</v>
      </c>
      <c r="BG45" s="80">
        <v>1936.7586419025001</v>
      </c>
      <c r="BH45" s="80">
        <v>1917.1010577424001</v>
      </c>
      <c r="BI45" s="80">
        <v>2007.0195085175</v>
      </c>
      <c r="BJ45" s="80">
        <v>1971.5142212937</v>
      </c>
      <c r="BK45" s="80">
        <v>1921.4827787689</v>
      </c>
      <c r="BL45" s="80">
        <v>1910.1062842399</v>
      </c>
      <c r="BM45" s="80">
        <v>2082.2058015103003</v>
      </c>
      <c r="BN45" s="51" t="s">
        <v>58</v>
      </c>
      <c r="BO45" s="80">
        <v>1752.626942355</v>
      </c>
      <c r="BP45" s="80">
        <v>1959.9897938287002</v>
      </c>
      <c r="BQ45" s="80">
        <v>2020.7865571582001</v>
      </c>
      <c r="BR45" s="80">
        <v>2252.5186141515</v>
      </c>
      <c r="BS45" s="80">
        <v>2268.1901177424</v>
      </c>
      <c r="BT45" s="80">
        <v>2339.539107418</v>
      </c>
      <c r="BU45" s="80">
        <v>2272.8388959024</v>
      </c>
      <c r="BV45" s="80">
        <v>2507.1199144959</v>
      </c>
      <c r="BW45" s="80">
        <v>2791.5951196658</v>
      </c>
      <c r="BX45" s="80">
        <v>2973.7250058158</v>
      </c>
      <c r="BY45" s="80">
        <v>3249.3933375148</v>
      </c>
      <c r="BZ45" s="80">
        <v>2977.4273952454</v>
      </c>
      <c r="CA45" s="80">
        <v>2892.3063706252</v>
      </c>
      <c r="CB45" s="80">
        <v>2977.8322566187003</v>
      </c>
    </row>
    <row r="46" ht="24.75" customHeight="1">
      <c r="A46" s="164"/>
      <c r="B46" s="18" t="str">
        <f>"II" &amp; C45</f>
        <v>IIHidalgo</v>
      </c>
      <c r="C46" s="170" t="str">
        <f>C45</f>
        <v>Hidalgo</v>
      </c>
      <c r="D46" s="128" t="s">
        <v>174</v>
      </c>
      <c r="E46" s="80">
        <v>2009.3797642909</v>
      </c>
      <c r="F46" s="80">
        <v>2048.5938962055</v>
      </c>
      <c r="G46" s="80">
        <v>1957.6881751908002</v>
      </c>
      <c r="H46" s="80">
        <v>1977.4745845003001</v>
      </c>
      <c r="I46" s="80">
        <v>1926.120001384</v>
      </c>
      <c r="J46" s="80">
        <v>2056.2589569682</v>
      </c>
      <c r="K46" s="80">
        <v>2158.3258165032003</v>
      </c>
      <c r="L46" s="80">
        <v>2080.4925078165</v>
      </c>
      <c r="M46" s="80">
        <v>2096.1783229193</v>
      </c>
      <c r="N46" s="80">
        <v>2135.9624254295</v>
      </c>
      <c r="O46" s="80">
        <v>2028.2894829513</v>
      </c>
      <c r="P46" s="80">
        <v>2142.9363653015002</v>
      </c>
      <c r="Q46" s="80">
        <v>1946.9629051026</v>
      </c>
      <c r="R46" s="80">
        <v>2055.3532887394</v>
      </c>
      <c r="S46" s="80">
        <v>2073.791259308</v>
      </c>
      <c r="T46" s="80">
        <v>1904.0106287551</v>
      </c>
      <c r="U46" s="80">
        <v>1972.7092289693</v>
      </c>
      <c r="V46" s="80">
        <v>1968.018157958</v>
      </c>
      <c r="W46" s="80">
        <v>1973.9308574194001</v>
      </c>
      <c r="X46" s="80">
        <v>1964.0831083521</v>
      </c>
      <c r="Y46" s="80">
        <v>1834.0626406606</v>
      </c>
      <c r="Z46" s="80">
        <v>1949.0759394291001</v>
      </c>
      <c r="AA46" s="80">
        <v>2028.8211774764002</v>
      </c>
      <c r="AB46" s="80">
        <v>1947.1068176187</v>
      </c>
      <c r="AC46" s="80">
        <v>1925.6940255363002</v>
      </c>
      <c r="AD46" s="80">
        <v>1983.3558758704</v>
      </c>
      <c r="AE46" s="80">
        <v>1986.9501230941</v>
      </c>
      <c r="AF46" s="80">
        <v>2053.0976988446</v>
      </c>
      <c r="AG46" s="80">
        <v>1923.239591629</v>
      </c>
      <c r="AH46" s="80">
        <v>2172.2710036267</v>
      </c>
      <c r="AI46" s="80">
        <v>2101.532376796</v>
      </c>
      <c r="AJ46" s="80">
        <v>2057.9544868779</v>
      </c>
      <c r="AK46" s="80">
        <v>1948.062759865</v>
      </c>
      <c r="AL46" s="80">
        <v>2154.7175724259</v>
      </c>
      <c r="AM46" s="80">
        <v>2043.0490163623</v>
      </c>
      <c r="AN46" s="80">
        <v>2083.0864466336</v>
      </c>
      <c r="AO46" s="80">
        <v>2082.3817662325</v>
      </c>
      <c r="AP46" s="80">
        <v>2034.2799768838001</v>
      </c>
      <c r="AQ46" s="80">
        <v>2051.3606885967</v>
      </c>
      <c r="AR46" s="80">
        <v>1997.6886287713</v>
      </c>
      <c r="AS46" s="80">
        <v>2087.0490205052</v>
      </c>
      <c r="AT46" s="80">
        <v>2125.4019757280003</v>
      </c>
      <c r="AU46" s="80">
        <v>2113.9359567133</v>
      </c>
      <c r="AV46" s="80">
        <v>2167.6230939817</v>
      </c>
      <c r="AW46" s="80">
        <v>2084.9756474647</v>
      </c>
      <c r="AX46" s="80">
        <v>2051.9733065541</v>
      </c>
      <c r="AY46" s="80">
        <v>2192.5175342122</v>
      </c>
      <c r="AZ46" s="80">
        <v>2132.0558585111003</v>
      </c>
      <c r="BA46" s="80">
        <v>1875.9324858740001</v>
      </c>
      <c r="BB46" s="80">
        <v>1978.1450538329</v>
      </c>
      <c r="BC46" s="80">
        <v>2014.8542854148</v>
      </c>
      <c r="BD46" s="80">
        <v>1911.8623068939</v>
      </c>
      <c r="BE46" s="80">
        <v>1935.5944520986</v>
      </c>
      <c r="BF46" s="80">
        <v>1969.3232242098002</v>
      </c>
      <c r="BG46" s="80">
        <v>2057.9572327562</v>
      </c>
      <c r="BH46" s="80">
        <v>2000.9124766077</v>
      </c>
      <c r="BI46" s="80">
        <v>2075.1444768025</v>
      </c>
      <c r="BJ46" s="80">
        <v>2035.8043181176001</v>
      </c>
      <c r="BK46" s="80">
        <v>1976.2634226566001</v>
      </c>
      <c r="BL46" s="80">
        <v>1936.6665382564001</v>
      </c>
      <c r="BM46" s="80">
        <v>2082.2058015103003</v>
      </c>
      <c r="BN46" s="51" t="s">
        <v>58</v>
      </c>
      <c r="BO46" s="80">
        <v>1735.0099053615002</v>
      </c>
      <c r="BP46" s="80">
        <v>1919.6569366545</v>
      </c>
      <c r="BQ46" s="80">
        <v>1943.2972062665</v>
      </c>
      <c r="BR46" s="80">
        <v>2136.0788526016</v>
      </c>
      <c r="BS46" s="80">
        <v>2122.3077273441</v>
      </c>
      <c r="BT46" s="80">
        <v>2141.6816844414</v>
      </c>
      <c r="BU46" s="80">
        <v>2037.5758680207</v>
      </c>
      <c r="BV46" s="80">
        <v>2206.0174826625002</v>
      </c>
      <c r="BW46" s="80">
        <v>2407.0649620649</v>
      </c>
      <c r="BX46" s="80">
        <v>2520.4683244043</v>
      </c>
      <c r="BY46" s="80">
        <v>2710.9168291649003</v>
      </c>
      <c r="BZ46" s="80">
        <v>2478.2726578606002</v>
      </c>
      <c r="CA46" s="80">
        <v>2383.6510961695003</v>
      </c>
      <c r="CB46" s="80">
        <v>2417.2393495644</v>
      </c>
    </row>
    <row r="47" ht="24.75" customHeight="1">
      <c r="A47" s="164"/>
      <c r="B47" s="18" t="str">
        <f>"III" &amp; C45</f>
        <v>IIIHidalgo</v>
      </c>
      <c r="C47" s="171" t="str">
        <f>C45</f>
        <v>Hidalgo</v>
      </c>
      <c r="D47" s="128" t="s">
        <v>175</v>
      </c>
      <c r="E47" s="80">
        <v>2455.0630746658003</v>
      </c>
      <c r="F47" s="80">
        <v>2428.9026146547003</v>
      </c>
      <c r="G47" s="80">
        <v>2333.5616328877</v>
      </c>
      <c r="H47" s="80">
        <v>2397.0306174075</v>
      </c>
      <c r="I47" s="80">
        <v>2313.607235284</v>
      </c>
      <c r="J47" s="80">
        <v>2489.0047993961</v>
      </c>
      <c r="K47" s="80">
        <v>2575.9359423025003</v>
      </c>
      <c r="L47" s="80">
        <v>2431.1953638592</v>
      </c>
      <c r="M47" s="80">
        <v>2433.2708610958002</v>
      </c>
      <c r="N47" s="80">
        <v>2512.7688045665</v>
      </c>
      <c r="O47" s="80">
        <v>2388.8309364813</v>
      </c>
      <c r="P47" s="80">
        <v>2506.0126761554</v>
      </c>
      <c r="Q47" s="80">
        <v>2287.3361338618</v>
      </c>
      <c r="R47" s="80">
        <v>2383.3912118496</v>
      </c>
      <c r="S47" s="80">
        <v>2379.491763889</v>
      </c>
      <c r="T47" s="80">
        <v>2161.9560574782</v>
      </c>
      <c r="U47" s="80">
        <v>2239.7233425615</v>
      </c>
      <c r="V47" s="80">
        <v>2191.4778246832</v>
      </c>
      <c r="W47" s="80">
        <v>2181.0953158673</v>
      </c>
      <c r="X47" s="80">
        <v>2191.9670755839</v>
      </c>
      <c r="Y47" s="80">
        <v>2034.5015756008002</v>
      </c>
      <c r="Z47" s="80">
        <v>2182.9849757937</v>
      </c>
      <c r="AA47" s="80">
        <v>2305.3959230238</v>
      </c>
      <c r="AB47" s="80">
        <v>2195.8504859336</v>
      </c>
      <c r="AC47" s="80">
        <v>2168.4814370277</v>
      </c>
      <c r="AD47" s="80">
        <v>2225.121264148</v>
      </c>
      <c r="AE47" s="80">
        <v>2234.9416550125</v>
      </c>
      <c r="AF47" s="80">
        <v>2294.7958520788</v>
      </c>
      <c r="AG47" s="80">
        <v>2125.8631832629003</v>
      </c>
      <c r="AH47" s="80">
        <v>2381.242396089</v>
      </c>
      <c r="AI47" s="80">
        <v>2244.8939924197</v>
      </c>
      <c r="AJ47" s="80">
        <v>2189.7654354690003</v>
      </c>
      <c r="AK47" s="80">
        <v>2080.0953425581</v>
      </c>
      <c r="AL47" s="80">
        <v>2286.9742700526</v>
      </c>
      <c r="AM47" s="80">
        <v>2176.205051945</v>
      </c>
      <c r="AN47" s="80">
        <v>2209.8439054746</v>
      </c>
      <c r="AO47" s="80">
        <v>2197.4184003893</v>
      </c>
      <c r="AP47" s="80">
        <v>2165.1713867983</v>
      </c>
      <c r="AQ47" s="80">
        <v>2162.8814101038</v>
      </c>
      <c r="AR47" s="80">
        <v>2087.6531404291</v>
      </c>
      <c r="AS47" s="80">
        <v>2197.0859168348</v>
      </c>
      <c r="AT47" s="80">
        <v>2224.8919441587</v>
      </c>
      <c r="AU47" s="80">
        <v>2202.5395455903</v>
      </c>
      <c r="AV47" s="80">
        <v>2258.4034056492</v>
      </c>
      <c r="AW47" s="80">
        <v>2133.6922785310003</v>
      </c>
      <c r="AX47" s="80">
        <v>2109.2669539346</v>
      </c>
      <c r="AY47" s="80">
        <v>2269.4064161331003</v>
      </c>
      <c r="AZ47" s="80">
        <v>2193.6346360892003</v>
      </c>
      <c r="BA47" s="80">
        <v>1963.6273679758</v>
      </c>
      <c r="BB47" s="80">
        <v>2036.0368222963</v>
      </c>
      <c r="BC47" s="80">
        <v>2016.8774277029001</v>
      </c>
      <c r="BD47" s="80">
        <v>1938.3119414456</v>
      </c>
      <c r="BE47" s="80">
        <v>1984.7119736642</v>
      </c>
      <c r="BF47" s="80">
        <v>2023.9854804822</v>
      </c>
      <c r="BG47" s="80">
        <v>2103.1833121150003</v>
      </c>
      <c r="BH47" s="80">
        <v>2042.0633437307001</v>
      </c>
      <c r="BI47" s="80">
        <v>2097.1473721249</v>
      </c>
      <c r="BJ47" s="80">
        <v>2057.7759000073</v>
      </c>
      <c r="BK47" s="80">
        <v>1998.4247862318</v>
      </c>
      <c r="BL47" s="80">
        <v>1966.8210948478002</v>
      </c>
      <c r="BM47" s="80">
        <v>2082.2058015103003</v>
      </c>
      <c r="BN47" s="51" t="s">
        <v>58</v>
      </c>
      <c r="BO47" s="80">
        <v>1712.5243015525</v>
      </c>
      <c r="BP47" s="80">
        <v>1894.3020322676</v>
      </c>
      <c r="BQ47" s="80">
        <v>1941.9452080268002</v>
      </c>
      <c r="BR47" s="80">
        <v>2105.587941192</v>
      </c>
      <c r="BS47" s="80">
        <v>2060.1096220058002</v>
      </c>
      <c r="BT47" s="80">
        <v>2066.8428525341</v>
      </c>
      <c r="BU47" s="80">
        <v>1931.9482034894002</v>
      </c>
      <c r="BV47" s="80">
        <v>2088.1861371653</v>
      </c>
      <c r="BW47" s="80">
        <v>2225.7604825287</v>
      </c>
      <c r="BX47" s="80">
        <v>2331.5609674822</v>
      </c>
      <c r="BY47" s="80">
        <v>2502.6566012689</v>
      </c>
      <c r="BZ47" s="80">
        <v>2271.5484966026</v>
      </c>
      <c r="CA47" s="80">
        <v>2165.1096334813</v>
      </c>
      <c r="CB47" s="80">
        <v>2206.4110219284003</v>
      </c>
    </row>
    <row r="48" ht="24.75" customHeight="1">
      <c r="A48" s="164"/>
      <c r="B48" s="18" t="str">
        <f>"I" &amp; C48</f>
        <v>IJalisco</v>
      </c>
      <c r="C48" s="27" t="s">
        <v>122</v>
      </c>
      <c r="D48" s="128" t="s">
        <v>72</v>
      </c>
      <c r="E48" s="80">
        <v>1551.7916380902</v>
      </c>
      <c r="F48" s="80">
        <v>1596.3774081827</v>
      </c>
      <c r="G48" s="80">
        <v>1616.0205070632</v>
      </c>
      <c r="H48" s="80">
        <v>1646.3459705959</v>
      </c>
      <c r="I48" s="80">
        <v>1769.2423808947</v>
      </c>
      <c r="J48" s="80">
        <v>1795.5630746235001</v>
      </c>
      <c r="K48" s="80">
        <v>1755.8348279407</v>
      </c>
      <c r="L48" s="80">
        <v>1762.2854462888001</v>
      </c>
      <c r="M48" s="80">
        <v>1797.1706748767</v>
      </c>
      <c r="N48" s="80">
        <v>1895.6207504041001</v>
      </c>
      <c r="O48" s="80">
        <v>1888.2010143416</v>
      </c>
      <c r="P48" s="80">
        <v>1943.9102063172002</v>
      </c>
      <c r="Q48" s="80">
        <v>1991.1396433713</v>
      </c>
      <c r="R48" s="80">
        <v>2044.2128250979001</v>
      </c>
      <c r="S48" s="80">
        <v>1914.5728364665001</v>
      </c>
      <c r="T48" s="80">
        <v>1890.772831579</v>
      </c>
      <c r="U48" s="80">
        <v>1849.603742625</v>
      </c>
      <c r="V48" s="80">
        <v>1865.8995499458001</v>
      </c>
      <c r="W48" s="80">
        <v>1813.2429553716001</v>
      </c>
      <c r="X48" s="80">
        <v>1866.6537363136001</v>
      </c>
      <c r="Y48" s="80">
        <v>1828.1265354721002</v>
      </c>
      <c r="Z48" s="80">
        <v>1920.9948285946</v>
      </c>
      <c r="AA48" s="80">
        <v>1851.3168604742</v>
      </c>
      <c r="AB48" s="80">
        <v>1887.0655353798002</v>
      </c>
      <c r="AC48" s="80">
        <v>1982.3508919096</v>
      </c>
      <c r="AD48" s="80">
        <v>1927.4022719109</v>
      </c>
      <c r="AE48" s="80">
        <v>1916.5098529568002</v>
      </c>
      <c r="AF48" s="80">
        <v>1936.3450497430001</v>
      </c>
      <c r="AG48" s="80">
        <v>2026.4898025822001</v>
      </c>
      <c r="AH48" s="80">
        <v>2119.8192587912</v>
      </c>
      <c r="AI48" s="80">
        <v>2097.7050515248</v>
      </c>
      <c r="AJ48" s="80">
        <v>2107.8459607424</v>
      </c>
      <c r="AK48" s="80">
        <v>2175.2823449016</v>
      </c>
      <c r="AL48" s="80">
        <v>2200.0139186761003</v>
      </c>
      <c r="AM48" s="80">
        <v>2182.6801121625</v>
      </c>
      <c r="AN48" s="80">
        <v>2172.4577705267</v>
      </c>
      <c r="AO48" s="80">
        <v>2182.2856183668</v>
      </c>
      <c r="AP48" s="80">
        <v>2242.8753462709</v>
      </c>
      <c r="AQ48" s="80">
        <v>2247.0613123754</v>
      </c>
      <c r="AR48" s="80">
        <v>2168.0218774599</v>
      </c>
      <c r="AS48" s="80">
        <v>2276.3471148902</v>
      </c>
      <c r="AT48" s="80">
        <v>2263.0779810851</v>
      </c>
      <c r="AU48" s="80">
        <v>2370.8289333936</v>
      </c>
      <c r="AV48" s="80">
        <v>2424.2253094316</v>
      </c>
      <c r="AW48" s="80">
        <v>2490.1880662109</v>
      </c>
      <c r="AX48" s="80">
        <v>2445.9680203424</v>
      </c>
      <c r="AY48" s="80">
        <v>2520.4657937592</v>
      </c>
      <c r="AZ48" s="80">
        <v>2564.1303369457</v>
      </c>
      <c r="BA48" s="80">
        <v>2775.1602831650002</v>
      </c>
      <c r="BB48" s="80">
        <v>2687.8747297939003</v>
      </c>
      <c r="BC48" s="80">
        <v>2758.3780316481</v>
      </c>
      <c r="BD48" s="80">
        <v>2769.9963184665003</v>
      </c>
      <c r="BE48" s="80">
        <v>2905.3174132490003</v>
      </c>
      <c r="BF48" s="80">
        <v>2822.8056207725</v>
      </c>
      <c r="BG48" s="80">
        <v>2880.9832859389003</v>
      </c>
      <c r="BH48" s="80">
        <v>2939.7894239906</v>
      </c>
      <c r="BI48" s="80">
        <v>3073.1231686795</v>
      </c>
      <c r="BJ48" s="80">
        <v>3130.469836575</v>
      </c>
      <c r="BK48" s="80">
        <v>3040.8578634983</v>
      </c>
      <c r="BL48" s="80">
        <v>3213.8698873985</v>
      </c>
      <c r="BM48" s="80">
        <v>3410.9443735371</v>
      </c>
      <c r="BN48" s="51" t="s">
        <v>58</v>
      </c>
      <c r="BO48" s="80">
        <v>3218.2841492755</v>
      </c>
      <c r="BP48" s="80">
        <v>3317.3726649809</v>
      </c>
      <c r="BQ48" s="80">
        <v>3577.2227788572</v>
      </c>
      <c r="BR48" s="80">
        <v>3626.9275063761</v>
      </c>
      <c r="BS48" s="80">
        <v>3594.2518121616004</v>
      </c>
      <c r="BT48" s="80">
        <v>3618.9524940473</v>
      </c>
      <c r="BU48" s="80">
        <v>3960.5179819195</v>
      </c>
      <c r="BV48" s="80">
        <v>4020.3792445394</v>
      </c>
      <c r="BW48" s="80">
        <v>4062.4344104368</v>
      </c>
      <c r="BX48" s="80">
        <v>4213.4502253703</v>
      </c>
      <c r="BY48" s="80">
        <v>4391.8188390042005</v>
      </c>
      <c r="BZ48" s="80">
        <v>4510.750817533501</v>
      </c>
      <c r="CA48" s="80">
        <v>4497.140211332</v>
      </c>
      <c r="CB48" s="80">
        <v>4593.534509446</v>
      </c>
    </row>
    <row r="49" ht="24.75" customHeight="1">
      <c r="A49" s="164"/>
      <c r="B49" s="18" t="str">
        <f>"II" &amp; C48</f>
        <v>IIJalisco</v>
      </c>
      <c r="C49" s="170" t="str">
        <f>C48</f>
        <v>Jalisco</v>
      </c>
      <c r="D49" s="128" t="s">
        <v>176</v>
      </c>
      <c r="E49" s="80">
        <v>2829.7308915035</v>
      </c>
      <c r="F49" s="80">
        <v>2894.601969424</v>
      </c>
      <c r="G49" s="80">
        <v>2916.8949096805</v>
      </c>
      <c r="H49" s="80">
        <v>2935.1570145167</v>
      </c>
      <c r="I49" s="80">
        <v>3111.2080314196</v>
      </c>
      <c r="J49" s="80">
        <v>3157.0976511958</v>
      </c>
      <c r="K49" s="80">
        <v>3060.8503820654</v>
      </c>
      <c r="L49" s="80">
        <v>3016.8185215317003</v>
      </c>
      <c r="M49" s="80">
        <v>3035.8468088514</v>
      </c>
      <c r="N49" s="80">
        <v>3205.6307361373</v>
      </c>
      <c r="O49" s="80">
        <v>3165.4020660942</v>
      </c>
      <c r="P49" s="80">
        <v>3205.5878495001</v>
      </c>
      <c r="Q49" s="80">
        <v>3237.4893204285</v>
      </c>
      <c r="R49" s="80">
        <v>3294.909048197</v>
      </c>
      <c r="S49" s="80">
        <v>3042.8532725789</v>
      </c>
      <c r="T49" s="80">
        <v>2936.439463455</v>
      </c>
      <c r="U49" s="80">
        <v>2832.4445690837</v>
      </c>
      <c r="V49" s="80">
        <v>2838.27049898</v>
      </c>
      <c r="W49" s="80">
        <v>2741.0172249732</v>
      </c>
      <c r="X49" s="80">
        <v>2788.1492757893</v>
      </c>
      <c r="Y49" s="80">
        <v>2672.5235678578</v>
      </c>
      <c r="Z49" s="80">
        <v>2810.7602548633</v>
      </c>
      <c r="AA49" s="80">
        <v>2699.4907929344</v>
      </c>
      <c r="AB49" s="80">
        <v>2703.7741326077003</v>
      </c>
      <c r="AC49" s="80">
        <v>2800.9845078569</v>
      </c>
      <c r="AD49" s="80">
        <v>2730.1599427852</v>
      </c>
      <c r="AE49" s="80">
        <v>2703.4811826423</v>
      </c>
      <c r="AF49" s="80">
        <v>2680.5523362852</v>
      </c>
      <c r="AG49" s="80">
        <v>2756.3692621234</v>
      </c>
      <c r="AH49" s="80">
        <v>2890.9803089459</v>
      </c>
      <c r="AI49" s="80">
        <v>2829.3055613958</v>
      </c>
      <c r="AJ49" s="80">
        <v>2802.73209299</v>
      </c>
      <c r="AK49" s="80">
        <v>2853.5483457125</v>
      </c>
      <c r="AL49" s="80">
        <v>2872.3584374499</v>
      </c>
      <c r="AM49" s="80">
        <v>2846.0218429604</v>
      </c>
      <c r="AN49" s="80">
        <v>2786.8807251254</v>
      </c>
      <c r="AO49" s="80">
        <v>2748.4776330673003</v>
      </c>
      <c r="AP49" s="80">
        <v>2826.9342816704</v>
      </c>
      <c r="AQ49" s="80">
        <v>2813.3072103192003</v>
      </c>
      <c r="AR49" s="80">
        <v>2669.5556646803</v>
      </c>
      <c r="AS49" s="80">
        <v>2781.6110981782</v>
      </c>
      <c r="AT49" s="80">
        <v>2771.0217815342003</v>
      </c>
      <c r="AU49" s="80">
        <v>2892.6272319743002</v>
      </c>
      <c r="AV49" s="80">
        <v>2918.6470373684</v>
      </c>
      <c r="AW49" s="80">
        <v>2963.0993354899</v>
      </c>
      <c r="AX49" s="80">
        <v>2920.2408781217</v>
      </c>
      <c r="AY49" s="80">
        <v>2991.9014974773</v>
      </c>
      <c r="AZ49" s="80">
        <v>2990.0998603384</v>
      </c>
      <c r="BA49" s="80">
        <v>3145.5749086483</v>
      </c>
      <c r="BB49" s="80">
        <v>3024.6141059099</v>
      </c>
      <c r="BC49" s="80">
        <v>3074.9656022263002</v>
      </c>
      <c r="BD49" s="80">
        <v>3030.3479497728</v>
      </c>
      <c r="BE49" s="80">
        <v>3127.1824473706</v>
      </c>
      <c r="BF49" s="80">
        <v>3037.6868350336</v>
      </c>
      <c r="BG49" s="80">
        <v>3061.2696194936</v>
      </c>
      <c r="BH49" s="80">
        <v>3068.3105167076</v>
      </c>
      <c r="BI49" s="80">
        <v>3177.4352680456</v>
      </c>
      <c r="BJ49" s="80">
        <v>3232.5528987837</v>
      </c>
      <c r="BK49" s="80">
        <v>3127.5514074498</v>
      </c>
      <c r="BL49" s="80">
        <v>3258.5591286673002</v>
      </c>
      <c r="BM49" s="80">
        <v>3410.9443735371</v>
      </c>
      <c r="BN49" s="51" t="s">
        <v>58</v>
      </c>
      <c r="BO49" s="80">
        <v>3185.9346346452003</v>
      </c>
      <c r="BP49" s="80">
        <v>3249.1074534419</v>
      </c>
      <c r="BQ49" s="80">
        <v>3440.0501169812</v>
      </c>
      <c r="BR49" s="80">
        <v>3439.4402326427003</v>
      </c>
      <c r="BS49" s="80">
        <v>3363.0815756148</v>
      </c>
      <c r="BT49" s="80">
        <v>3312.8936587509</v>
      </c>
      <c r="BU49" s="80">
        <v>3550.5621975099</v>
      </c>
      <c r="BV49" s="80">
        <v>3537.5359786772</v>
      </c>
      <c r="BW49" s="80">
        <v>3502.8516353116</v>
      </c>
      <c r="BX49" s="80">
        <v>3571.2339939741</v>
      </c>
      <c r="BY49" s="80">
        <v>3664.0241314725004</v>
      </c>
      <c r="BZ49" s="80">
        <v>3754.5400554071</v>
      </c>
      <c r="CA49" s="80">
        <v>3706.2509363599</v>
      </c>
      <c r="CB49" s="80">
        <v>3728.7769803471</v>
      </c>
    </row>
    <row r="50" ht="24.75" customHeight="1">
      <c r="A50" s="164"/>
      <c r="B50" s="18" t="str">
        <f>"III" &amp; C48</f>
        <v>IIIJalisco</v>
      </c>
      <c r="C50" s="171" t="str">
        <f>C48</f>
        <v>Jalisco</v>
      </c>
      <c r="D50" s="128" t="s">
        <v>177</v>
      </c>
      <c r="E50" s="80">
        <v>3433.2848820145</v>
      </c>
      <c r="F50" s="80">
        <v>3417.7508137669</v>
      </c>
      <c r="G50" s="80">
        <v>3455.9440306055003</v>
      </c>
      <c r="H50" s="80">
        <v>3533.5388913967</v>
      </c>
      <c r="I50" s="80">
        <v>3716.3752431734</v>
      </c>
      <c r="J50" s="80">
        <v>3797.872719373</v>
      </c>
      <c r="K50" s="80">
        <v>3636.4016134938</v>
      </c>
      <c r="L50" s="80">
        <v>3519.6602886406</v>
      </c>
      <c r="M50" s="80">
        <v>3517.1676414716003</v>
      </c>
      <c r="N50" s="80">
        <v>3759.0195450624</v>
      </c>
      <c r="O50" s="80">
        <v>3716.4192138766</v>
      </c>
      <c r="P50" s="80">
        <v>3737.0405305856</v>
      </c>
      <c r="Q50" s="80">
        <v>3789.2040091977</v>
      </c>
      <c r="R50" s="80">
        <v>3810.3187737191</v>
      </c>
      <c r="S50" s="80">
        <v>3483.1742374251003</v>
      </c>
      <c r="T50" s="80">
        <v>3329.6441221886002</v>
      </c>
      <c r="U50" s="80">
        <v>3209.9823929321</v>
      </c>
      <c r="V50" s="80">
        <v>3160.3521683167</v>
      </c>
      <c r="W50" s="80">
        <v>3028.8048102397</v>
      </c>
      <c r="X50" s="80">
        <v>3111.024037989</v>
      </c>
      <c r="Y50" s="80">
        <v>2964.5489573514</v>
      </c>
      <c r="Z50" s="80">
        <v>3144.5429511232</v>
      </c>
      <c r="AA50" s="80">
        <v>3058.8625885121</v>
      </c>
      <c r="AB50" s="80">
        <v>3043.5586719622</v>
      </c>
      <c r="AC50" s="80">
        <v>3147.6844272649</v>
      </c>
      <c r="AD50" s="80">
        <v>3058.2324024049003</v>
      </c>
      <c r="AE50" s="80">
        <v>3036.0738441361</v>
      </c>
      <c r="AF50" s="80">
        <v>2995.0244295666002</v>
      </c>
      <c r="AG50" s="80">
        <v>3048.445934784</v>
      </c>
      <c r="AH50" s="80">
        <v>3169.9870663297</v>
      </c>
      <c r="AI50" s="80">
        <v>3028.0489508456003</v>
      </c>
      <c r="AJ50" s="80">
        <v>2989.2972102988</v>
      </c>
      <c r="AK50" s="80">
        <v>3052.3825034603</v>
      </c>
      <c r="AL50" s="80">
        <v>3055.2467950601</v>
      </c>
      <c r="AM50" s="80">
        <v>3034.1091358237</v>
      </c>
      <c r="AN50" s="80">
        <v>2961.4253209721</v>
      </c>
      <c r="AO50" s="80">
        <v>2900.346939896</v>
      </c>
      <c r="AP50" s="80">
        <v>3003.696434893</v>
      </c>
      <c r="AQ50" s="80">
        <v>2959.502393489</v>
      </c>
      <c r="AR50" s="80">
        <v>2787.5264351187</v>
      </c>
      <c r="AS50" s="80">
        <v>2924.8480517935</v>
      </c>
      <c r="AT50" s="80">
        <v>2898.0735421388</v>
      </c>
      <c r="AU50" s="80">
        <v>3009.2741542097</v>
      </c>
      <c r="AV50" s="80">
        <v>3036.3273082256</v>
      </c>
      <c r="AW50" s="80">
        <v>3032.5698776757</v>
      </c>
      <c r="AX50" s="80">
        <v>2997.3867224519</v>
      </c>
      <c r="AY50" s="80">
        <v>3090.6849052949</v>
      </c>
      <c r="AZ50" s="80">
        <v>3075.1183408558</v>
      </c>
      <c r="BA50" s="80">
        <v>3286.2514000553</v>
      </c>
      <c r="BB50" s="80">
        <v>3110.3730436357</v>
      </c>
      <c r="BC50" s="80">
        <v>3079.3432236478</v>
      </c>
      <c r="BD50" s="80">
        <v>3071.8352389698002</v>
      </c>
      <c r="BE50" s="80">
        <v>3204.1928173132</v>
      </c>
      <c r="BF50" s="80">
        <v>3117.6435899616</v>
      </c>
      <c r="BG50" s="80">
        <v>3121.9282211358</v>
      </c>
      <c r="BH50" s="80">
        <v>3129.5104890296</v>
      </c>
      <c r="BI50" s="80">
        <v>3208.9845393626</v>
      </c>
      <c r="BJ50" s="80">
        <v>3263.6520145248</v>
      </c>
      <c r="BK50" s="80">
        <v>3157.6161020294003</v>
      </c>
      <c r="BL50" s="80">
        <v>3304.9145044929</v>
      </c>
      <c r="BM50" s="80">
        <v>3410.9443735371</v>
      </c>
      <c r="BN50" s="51" t="s">
        <v>58</v>
      </c>
      <c r="BO50" s="80">
        <v>3147.7095300837</v>
      </c>
      <c r="BP50" s="80">
        <v>3209.4433973672003</v>
      </c>
      <c r="BQ50" s="80">
        <v>3437.8411427260003</v>
      </c>
      <c r="BR50" s="80">
        <v>3395.0780224591003</v>
      </c>
      <c r="BS50" s="80">
        <v>3269.3085079377</v>
      </c>
      <c r="BT50" s="80">
        <v>3205.1495439945</v>
      </c>
      <c r="BU50" s="80">
        <v>3374.3809983424003</v>
      </c>
      <c r="BV50" s="80">
        <v>3357.3341644309003</v>
      </c>
      <c r="BW50" s="80">
        <v>3246.2357677076</v>
      </c>
      <c r="BX50" s="80">
        <v>3311.8036211152003</v>
      </c>
      <c r="BY50" s="80">
        <v>3390.6138828981</v>
      </c>
      <c r="BZ50" s="80">
        <v>3447.0849745131</v>
      </c>
      <c r="CA50" s="80">
        <v>3371.6675931445</v>
      </c>
      <c r="CB50" s="80">
        <v>3410.803944008</v>
      </c>
    </row>
    <row r="51" ht="24.75" customHeight="1">
      <c r="A51" s="164"/>
      <c r="B51" s="18" t="str">
        <f>"I" &amp; C51</f>
        <v>IMéxico</v>
      </c>
      <c r="C51" s="27" t="s">
        <v>123</v>
      </c>
      <c r="D51" s="128" t="s">
        <v>72</v>
      </c>
      <c r="E51" s="80">
        <v>1331.3631940075</v>
      </c>
      <c r="F51" s="80">
        <v>1422.4860522948</v>
      </c>
      <c r="G51" s="80">
        <v>1465.5053245287002</v>
      </c>
      <c r="H51" s="80">
        <v>1460.0046130977</v>
      </c>
      <c r="I51" s="80">
        <v>1560.1114028001</v>
      </c>
      <c r="J51" s="80">
        <v>1531.0618112089</v>
      </c>
      <c r="K51" s="80">
        <v>1593.8715769051</v>
      </c>
      <c r="L51" s="80">
        <v>1541.2014515445</v>
      </c>
      <c r="M51" s="80">
        <v>1536.3640762309</v>
      </c>
      <c r="N51" s="80">
        <v>1617.5421151412002</v>
      </c>
      <c r="O51" s="80">
        <v>1558.6138934261</v>
      </c>
      <c r="P51" s="80">
        <v>1542.2603127823002</v>
      </c>
      <c r="Q51" s="80">
        <v>1579.4136424662001</v>
      </c>
      <c r="R51" s="80">
        <v>1653.0429041551001</v>
      </c>
      <c r="S51" s="80">
        <v>1627.7894680614002</v>
      </c>
      <c r="T51" s="80">
        <v>1557.1406210223001</v>
      </c>
      <c r="U51" s="80">
        <v>1682.564863004</v>
      </c>
      <c r="V51" s="80">
        <v>1729.9716019294</v>
      </c>
      <c r="W51" s="80">
        <v>1706.2669900341</v>
      </c>
      <c r="X51" s="80">
        <v>1666.5047030394</v>
      </c>
      <c r="Y51" s="80">
        <v>1695.1886329154001</v>
      </c>
      <c r="Z51" s="80">
        <v>1785.1543891505</v>
      </c>
      <c r="AA51" s="80">
        <v>1800.3018546821002</v>
      </c>
      <c r="AB51" s="80">
        <v>1767.8869928076</v>
      </c>
      <c r="AC51" s="80">
        <v>1869.5576150385</v>
      </c>
      <c r="AD51" s="80">
        <v>1903.842808778</v>
      </c>
      <c r="AE51" s="80">
        <v>1979.2046071417</v>
      </c>
      <c r="AF51" s="80">
        <v>1848.2261754703002</v>
      </c>
      <c r="AG51" s="80">
        <v>1921.2165163957002</v>
      </c>
      <c r="AH51" s="80">
        <v>1927.8938423129</v>
      </c>
      <c r="AI51" s="80">
        <v>1882.8998804539</v>
      </c>
      <c r="AJ51" s="80">
        <v>1834.4586122986</v>
      </c>
      <c r="AK51" s="80">
        <v>1947.4892542975</v>
      </c>
      <c r="AL51" s="80">
        <v>1862.6429085288</v>
      </c>
      <c r="AM51" s="80">
        <v>1745.3403902196</v>
      </c>
      <c r="AN51" s="80">
        <v>1971.1930647054</v>
      </c>
      <c r="AO51" s="80">
        <v>1903.7697415112</v>
      </c>
      <c r="AP51" s="80">
        <v>1818.9111099880001</v>
      </c>
      <c r="AQ51" s="80">
        <v>1847.0831026145001</v>
      </c>
      <c r="AR51" s="80">
        <v>1804.1596548105001</v>
      </c>
      <c r="AS51" s="80">
        <v>1865.4262625096</v>
      </c>
      <c r="AT51" s="80">
        <v>1800.7967769670001</v>
      </c>
      <c r="AU51" s="80">
        <v>1873.4484499645</v>
      </c>
      <c r="AV51" s="80">
        <v>1951.6690064855002</v>
      </c>
      <c r="AW51" s="80">
        <v>1946.1892767336</v>
      </c>
      <c r="AX51" s="80">
        <v>1958.3157641876</v>
      </c>
      <c r="AY51" s="80">
        <v>2105.6293062406003</v>
      </c>
      <c r="AZ51" s="80">
        <v>2034.4264110331</v>
      </c>
      <c r="BA51" s="80">
        <v>2108.131236159</v>
      </c>
      <c r="BB51" s="80">
        <v>2110.5005399925</v>
      </c>
      <c r="BC51" s="80">
        <v>2173.5910279063</v>
      </c>
      <c r="BD51" s="80">
        <v>2163.3467440078</v>
      </c>
      <c r="BE51" s="80">
        <v>2289.9067114359</v>
      </c>
      <c r="BF51" s="80">
        <v>2325.4161632774003</v>
      </c>
      <c r="BG51" s="80">
        <v>2302.7757275577</v>
      </c>
      <c r="BH51" s="80">
        <v>2321.5841764899</v>
      </c>
      <c r="BI51" s="80">
        <v>2387.3566068312</v>
      </c>
      <c r="BJ51" s="80">
        <v>2400.8706554245</v>
      </c>
      <c r="BK51" s="80">
        <v>2345.5394733969</v>
      </c>
      <c r="BL51" s="80">
        <v>2454.4248804033</v>
      </c>
      <c r="BM51" s="80">
        <v>2590.5288695283</v>
      </c>
      <c r="BN51" s="51" t="s">
        <v>58</v>
      </c>
      <c r="BO51" s="80">
        <v>2196.3807350304</v>
      </c>
      <c r="BP51" s="80">
        <v>2464.4573490644</v>
      </c>
      <c r="BQ51" s="80">
        <v>2576.8361178154</v>
      </c>
      <c r="BR51" s="80">
        <v>2802.4517281278</v>
      </c>
      <c r="BS51" s="80">
        <v>2886.8405601798</v>
      </c>
      <c r="BT51" s="80">
        <v>2926.3195726202002</v>
      </c>
      <c r="BU51" s="80">
        <v>3103.3010235388</v>
      </c>
      <c r="BV51" s="80">
        <v>3272.7703612522</v>
      </c>
      <c r="BW51" s="80">
        <v>3174.7828995455</v>
      </c>
      <c r="BX51" s="80">
        <v>3209.9364735967</v>
      </c>
      <c r="BY51" s="80">
        <v>3554.2326875028</v>
      </c>
      <c r="BZ51" s="80">
        <v>3559.3671299815</v>
      </c>
      <c r="CA51" s="80">
        <v>3655.6635203082</v>
      </c>
      <c r="CB51" s="80">
        <v>3857.0482317926003</v>
      </c>
    </row>
    <row r="52" ht="24.75" customHeight="1">
      <c r="A52" s="164"/>
      <c r="B52" s="18" t="str">
        <f>"II" &amp; C51</f>
        <v>IIMéxico</v>
      </c>
      <c r="C52" s="170" t="str">
        <f>C51</f>
        <v>México</v>
      </c>
      <c r="D52" s="128" t="s">
        <v>178</v>
      </c>
      <c r="E52" s="80">
        <v>2427.7741066644003</v>
      </c>
      <c r="F52" s="80">
        <v>2579.2966671572003</v>
      </c>
      <c r="G52" s="80">
        <v>2645.217064105</v>
      </c>
      <c r="H52" s="80">
        <v>2602.9418226167</v>
      </c>
      <c r="I52" s="80">
        <v>2743.4517614519</v>
      </c>
      <c r="J52" s="80">
        <v>2692.031105071</v>
      </c>
      <c r="K52" s="80">
        <v>2778.5087455264</v>
      </c>
      <c r="L52" s="80">
        <v>2638.3495898593</v>
      </c>
      <c r="M52" s="80">
        <v>2595.2827092393</v>
      </c>
      <c r="N52" s="80">
        <v>2735.3798064239</v>
      </c>
      <c r="O52" s="80">
        <v>2612.8783964319</v>
      </c>
      <c r="P52" s="80">
        <v>2543.2506621731</v>
      </c>
      <c r="Q52" s="80">
        <v>2568.044294154</v>
      </c>
      <c r="R52" s="80">
        <v>2664.4124110207</v>
      </c>
      <c r="S52" s="80">
        <v>2587.0650704006002</v>
      </c>
      <c r="T52" s="80">
        <v>2418.2964200412002</v>
      </c>
      <c r="U52" s="80">
        <v>2576.6447150367003</v>
      </c>
      <c r="V52" s="80">
        <v>2631.5068043036</v>
      </c>
      <c r="W52" s="80">
        <v>2579.3053248775</v>
      </c>
      <c r="X52" s="80">
        <v>2489.1943216287</v>
      </c>
      <c r="Y52" s="80">
        <v>2478.1827108379002</v>
      </c>
      <c r="Z52" s="80">
        <v>2612.0013084522</v>
      </c>
      <c r="AA52" s="80">
        <v>2625.1034520218</v>
      </c>
      <c r="AB52" s="80">
        <v>2533.0159609771</v>
      </c>
      <c r="AC52" s="80">
        <v>2641.6120060480002</v>
      </c>
      <c r="AD52" s="80">
        <v>2696.788028963</v>
      </c>
      <c r="AE52" s="80">
        <v>2791.9201165343</v>
      </c>
      <c r="AF52" s="80">
        <v>2558.5661983632</v>
      </c>
      <c r="AG52" s="80">
        <v>2613.1797677585</v>
      </c>
      <c r="AH52" s="80">
        <v>2629.2350693346</v>
      </c>
      <c r="AI52" s="80">
        <v>2539.584437501</v>
      </c>
      <c r="AJ52" s="80">
        <v>2439.2181030821002</v>
      </c>
      <c r="AK52" s="80">
        <v>2554.7280117077003</v>
      </c>
      <c r="AL52" s="80">
        <v>2431.8837389395003</v>
      </c>
      <c r="AM52" s="80">
        <v>2275.7695212812</v>
      </c>
      <c r="AN52" s="80">
        <v>2528.6935525547</v>
      </c>
      <c r="AO52" s="80">
        <v>2397.7010658071</v>
      </c>
      <c r="AP52" s="80">
        <v>2292.5670749761002</v>
      </c>
      <c r="AQ52" s="80">
        <v>2312.5369041003</v>
      </c>
      <c r="AR52" s="80">
        <v>2221.5203068568003</v>
      </c>
      <c r="AS52" s="80">
        <v>2279.4811743287</v>
      </c>
      <c r="AT52" s="80">
        <v>2204.9823889408</v>
      </c>
      <c r="AU52" s="80">
        <v>2285.7777411676</v>
      </c>
      <c r="AV52" s="80">
        <v>2349.7126861686</v>
      </c>
      <c r="AW52" s="80">
        <v>2315.789811571</v>
      </c>
      <c r="AX52" s="80">
        <v>2338.0329175564</v>
      </c>
      <c r="AY52" s="80">
        <v>2499.4727125724003</v>
      </c>
      <c r="AZ52" s="80">
        <v>2372.3981733099</v>
      </c>
      <c r="BA52" s="80">
        <v>2389.51413395</v>
      </c>
      <c r="BB52" s="80">
        <v>2374.9059556363</v>
      </c>
      <c r="BC52" s="80">
        <v>2423.0607869677</v>
      </c>
      <c r="BD52" s="80">
        <v>2366.6794524771003</v>
      </c>
      <c r="BE52" s="80">
        <v>2464.7758077869003</v>
      </c>
      <c r="BF52" s="80">
        <v>2502.4344620757</v>
      </c>
      <c r="BG52" s="80">
        <v>2446.8789561139</v>
      </c>
      <c r="BH52" s="80">
        <v>2423.0787028536</v>
      </c>
      <c r="BI52" s="80">
        <v>2468.3914908645</v>
      </c>
      <c r="BJ52" s="80">
        <v>2479.1618517201</v>
      </c>
      <c r="BK52" s="80">
        <v>2412.4097904438</v>
      </c>
      <c r="BL52" s="80">
        <v>2488.5539489404</v>
      </c>
      <c r="BM52" s="80">
        <v>2590.5288695283</v>
      </c>
      <c r="BN52" s="51" t="s">
        <v>58</v>
      </c>
      <c r="BO52" s="80">
        <v>2174.3031783493</v>
      </c>
      <c r="BP52" s="80">
        <v>2413.7435103574003</v>
      </c>
      <c r="BQ52" s="80">
        <v>2478.0244162943</v>
      </c>
      <c r="BR52" s="80">
        <v>2657.5841967662</v>
      </c>
      <c r="BS52" s="80">
        <v>2701.1686456769003</v>
      </c>
      <c r="BT52" s="80">
        <v>2678.8374734287</v>
      </c>
      <c r="BU52" s="80">
        <v>2782.0763223326003</v>
      </c>
      <c r="BV52" s="80">
        <v>2879.7141261245</v>
      </c>
      <c r="BW52" s="80">
        <v>2737.4702820708003</v>
      </c>
      <c r="BX52" s="80">
        <v>2720.6763198439003</v>
      </c>
      <c r="BY52" s="80">
        <v>2965.2394174873</v>
      </c>
      <c r="BZ52" s="80">
        <v>2962.6523392668</v>
      </c>
      <c r="CA52" s="80">
        <v>3012.7604896593</v>
      </c>
      <c r="CB52" s="80">
        <v>3130.9381978565</v>
      </c>
    </row>
    <row r="53" ht="24.75" customHeight="1">
      <c r="A53" s="164"/>
      <c r="B53" s="18" t="str">
        <f>"III" &amp; C51</f>
        <v>IIIMéxico</v>
      </c>
      <c r="C53" s="171" t="str">
        <f>C51</f>
        <v>México</v>
      </c>
      <c r="D53" s="128" t="s">
        <v>179</v>
      </c>
      <c r="E53" s="80">
        <v>2945.9465089237</v>
      </c>
      <c r="F53" s="80">
        <v>3045.1809644741</v>
      </c>
      <c r="G53" s="80">
        <v>3133.9192014526</v>
      </c>
      <c r="H53" s="80">
        <v>3134.5289329525003</v>
      </c>
      <c r="I53" s="80">
        <v>3277.4100955060003</v>
      </c>
      <c r="J53" s="80">
        <v>3238.4341802257</v>
      </c>
      <c r="K53" s="80">
        <v>3300.4132716768</v>
      </c>
      <c r="L53" s="80">
        <v>3078.0418027341</v>
      </c>
      <c r="M53" s="80">
        <v>3006.6266624363</v>
      </c>
      <c r="N53" s="80">
        <v>3207.358052132</v>
      </c>
      <c r="O53" s="80">
        <v>3067.6061401364</v>
      </c>
      <c r="P53" s="80">
        <v>2965.4041997580002</v>
      </c>
      <c r="Q53" s="80">
        <v>3005.8715057229</v>
      </c>
      <c r="R53" s="80">
        <v>3081.6592632192</v>
      </c>
      <c r="S53" s="80">
        <v>2961.572186311</v>
      </c>
      <c r="T53" s="80">
        <v>2742.2181974237</v>
      </c>
      <c r="U53" s="80">
        <v>2919.9722093831</v>
      </c>
      <c r="V53" s="80">
        <v>2930.1219610048</v>
      </c>
      <c r="W53" s="80">
        <v>2850.1149887913</v>
      </c>
      <c r="X53" s="80">
        <v>2777.4675423528</v>
      </c>
      <c r="Y53" s="80">
        <v>2748.9755238683</v>
      </c>
      <c r="Z53" s="80">
        <v>2922.1242316932003</v>
      </c>
      <c r="AA53" s="80">
        <v>2974.9590010841002</v>
      </c>
      <c r="AB53" s="80">
        <v>2851.4610820677003</v>
      </c>
      <c r="AC53" s="80">
        <v>2968.8045984827</v>
      </c>
      <c r="AD53" s="80">
        <v>3021.1276575626002</v>
      </c>
      <c r="AE53" s="80">
        <v>3135.3530468057</v>
      </c>
      <c r="AF53" s="80">
        <v>2858.7027588014003</v>
      </c>
      <c r="AG53" s="80">
        <v>2890.1372629383</v>
      </c>
      <c r="AH53" s="80">
        <v>2882.9511267452003</v>
      </c>
      <c r="AI53" s="80">
        <v>2718.0782182296</v>
      </c>
      <c r="AJ53" s="80">
        <v>2601.3175561459</v>
      </c>
      <c r="AK53" s="80">
        <v>2732.60742592</v>
      </c>
      <c r="AL53" s="80">
        <v>2586.5817270712</v>
      </c>
      <c r="AM53" s="80">
        <v>2426.0255650739</v>
      </c>
      <c r="AN53" s="80">
        <v>2687.0540355109</v>
      </c>
      <c r="AO53" s="80">
        <v>2530.1866643431</v>
      </c>
      <c r="AP53" s="80">
        <v>2435.9743783601</v>
      </c>
      <c r="AQ53" s="80">
        <v>2432.7181980787</v>
      </c>
      <c r="AR53" s="80">
        <v>2319.6303146599003</v>
      </c>
      <c r="AS53" s="80">
        <v>2397.0168863159</v>
      </c>
      <c r="AT53" s="80">
        <v>2306.0694273704003</v>
      </c>
      <c r="AU53" s="80">
        <v>2377.8268936761</v>
      </c>
      <c r="AV53" s="80">
        <v>2444.5178209434002</v>
      </c>
      <c r="AW53" s="80">
        <v>2370.086638579</v>
      </c>
      <c r="AX53" s="80">
        <v>2399.8318630398003</v>
      </c>
      <c r="AY53" s="80">
        <v>2581.8352257972</v>
      </c>
      <c r="AZ53" s="80">
        <v>2439.8681209922</v>
      </c>
      <c r="BA53" s="80">
        <v>2496.2077232899</v>
      </c>
      <c r="BB53" s="80">
        <v>2442.3133369754</v>
      </c>
      <c r="BC53" s="80">
        <v>2426.6130623119</v>
      </c>
      <c r="BD53" s="80">
        <v>2399.0759907216</v>
      </c>
      <c r="BE53" s="80">
        <v>2525.4497962091</v>
      </c>
      <c r="BF53" s="80">
        <v>2568.3703940371</v>
      </c>
      <c r="BG53" s="80">
        <v>2495.4266525613</v>
      </c>
      <c r="BH53" s="80">
        <v>2471.4425840259</v>
      </c>
      <c r="BI53" s="80">
        <v>2492.7942875409003</v>
      </c>
      <c r="BJ53" s="80">
        <v>2503.0607496000002</v>
      </c>
      <c r="BK53" s="80">
        <v>2435.5106067915</v>
      </c>
      <c r="BL53" s="80">
        <v>2523.8248421387</v>
      </c>
      <c r="BM53" s="80">
        <v>2590.5288695283</v>
      </c>
      <c r="BN53" s="51" t="s">
        <v>58</v>
      </c>
      <c r="BO53" s="80">
        <v>2148.0231525298</v>
      </c>
      <c r="BP53" s="80">
        <v>2384.2641628864003</v>
      </c>
      <c r="BQ53" s="80">
        <v>2476.4361132483</v>
      </c>
      <c r="BR53" s="80">
        <v>2623.4572042832</v>
      </c>
      <c r="BS53" s="80">
        <v>2626.3564859933</v>
      </c>
      <c r="BT53" s="80">
        <v>2592.4342576153</v>
      </c>
      <c r="BU53" s="80">
        <v>2644.2145392330003</v>
      </c>
      <c r="BV53" s="80">
        <v>2733.2557438252</v>
      </c>
      <c r="BW53" s="80">
        <v>2536.5809021562</v>
      </c>
      <c r="BX53" s="80">
        <v>2522.3853262102</v>
      </c>
      <c r="BY53" s="80">
        <v>2743.594488579</v>
      </c>
      <c r="BZ53" s="80">
        <v>2719.7147253992002</v>
      </c>
      <c r="CA53" s="80">
        <v>2740.627506244</v>
      </c>
      <c r="CB53" s="80">
        <v>2863.5535628699</v>
      </c>
    </row>
    <row r="54" ht="24.75" customHeight="1">
      <c r="A54" s="164"/>
      <c r="B54" s="18" t="str">
        <f>"I" &amp; C54</f>
        <v>IMichoacán de Ocampo</v>
      </c>
      <c r="C54" s="27" t="s">
        <v>124</v>
      </c>
      <c r="D54" s="128" t="s">
        <v>72</v>
      </c>
      <c r="E54" s="80">
        <v>1180.6314334228</v>
      </c>
      <c r="F54" s="80">
        <v>1142.7731436442</v>
      </c>
      <c r="G54" s="80">
        <v>1145.4522152587</v>
      </c>
      <c r="H54" s="80">
        <v>1210.6252175706</v>
      </c>
      <c r="I54" s="80">
        <v>1134.8900473415001</v>
      </c>
      <c r="J54" s="80">
        <v>1244.1675496041</v>
      </c>
      <c r="K54" s="80">
        <v>1259.4423404688</v>
      </c>
      <c r="L54" s="80">
        <v>1337.5492832343</v>
      </c>
      <c r="M54" s="80">
        <v>1317.1303488534</v>
      </c>
      <c r="N54" s="80">
        <v>1332.6766741045</v>
      </c>
      <c r="O54" s="80">
        <v>1310.5585160369</v>
      </c>
      <c r="P54" s="80">
        <v>1374.6419873002</v>
      </c>
      <c r="Q54" s="80">
        <v>1350.9338588983</v>
      </c>
      <c r="R54" s="80">
        <v>1503.8746020416002</v>
      </c>
      <c r="S54" s="80">
        <v>1419.3522802691</v>
      </c>
      <c r="T54" s="80">
        <v>1485.7667170966001</v>
      </c>
      <c r="U54" s="80">
        <v>1515.4842904262</v>
      </c>
      <c r="V54" s="80">
        <v>1490.1274735316001</v>
      </c>
      <c r="W54" s="80">
        <v>1494.5394491575</v>
      </c>
      <c r="X54" s="80">
        <v>1520.0481409817</v>
      </c>
      <c r="Y54" s="80">
        <v>1529.4519145226</v>
      </c>
      <c r="Z54" s="80">
        <v>1516.1173740957001</v>
      </c>
      <c r="AA54" s="80">
        <v>1589.8409955164</v>
      </c>
      <c r="AB54" s="80">
        <v>1582.0897810685</v>
      </c>
      <c r="AC54" s="80">
        <v>1659.3490649405</v>
      </c>
      <c r="AD54" s="80">
        <v>1678.178755543</v>
      </c>
      <c r="AE54" s="80">
        <v>1655.7940129656001</v>
      </c>
      <c r="AF54" s="80">
        <v>1708.5341255828</v>
      </c>
      <c r="AG54" s="80">
        <v>1695.0573708504</v>
      </c>
      <c r="AH54" s="80">
        <v>1783.0149634851</v>
      </c>
      <c r="AI54" s="80">
        <v>1718.6874769172</v>
      </c>
      <c r="AJ54" s="80">
        <v>1669.0238472035</v>
      </c>
      <c r="AK54" s="80">
        <v>1787.5811134607</v>
      </c>
      <c r="AL54" s="80">
        <v>1726.0977049322</v>
      </c>
      <c r="AM54" s="80">
        <v>1635.1707177004</v>
      </c>
      <c r="AN54" s="80">
        <v>1672.6941487508</v>
      </c>
      <c r="AO54" s="80">
        <v>1749.1230031298</v>
      </c>
      <c r="AP54" s="80">
        <v>1703.7928263966</v>
      </c>
      <c r="AQ54" s="80">
        <v>1723.1447730484</v>
      </c>
      <c r="AR54" s="80">
        <v>1741.6534680617</v>
      </c>
      <c r="AS54" s="80">
        <v>1795.2657899293001</v>
      </c>
      <c r="AT54" s="80">
        <v>1796.7725571567</v>
      </c>
      <c r="AU54" s="80">
        <v>1816.1598033664</v>
      </c>
      <c r="AV54" s="80">
        <v>1803.7083120048</v>
      </c>
      <c r="AW54" s="80">
        <v>1873.7301374257001</v>
      </c>
      <c r="AX54" s="80">
        <v>1901.2768501698001</v>
      </c>
      <c r="AY54" s="80">
        <v>1897.6474969201001</v>
      </c>
      <c r="AZ54" s="80">
        <v>1886.0587952997</v>
      </c>
      <c r="BA54" s="80">
        <v>2058.3291833495</v>
      </c>
      <c r="BB54" s="80">
        <v>1958.2123992037</v>
      </c>
      <c r="BC54" s="80">
        <v>1975.2768012802</v>
      </c>
      <c r="BD54" s="80">
        <v>2053.3753953101</v>
      </c>
      <c r="BE54" s="80">
        <v>2158.3245543183</v>
      </c>
      <c r="BF54" s="80">
        <v>2231.2634358159003</v>
      </c>
      <c r="BG54" s="80">
        <v>2211.1744809601</v>
      </c>
      <c r="BH54" s="80">
        <v>2262.9521760657</v>
      </c>
      <c r="BI54" s="80">
        <v>2495.0675961981</v>
      </c>
      <c r="BJ54" s="80">
        <v>2288.8601021284003</v>
      </c>
      <c r="BK54" s="80">
        <v>2411.7738406367002</v>
      </c>
      <c r="BL54" s="80">
        <v>2416.2475682057</v>
      </c>
      <c r="BM54" s="80">
        <v>2647.7138476210002</v>
      </c>
      <c r="BN54" s="51" t="s">
        <v>58</v>
      </c>
      <c r="BO54" s="80">
        <v>2558.5390957529003</v>
      </c>
      <c r="BP54" s="80">
        <v>2577.3265833381</v>
      </c>
      <c r="BQ54" s="80">
        <v>2653.7426108317</v>
      </c>
      <c r="BR54" s="80">
        <v>2801.0082428137002</v>
      </c>
      <c r="BS54" s="80">
        <v>2951.7942027895</v>
      </c>
      <c r="BT54" s="80">
        <v>2921.5151756223</v>
      </c>
      <c r="BU54" s="80">
        <v>3100.5725917825002</v>
      </c>
      <c r="BV54" s="80">
        <v>3245.2084531401</v>
      </c>
      <c r="BW54" s="80">
        <v>3100.7619417273</v>
      </c>
      <c r="BX54" s="80">
        <v>3289.0324017055</v>
      </c>
      <c r="BY54" s="80">
        <v>3275.5575210137</v>
      </c>
      <c r="BZ54" s="80">
        <v>3411.2400828922</v>
      </c>
      <c r="CA54" s="80">
        <v>3401.5554884485</v>
      </c>
      <c r="CB54" s="80">
        <v>3495.4249654616</v>
      </c>
    </row>
    <row r="55" ht="24.75" customHeight="1">
      <c r="A55" s="164"/>
      <c r="B55" s="18" t="str">
        <f>"II" &amp; C54</f>
        <v>IIMichoacán de Ocampo</v>
      </c>
      <c r="C55" s="170" t="str">
        <f>C54</f>
        <v>Michoacán de Ocampo</v>
      </c>
      <c r="D55" s="128" t="s">
        <v>180</v>
      </c>
      <c r="E55" s="80">
        <v>2152.9109686067</v>
      </c>
      <c r="F55" s="80">
        <v>2072.1123809708</v>
      </c>
      <c r="G55" s="80">
        <v>2067.525579884</v>
      </c>
      <c r="H55" s="80">
        <v>2158.3404477353</v>
      </c>
      <c r="I55" s="80">
        <v>1995.7011363709</v>
      </c>
      <c r="J55" s="80">
        <v>2187.5914603405</v>
      </c>
      <c r="K55" s="80">
        <v>2195.5166326974</v>
      </c>
      <c r="L55" s="80">
        <v>2289.7218266316</v>
      </c>
      <c r="M55" s="80">
        <v>2224.9450329375</v>
      </c>
      <c r="N55" s="80">
        <v>2253.651901063</v>
      </c>
      <c r="O55" s="80">
        <v>2197.0354866307002</v>
      </c>
      <c r="P55" s="80">
        <v>2266.8411522209</v>
      </c>
      <c r="Q55" s="80">
        <v>2196.5480700205003</v>
      </c>
      <c r="R55" s="80">
        <v>2423.9795254114</v>
      </c>
      <c r="S55" s="80">
        <v>2255.7933804859</v>
      </c>
      <c r="T55" s="80">
        <v>2307.4501329316</v>
      </c>
      <c r="U55" s="80">
        <v>2320.7810132657</v>
      </c>
      <c r="V55" s="80">
        <v>2266.6733844099</v>
      </c>
      <c r="W55" s="80">
        <v>2259.2440585013</v>
      </c>
      <c r="X55" s="80">
        <v>2270.4377576811003</v>
      </c>
      <c r="Y55" s="80">
        <v>2235.8935271464</v>
      </c>
      <c r="Z55" s="80">
        <v>2218.3518629946</v>
      </c>
      <c r="AA55" s="80">
        <v>2318.2207331741</v>
      </c>
      <c r="AB55" s="80">
        <v>2266.8070320383</v>
      </c>
      <c r="AC55" s="80">
        <v>2344.5955219097</v>
      </c>
      <c r="AD55" s="80">
        <v>2377.1355269153</v>
      </c>
      <c r="AE55" s="80">
        <v>2335.7082925913</v>
      </c>
      <c r="AF55" s="80">
        <v>2365.185452129</v>
      </c>
      <c r="AG55" s="80">
        <v>2305.5650359524</v>
      </c>
      <c r="AH55" s="80">
        <v>2431.6512498008</v>
      </c>
      <c r="AI55" s="80">
        <v>2318.1009328306</v>
      </c>
      <c r="AJ55" s="80">
        <v>2219.2450433500003</v>
      </c>
      <c r="AK55" s="80">
        <v>2344.9595594329003</v>
      </c>
      <c r="AL55" s="80">
        <v>2253.6090633501</v>
      </c>
      <c r="AM55" s="80">
        <v>2132.1180110694</v>
      </c>
      <c r="AN55" s="80">
        <v>2145.7720124306</v>
      </c>
      <c r="AO55" s="80">
        <v>2202.9313721013</v>
      </c>
      <c r="AP55" s="80">
        <v>2147.4712617501</v>
      </c>
      <c r="AQ55" s="80">
        <v>2157.3668629968</v>
      </c>
      <c r="AR55" s="80">
        <v>2144.5544115179</v>
      </c>
      <c r="AS55" s="80">
        <v>2193.7476990138002</v>
      </c>
      <c r="AT55" s="80">
        <v>2200.0549402</v>
      </c>
      <c r="AU55" s="80">
        <v>2215.8803745132</v>
      </c>
      <c r="AV55" s="80">
        <v>2171.5753484745</v>
      </c>
      <c r="AW55" s="80">
        <v>2229.5699671959</v>
      </c>
      <c r="AX55" s="80">
        <v>2269.934166071</v>
      </c>
      <c r="AY55" s="80">
        <v>2252.5893435162</v>
      </c>
      <c r="AZ55" s="80">
        <v>2199.3827923479002</v>
      </c>
      <c r="BA55" s="80">
        <v>2333.0647502271</v>
      </c>
      <c r="BB55" s="80">
        <v>2203.5390188937</v>
      </c>
      <c r="BC55" s="80">
        <v>2201.9854237251</v>
      </c>
      <c r="BD55" s="80">
        <v>2246.3719095254</v>
      </c>
      <c r="BE55" s="80">
        <v>2323.1453579612003</v>
      </c>
      <c r="BF55" s="80">
        <v>2401.1145204589</v>
      </c>
      <c r="BG55" s="80">
        <v>2349.5454815722</v>
      </c>
      <c r="BH55" s="80">
        <v>2361.8834410266</v>
      </c>
      <c r="BI55" s="80">
        <v>2579.7585521845</v>
      </c>
      <c r="BJ55" s="80">
        <v>2363.498690069</v>
      </c>
      <c r="BK55" s="80">
        <v>2480.5324708786</v>
      </c>
      <c r="BL55" s="80">
        <v>2449.8457766969</v>
      </c>
      <c r="BM55" s="80">
        <v>2647.7138476210002</v>
      </c>
      <c r="BN55" s="51" t="s">
        <v>58</v>
      </c>
      <c r="BO55" s="80">
        <v>2532.8211994855</v>
      </c>
      <c r="BP55" s="80">
        <v>2524.2901107482003</v>
      </c>
      <c r="BQ55" s="80">
        <v>2551.9818426701</v>
      </c>
      <c r="BR55" s="80">
        <v>2656.2153297416003</v>
      </c>
      <c r="BS55" s="80">
        <v>2761.9446875754</v>
      </c>
      <c r="BT55" s="80">
        <v>2674.4393896256</v>
      </c>
      <c r="BU55" s="80">
        <v>2779.6303123166</v>
      </c>
      <c r="BV55" s="80">
        <v>2855.4623738253</v>
      </c>
      <c r="BW55" s="80">
        <v>2673.6453911446</v>
      </c>
      <c r="BX55" s="80">
        <v>2787.7164062667002</v>
      </c>
      <c r="BY55" s="80">
        <v>2732.7451884927</v>
      </c>
      <c r="BZ55" s="80">
        <v>2839.3582460919</v>
      </c>
      <c r="CA55" s="80">
        <v>2803.3411505327</v>
      </c>
      <c r="CB55" s="80">
        <v>2837.3924525748002</v>
      </c>
    </row>
    <row r="56" ht="24.75" customHeight="1">
      <c r="A56" s="164"/>
      <c r="B56" s="18" t="str">
        <f>"III" &amp; C54</f>
        <v>IIIMichoacán de Ocampo</v>
      </c>
      <c r="C56" s="171" t="str">
        <f>C54</f>
        <v>Michoacán de Ocampo</v>
      </c>
      <c r="D56" s="128" t="s">
        <v>181</v>
      </c>
      <c r="E56" s="80">
        <v>2618.1571549081</v>
      </c>
      <c r="F56" s="80">
        <v>2449.9939460136</v>
      </c>
      <c r="G56" s="80">
        <v>2454.0750954306</v>
      </c>
      <c r="H56" s="80">
        <v>2604.4588637577</v>
      </c>
      <c r="I56" s="80">
        <v>2388.5878164896003</v>
      </c>
      <c r="J56" s="80">
        <v>2638.1588053595</v>
      </c>
      <c r="K56" s="80">
        <v>2613.3498794252</v>
      </c>
      <c r="L56" s="80">
        <v>2672.7967736934</v>
      </c>
      <c r="M56" s="80">
        <v>2579.5362192037</v>
      </c>
      <c r="N56" s="80">
        <v>2645.9896766263</v>
      </c>
      <c r="O56" s="80">
        <v>2582.6946355235</v>
      </c>
      <c r="P56" s="80">
        <v>2645.6410251991</v>
      </c>
      <c r="Q56" s="80">
        <v>2574.7129354636</v>
      </c>
      <c r="R56" s="80">
        <v>2806.1804564564</v>
      </c>
      <c r="S56" s="80">
        <v>2584.5269429625</v>
      </c>
      <c r="T56" s="80">
        <v>2617.7276738467</v>
      </c>
      <c r="U56" s="80">
        <v>2632.3554408492</v>
      </c>
      <c r="V56" s="80">
        <v>2523.9549221138</v>
      </c>
      <c r="W56" s="80">
        <v>2496.4053457287</v>
      </c>
      <c r="X56" s="80">
        <v>2533.6074098549</v>
      </c>
      <c r="Y56" s="80">
        <v>2480.227237548</v>
      </c>
      <c r="Z56" s="80">
        <v>2483.1676242854</v>
      </c>
      <c r="AA56" s="80">
        <v>2630.340592351</v>
      </c>
      <c r="AB56" s="80">
        <v>2553.4717212091</v>
      </c>
      <c r="AC56" s="80">
        <v>2637.1457404864</v>
      </c>
      <c r="AD56" s="80">
        <v>2664.5163166171</v>
      </c>
      <c r="AE56" s="80">
        <v>2624.4626972635</v>
      </c>
      <c r="AF56" s="80">
        <v>2642.9991906435002</v>
      </c>
      <c r="AG56" s="80">
        <v>2549.3831584308</v>
      </c>
      <c r="AH56" s="80">
        <v>2666.0051584481002</v>
      </c>
      <c r="AI56" s="80">
        <v>2479.1755527289</v>
      </c>
      <c r="AJ56" s="80">
        <v>2364.6302336186</v>
      </c>
      <c r="AK56" s="80">
        <v>2506.3822667137</v>
      </c>
      <c r="AL56" s="80">
        <v>2394.7538288997002</v>
      </c>
      <c r="AM56" s="80">
        <v>2272.2632948112</v>
      </c>
      <c r="AN56" s="80">
        <v>2278.9479749054</v>
      </c>
      <c r="AO56" s="80">
        <v>2324.6439938538</v>
      </c>
      <c r="AP56" s="80">
        <v>2283.0684980093</v>
      </c>
      <c r="AQ56" s="80">
        <v>2271.1421775201</v>
      </c>
      <c r="AR56" s="80">
        <v>2239.9567859024</v>
      </c>
      <c r="AS56" s="80">
        <v>2307.6609165163</v>
      </c>
      <c r="AT56" s="80">
        <v>2301.6853860671</v>
      </c>
      <c r="AU56" s="80">
        <v>2306.5118310946</v>
      </c>
      <c r="AV56" s="80">
        <v>2260.1737253618003</v>
      </c>
      <c r="AW56" s="80">
        <v>2281.7968663348</v>
      </c>
      <c r="AX56" s="80">
        <v>2330.8596031137</v>
      </c>
      <c r="AY56" s="80">
        <v>2328.2403107964</v>
      </c>
      <c r="AZ56" s="80">
        <v>2262.2911557974003</v>
      </c>
      <c r="BA56" s="80">
        <v>2438.8450363371003</v>
      </c>
      <c r="BB56" s="80">
        <v>2266.5729992054003</v>
      </c>
      <c r="BC56" s="80">
        <v>2204.9005808642</v>
      </c>
      <c r="BD56" s="80">
        <v>2277.269050973</v>
      </c>
      <c r="BE56" s="80">
        <v>2380.9138758396</v>
      </c>
      <c r="BF56" s="80">
        <v>2465.8249726537</v>
      </c>
      <c r="BG56" s="80">
        <v>2398.2833394489003</v>
      </c>
      <c r="BH56" s="80">
        <v>2409.7094962983</v>
      </c>
      <c r="BI56" s="80">
        <v>2606.1893037449</v>
      </c>
      <c r="BJ56" s="80">
        <v>2387.5185805849</v>
      </c>
      <c r="BK56" s="80">
        <v>2506.1375006992002</v>
      </c>
      <c r="BL56" s="80">
        <v>2486.1872860764</v>
      </c>
      <c r="BM56" s="80">
        <v>2647.7138476210002</v>
      </c>
      <c r="BN56" s="51" t="s">
        <v>58</v>
      </c>
      <c r="BO56" s="80">
        <v>2501.5001056377</v>
      </c>
      <c r="BP56" s="80">
        <v>2492.2336538482</v>
      </c>
      <c r="BQ56" s="80">
        <v>2550.2574436844</v>
      </c>
      <c r="BR56" s="80">
        <v>2620.7928663207</v>
      </c>
      <c r="BS56" s="80">
        <v>2681.9437115241003</v>
      </c>
      <c r="BT56" s="80">
        <v>2583.8350175069</v>
      </c>
      <c r="BU56" s="80">
        <v>2638.8935557795003</v>
      </c>
      <c r="BV56" s="80">
        <v>2706.6445364558</v>
      </c>
      <c r="BW56" s="80">
        <v>2475.9058242562</v>
      </c>
      <c r="BX56" s="80">
        <v>2582.5589751081</v>
      </c>
      <c r="BY56" s="80">
        <v>2526.7213017155</v>
      </c>
      <c r="BZ56" s="80">
        <v>2605.2191054428</v>
      </c>
      <c r="CA56" s="80">
        <v>2548.8346230135003</v>
      </c>
      <c r="CB56" s="80">
        <v>2593.6996700548</v>
      </c>
    </row>
    <row r="57" ht="24.75" customHeight="1">
      <c r="A57" s="164"/>
      <c r="B57" s="18" t="str">
        <f>"I" &amp; C57</f>
        <v>IMorelos</v>
      </c>
      <c r="C57" s="27" t="s">
        <v>125</v>
      </c>
      <c r="D57" s="128" t="s">
        <v>72</v>
      </c>
      <c r="E57" s="80">
        <v>1211.4297702403</v>
      </c>
      <c r="F57" s="80">
        <v>1219.7913017150001</v>
      </c>
      <c r="G57" s="80">
        <v>1260.6257329211</v>
      </c>
      <c r="H57" s="80">
        <v>1370.4994697189</v>
      </c>
      <c r="I57" s="80">
        <v>1260.345482695</v>
      </c>
      <c r="J57" s="80">
        <v>1306.1153424827</v>
      </c>
      <c r="K57" s="80">
        <v>1396.8600891625001</v>
      </c>
      <c r="L57" s="80">
        <v>1405.1720750677</v>
      </c>
      <c r="M57" s="80">
        <v>1334.8323219440001</v>
      </c>
      <c r="N57" s="80">
        <v>1487.2343894759001</v>
      </c>
      <c r="O57" s="80">
        <v>1428.7401304095001</v>
      </c>
      <c r="P57" s="80">
        <v>1473.4507759585001</v>
      </c>
      <c r="Q57" s="80">
        <v>1446.7108023093</v>
      </c>
      <c r="R57" s="80">
        <v>1392.7881973502</v>
      </c>
      <c r="S57" s="80">
        <v>1395.2379638901</v>
      </c>
      <c r="T57" s="80">
        <v>1365.3007517808</v>
      </c>
      <c r="U57" s="80">
        <v>1359.1077694752</v>
      </c>
      <c r="V57" s="80">
        <v>1452.0143254705001</v>
      </c>
      <c r="W57" s="80">
        <v>1461.4952109414</v>
      </c>
      <c r="X57" s="80">
        <v>1408.4601325415001</v>
      </c>
      <c r="Y57" s="80">
        <v>1424.403638829</v>
      </c>
      <c r="Z57" s="80">
        <v>1479.1113880097</v>
      </c>
      <c r="AA57" s="80">
        <v>1471.4337630969</v>
      </c>
      <c r="AB57" s="80">
        <v>1493.9597247107001</v>
      </c>
      <c r="AC57" s="80">
        <v>1443.549774201</v>
      </c>
      <c r="AD57" s="80">
        <v>1540.8181636503</v>
      </c>
      <c r="AE57" s="80">
        <v>1577.1157266349</v>
      </c>
      <c r="AF57" s="80">
        <v>1481.7623271547</v>
      </c>
      <c r="AG57" s="80">
        <v>1596.5856520871</v>
      </c>
      <c r="AH57" s="80">
        <v>1621.5691164643001</v>
      </c>
      <c r="AI57" s="80">
        <v>1534.6421315807002</v>
      </c>
      <c r="AJ57" s="80">
        <v>1550.2817504289</v>
      </c>
      <c r="AK57" s="80">
        <v>1477.0139529487</v>
      </c>
      <c r="AL57" s="80">
        <v>1515.0703719011</v>
      </c>
      <c r="AM57" s="80">
        <v>1488.3281447132001</v>
      </c>
      <c r="AN57" s="80">
        <v>1523.1372872933</v>
      </c>
      <c r="AO57" s="80">
        <v>1441.0911255624</v>
      </c>
      <c r="AP57" s="80">
        <v>1469.8602302819002</v>
      </c>
      <c r="AQ57" s="80">
        <v>1442.1433494885</v>
      </c>
      <c r="AR57" s="80">
        <v>1474.6517228525001</v>
      </c>
      <c r="AS57" s="80">
        <v>1548.0215293265</v>
      </c>
      <c r="AT57" s="80">
        <v>1505.4466869809</v>
      </c>
      <c r="AU57" s="80">
        <v>1430.8928014970002</v>
      </c>
      <c r="AV57" s="80">
        <v>1402.2679173522001</v>
      </c>
      <c r="AW57" s="80">
        <v>1571.1874975887001</v>
      </c>
      <c r="AX57" s="80">
        <v>1496.9551911289</v>
      </c>
      <c r="AY57" s="80">
        <v>1565.1092138189001</v>
      </c>
      <c r="AZ57" s="80">
        <v>1536.0050679343</v>
      </c>
      <c r="BA57" s="80">
        <v>1676.5184879615</v>
      </c>
      <c r="BB57" s="80">
        <v>1638.2688838375</v>
      </c>
      <c r="BC57" s="80">
        <v>1643.9887753222001</v>
      </c>
      <c r="BD57" s="80">
        <v>1623.0506858894</v>
      </c>
      <c r="BE57" s="80">
        <v>1674.595749844</v>
      </c>
      <c r="BF57" s="80">
        <v>1655.997653456</v>
      </c>
      <c r="BG57" s="80">
        <v>1615.6540193722</v>
      </c>
      <c r="BH57" s="80">
        <v>1629.8269067225</v>
      </c>
      <c r="BI57" s="80">
        <v>1701.7342765311</v>
      </c>
      <c r="BJ57" s="80">
        <v>1663.3533314999002</v>
      </c>
      <c r="BK57" s="80">
        <v>1790.3614906475</v>
      </c>
      <c r="BL57" s="80">
        <v>1719.6515535665</v>
      </c>
      <c r="BM57" s="80">
        <v>1982.0346332319</v>
      </c>
      <c r="BN57" s="51" t="s">
        <v>58</v>
      </c>
      <c r="BO57" s="80">
        <v>1862.3820433403</v>
      </c>
      <c r="BP57" s="80">
        <v>1977.0230296969</v>
      </c>
      <c r="BQ57" s="80">
        <v>2076.2373972862</v>
      </c>
      <c r="BR57" s="80">
        <v>2114.3787051546</v>
      </c>
      <c r="BS57" s="80">
        <v>2161.0438517065</v>
      </c>
      <c r="BT57" s="80">
        <v>2150.3377001723</v>
      </c>
      <c r="BU57" s="80">
        <v>2238.3024564380003</v>
      </c>
      <c r="BV57" s="80">
        <v>2242.0151808106</v>
      </c>
      <c r="BW57" s="80">
        <v>2377.0719568658</v>
      </c>
      <c r="BX57" s="80">
        <v>2485.204016405</v>
      </c>
      <c r="BY57" s="80">
        <v>2722.6041325136002</v>
      </c>
      <c r="BZ57" s="80">
        <v>2612.0947965888</v>
      </c>
      <c r="CA57" s="80">
        <v>2593.1552448101</v>
      </c>
      <c r="CB57" s="80">
        <v>2767.4597736896003</v>
      </c>
    </row>
    <row r="58" ht="24.75" customHeight="1">
      <c r="A58" s="164"/>
      <c r="B58" s="18" t="str">
        <f>"II" &amp; C57</f>
        <v>IIMorelos</v>
      </c>
      <c r="C58" s="170" t="str">
        <f>C57</f>
        <v>Morelos</v>
      </c>
      <c r="D58" s="128" t="s">
        <v>182</v>
      </c>
      <c r="E58" s="80">
        <v>2209.0725066381</v>
      </c>
      <c r="F58" s="80">
        <v>2211.7641393147</v>
      </c>
      <c r="G58" s="80">
        <v>2275.4122038045</v>
      </c>
      <c r="H58" s="80">
        <v>2443.3692576057</v>
      </c>
      <c r="I58" s="80">
        <v>2216.3141864944</v>
      </c>
      <c r="J58" s="80">
        <v>2296.5128533887</v>
      </c>
      <c r="K58" s="80">
        <v>2435.0694436443</v>
      </c>
      <c r="L58" s="80">
        <v>2405.4838283609</v>
      </c>
      <c r="M58" s="80">
        <v>2254.8478570091</v>
      </c>
      <c r="N58" s="80">
        <v>2515.0200902413003</v>
      </c>
      <c r="O58" s="80">
        <v>2395.1565147776</v>
      </c>
      <c r="P58" s="80">
        <v>2429.7809070088</v>
      </c>
      <c r="Q58" s="80">
        <v>2352.2763899647002</v>
      </c>
      <c r="R58" s="80">
        <v>2244.9279142212</v>
      </c>
      <c r="S58" s="80">
        <v>2217.4682120137</v>
      </c>
      <c r="T58" s="80">
        <v>2120.3620763188</v>
      </c>
      <c r="U58" s="80">
        <v>2081.3092727559</v>
      </c>
      <c r="V58" s="80">
        <v>2208.6984394198003</v>
      </c>
      <c r="W58" s="80">
        <v>2209.2922162133</v>
      </c>
      <c r="X58" s="80">
        <v>2103.7630183512</v>
      </c>
      <c r="Y58" s="80">
        <v>2082.3242926834</v>
      </c>
      <c r="Z58" s="80">
        <v>2164.2054627367</v>
      </c>
      <c r="AA58" s="80">
        <v>2145.5656677137</v>
      </c>
      <c r="AB58" s="80">
        <v>2140.5349115327</v>
      </c>
      <c r="AC58" s="80">
        <v>2039.6795392577</v>
      </c>
      <c r="AD58" s="80">
        <v>2182.5646315875</v>
      </c>
      <c r="AE58" s="80">
        <v>2224.7225513756002</v>
      </c>
      <c r="AF58" s="80">
        <v>2051.2570672263</v>
      </c>
      <c r="AG58" s="80">
        <v>2171.6268249425</v>
      </c>
      <c r="AH58" s="80">
        <v>2211.4736272216</v>
      </c>
      <c r="AI58" s="80">
        <v>2069.8675032877</v>
      </c>
      <c r="AJ58" s="80">
        <v>2061.3576589694003</v>
      </c>
      <c r="AK58" s="80">
        <v>1937.5557071519002</v>
      </c>
      <c r="AL58" s="80">
        <v>1978.0898334859</v>
      </c>
      <c r="AM58" s="80">
        <v>1940.6482817813</v>
      </c>
      <c r="AN58" s="80">
        <v>1953.9168978407001</v>
      </c>
      <c r="AO58" s="80">
        <v>1814.9809046463001</v>
      </c>
      <c r="AP58" s="80">
        <v>1852.6211370402</v>
      </c>
      <c r="AQ58" s="80">
        <v>1805.5547755129</v>
      </c>
      <c r="AR58" s="80">
        <v>1815.7865015568</v>
      </c>
      <c r="AS58" s="80">
        <v>1891.6244530663</v>
      </c>
      <c r="AT58" s="80">
        <v>1843.3415001291</v>
      </c>
      <c r="AU58" s="80">
        <v>1745.819542417</v>
      </c>
      <c r="AV58" s="80">
        <v>1688.2610236984</v>
      </c>
      <c r="AW58" s="80">
        <v>1869.5714967099</v>
      </c>
      <c r="AX58" s="80">
        <v>1787.2145937702</v>
      </c>
      <c r="AY58" s="80">
        <v>1857.8520732695001</v>
      </c>
      <c r="AZ58" s="80">
        <v>1791.1759292938</v>
      </c>
      <c r="BA58" s="80">
        <v>1900.2918575939</v>
      </c>
      <c r="BB58" s="80">
        <v>1843.5126906782</v>
      </c>
      <c r="BC58" s="80">
        <v>1832.674447288</v>
      </c>
      <c r="BD58" s="80">
        <v>1775.6010307932002</v>
      </c>
      <c r="BE58" s="80">
        <v>1802.4765251027</v>
      </c>
      <c r="BF58" s="80">
        <v>1782.0576215848</v>
      </c>
      <c r="BG58" s="80">
        <v>1716.7585071584</v>
      </c>
      <c r="BH58" s="80">
        <v>1701.0793349686</v>
      </c>
      <c r="BI58" s="80">
        <v>1759.4968409337</v>
      </c>
      <c r="BJ58" s="80">
        <v>1717.5944551903</v>
      </c>
      <c r="BK58" s="80">
        <v>1841.4039232589</v>
      </c>
      <c r="BL58" s="80">
        <v>1743.5635120054</v>
      </c>
      <c r="BM58" s="80">
        <v>1982.0346332319</v>
      </c>
      <c r="BN58" s="51" t="s">
        <v>58</v>
      </c>
      <c r="BO58" s="80">
        <v>1843.6617711817</v>
      </c>
      <c r="BP58" s="80">
        <v>1936.3396609683</v>
      </c>
      <c r="BQ58" s="80">
        <v>1996.6217210819</v>
      </c>
      <c r="BR58" s="80">
        <v>2005.0798293506</v>
      </c>
      <c r="BS58" s="80">
        <v>2022.0527502215</v>
      </c>
      <c r="BT58" s="80">
        <v>1968.4812505253</v>
      </c>
      <c r="BU58" s="80">
        <v>2006.6143177996</v>
      </c>
      <c r="BV58" s="80">
        <v>1972.7515451758002</v>
      </c>
      <c r="BW58" s="80">
        <v>2049.6405726501002</v>
      </c>
      <c r="BX58" s="80">
        <v>2106.4079532508</v>
      </c>
      <c r="BY58" s="80">
        <v>2271.4250308736</v>
      </c>
      <c r="BZ58" s="80">
        <v>2174.1867239024</v>
      </c>
      <c r="CA58" s="80">
        <v>2137.1101639185</v>
      </c>
      <c r="CB58" s="80">
        <v>2246.4706158080003</v>
      </c>
    </row>
    <row r="59" ht="24.75" customHeight="1">
      <c r="A59" s="164"/>
      <c r="B59" s="18" t="str">
        <f>"III" &amp; C57</f>
        <v>IIIMorelos</v>
      </c>
      <c r="C59" s="171" t="str">
        <f>C57</f>
        <v>Morelos</v>
      </c>
      <c r="D59" s="128" t="s">
        <v>183</v>
      </c>
      <c r="E59" s="80">
        <v>2684.7522963771003</v>
      </c>
      <c r="F59" s="80">
        <v>2612.7951810502</v>
      </c>
      <c r="G59" s="80">
        <v>2698.9845422788003</v>
      </c>
      <c r="H59" s="80">
        <v>2945.5554318415</v>
      </c>
      <c r="I59" s="80">
        <v>2651.039894457</v>
      </c>
      <c r="J59" s="80">
        <v>2767.0271013765</v>
      </c>
      <c r="K59" s="80">
        <v>2895.2601634094003</v>
      </c>
      <c r="L59" s="80">
        <v>2807.3965429928003</v>
      </c>
      <c r="M59" s="80">
        <v>2613.5560474531003</v>
      </c>
      <c r="N59" s="80">
        <v>2950.645329705</v>
      </c>
      <c r="O59" s="80">
        <v>2813.1105138783</v>
      </c>
      <c r="P59" s="80">
        <v>2833.9534396428003</v>
      </c>
      <c r="Q59" s="80">
        <v>2754.2943806757003</v>
      </c>
      <c r="R59" s="80">
        <v>2597.7572655456</v>
      </c>
      <c r="S59" s="80">
        <v>2539.8140522702</v>
      </c>
      <c r="T59" s="80">
        <v>2405.2547912283003</v>
      </c>
      <c r="U59" s="80">
        <v>2359.6287775422</v>
      </c>
      <c r="V59" s="80">
        <v>2459.3797184797</v>
      </c>
      <c r="W59" s="80">
        <v>2441.2230787074</v>
      </c>
      <c r="X59" s="80">
        <v>2347.5232044475</v>
      </c>
      <c r="Y59" s="80">
        <v>2309.8677542159003</v>
      </c>
      <c r="Z59" s="80">
        <v>2421.7735819575</v>
      </c>
      <c r="AA59" s="80">
        <v>2433.0041653335</v>
      </c>
      <c r="AB59" s="80">
        <v>2410.2284879087</v>
      </c>
      <c r="AC59" s="80">
        <v>2293.1950140476</v>
      </c>
      <c r="AD59" s="80">
        <v>2445.7698426831003</v>
      </c>
      <c r="AE59" s="80">
        <v>2498.9318421507</v>
      </c>
      <c r="AF59" s="80">
        <v>2292.0970091293</v>
      </c>
      <c r="AG59" s="80">
        <v>2401.4419048239</v>
      </c>
      <c r="AH59" s="80">
        <v>2424.7259260859</v>
      </c>
      <c r="AI59" s="80">
        <v>2214.4099284431</v>
      </c>
      <c r="AJ59" s="80">
        <v>2197.0173803782</v>
      </c>
      <c r="AK59" s="80">
        <v>2071.3439325542</v>
      </c>
      <c r="AL59" s="80">
        <v>2102.9517163395</v>
      </c>
      <c r="AM59" s="80">
        <v>2068.4284051272</v>
      </c>
      <c r="AN59" s="80">
        <v>2075.7480872484</v>
      </c>
      <c r="AO59" s="80">
        <v>1915.2646664987</v>
      </c>
      <c r="AP59" s="80">
        <v>1969.5433696685</v>
      </c>
      <c r="AQ59" s="80">
        <v>1900.520135257</v>
      </c>
      <c r="AR59" s="80">
        <v>1896.5926325246</v>
      </c>
      <c r="AS59" s="80">
        <v>1989.5267919837002</v>
      </c>
      <c r="AT59" s="80">
        <v>1928.1570787800001</v>
      </c>
      <c r="AU59" s="80">
        <v>1817.4315959289002</v>
      </c>
      <c r="AV59" s="80">
        <v>1757.2521074563</v>
      </c>
      <c r="AW59" s="80">
        <v>1913.370227046</v>
      </c>
      <c r="AX59" s="80">
        <v>1835.2004314786</v>
      </c>
      <c r="AY59" s="80">
        <v>1920.01499495</v>
      </c>
      <c r="AZ59" s="80">
        <v>1842.3381997594001</v>
      </c>
      <c r="BA59" s="80">
        <v>1986.2073528776</v>
      </c>
      <c r="BB59" s="80">
        <v>1896.2637167276</v>
      </c>
      <c r="BC59" s="80">
        <v>1835.1076939565</v>
      </c>
      <c r="BD59" s="80">
        <v>1799.9984322816001</v>
      </c>
      <c r="BE59" s="80">
        <v>1847.3230610225</v>
      </c>
      <c r="BF59" s="80">
        <v>1829.7615207546</v>
      </c>
      <c r="BG59" s="80">
        <v>1751.9914059645</v>
      </c>
      <c r="BH59" s="80">
        <v>1735.4062569927</v>
      </c>
      <c r="BI59" s="80">
        <v>1777.2981281052</v>
      </c>
      <c r="BJ59" s="80">
        <v>1734.7787866683</v>
      </c>
      <c r="BK59" s="80">
        <v>1860.277991373</v>
      </c>
      <c r="BL59" s="80">
        <v>1769.3257412765001</v>
      </c>
      <c r="BM59" s="80">
        <v>1982.0346332319</v>
      </c>
      <c r="BN59" s="51" t="s">
        <v>58</v>
      </c>
      <c r="BO59" s="80">
        <v>1821.3272125799</v>
      </c>
      <c r="BP59" s="80">
        <v>1912.2305141119</v>
      </c>
      <c r="BQ59" s="80">
        <v>1995.2990869841</v>
      </c>
      <c r="BR59" s="80">
        <v>1978.5799162728001</v>
      </c>
      <c r="BS59" s="80">
        <v>1964.7702373803002</v>
      </c>
      <c r="BT59" s="80">
        <v>1903.1089109691002</v>
      </c>
      <c r="BU59" s="80">
        <v>1905.3226938287</v>
      </c>
      <c r="BV59" s="80">
        <v>1871.0574387840002</v>
      </c>
      <c r="BW59" s="80">
        <v>1898.320995178</v>
      </c>
      <c r="BX59" s="80">
        <v>1951.1305906435</v>
      </c>
      <c r="BY59" s="80">
        <v>2100.1786387164</v>
      </c>
      <c r="BZ59" s="80">
        <v>1995.1731196689</v>
      </c>
      <c r="CA59" s="80">
        <v>1943.3993517447</v>
      </c>
      <c r="CB59" s="80">
        <v>2053.9106440794003</v>
      </c>
    </row>
    <row r="60" ht="24.75" customHeight="1">
      <c r="A60" s="164"/>
      <c r="B60" s="18" t="str">
        <f>"I" &amp; C60</f>
        <v>INayarit</v>
      </c>
      <c r="C60" s="27" t="s">
        <v>126</v>
      </c>
      <c r="D60" s="128" t="s">
        <v>72</v>
      </c>
      <c r="E60" s="80">
        <v>1395.801738195</v>
      </c>
      <c r="F60" s="80">
        <v>1368.7727164424</v>
      </c>
      <c r="G60" s="80">
        <v>1340.3062417241001</v>
      </c>
      <c r="H60" s="80">
        <v>1459.9384259944</v>
      </c>
      <c r="I60" s="80">
        <v>1449.0428706902</v>
      </c>
      <c r="J60" s="80">
        <v>1527.4161449056</v>
      </c>
      <c r="K60" s="80">
        <v>1595.6974244892</v>
      </c>
      <c r="L60" s="80">
        <v>1584.9342135295</v>
      </c>
      <c r="M60" s="80">
        <v>1675.2113022747</v>
      </c>
      <c r="N60" s="80">
        <v>1656.6966956072001</v>
      </c>
      <c r="O60" s="80">
        <v>1634.2763674297</v>
      </c>
      <c r="P60" s="80">
        <v>1716.4605539956</v>
      </c>
      <c r="Q60" s="80">
        <v>1847.9422360371</v>
      </c>
      <c r="R60" s="80">
        <v>1776.7361284827</v>
      </c>
      <c r="S60" s="80">
        <v>1792.965194098</v>
      </c>
      <c r="T60" s="80">
        <v>1797.4803228729002</v>
      </c>
      <c r="U60" s="80">
        <v>1882.0418208814</v>
      </c>
      <c r="V60" s="80">
        <v>1882.8521405008</v>
      </c>
      <c r="W60" s="80">
        <v>1822.060400247</v>
      </c>
      <c r="X60" s="80">
        <v>1830.0951445064002</v>
      </c>
      <c r="Y60" s="80">
        <v>1814.1147854033002</v>
      </c>
      <c r="Z60" s="80">
        <v>1866.0717154343001</v>
      </c>
      <c r="AA60" s="80">
        <v>1823.1860602554</v>
      </c>
      <c r="AB60" s="80">
        <v>1825.5133002813</v>
      </c>
      <c r="AC60" s="80">
        <v>1876.5856154368</v>
      </c>
      <c r="AD60" s="80">
        <v>1793.5160799858002</v>
      </c>
      <c r="AE60" s="80">
        <v>1774.1032271417</v>
      </c>
      <c r="AF60" s="80">
        <v>1845.3385013179</v>
      </c>
      <c r="AG60" s="80">
        <v>1876.0766954742</v>
      </c>
      <c r="AH60" s="80">
        <v>1882.3116088769</v>
      </c>
      <c r="AI60" s="80">
        <v>1892.7479359657</v>
      </c>
      <c r="AJ60" s="80">
        <v>1919.165716274</v>
      </c>
      <c r="AK60" s="80">
        <v>2095.8903257728</v>
      </c>
      <c r="AL60" s="80">
        <v>2015.1679786744</v>
      </c>
      <c r="AM60" s="80">
        <v>1956.9179285936</v>
      </c>
      <c r="AN60" s="80">
        <v>2050.817699832</v>
      </c>
      <c r="AO60" s="80">
        <v>2091.6434574895</v>
      </c>
      <c r="AP60" s="80">
        <v>2021.2812613586</v>
      </c>
      <c r="AQ60" s="80">
        <v>2063.2064548623002</v>
      </c>
      <c r="AR60" s="80">
        <v>2037.9704958270001</v>
      </c>
      <c r="AS60" s="80">
        <v>2102.4061197599</v>
      </c>
      <c r="AT60" s="80">
        <v>2116.6079655226</v>
      </c>
      <c r="AU60" s="80">
        <v>2070.8015446755003</v>
      </c>
      <c r="AV60" s="80">
        <v>2148.3179211905</v>
      </c>
      <c r="AW60" s="80">
        <v>2262.2795655823</v>
      </c>
      <c r="AX60" s="80">
        <v>2223.9505379321</v>
      </c>
      <c r="AY60" s="80">
        <v>2293.2222790019</v>
      </c>
      <c r="AZ60" s="80">
        <v>2292.5178595355</v>
      </c>
      <c r="BA60" s="80">
        <v>2411.3046104768</v>
      </c>
      <c r="BB60" s="80">
        <v>2401.9325352255</v>
      </c>
      <c r="BC60" s="80">
        <v>2382.4232851251</v>
      </c>
      <c r="BD60" s="80">
        <v>2620.6404274789</v>
      </c>
      <c r="BE60" s="80">
        <v>2654.7017261525</v>
      </c>
      <c r="BF60" s="80">
        <v>2683.543569102</v>
      </c>
      <c r="BG60" s="80">
        <v>2661.4417389959003</v>
      </c>
      <c r="BH60" s="80">
        <v>2602.6102085167</v>
      </c>
      <c r="BI60" s="80">
        <v>2729.5325825823</v>
      </c>
      <c r="BJ60" s="80">
        <v>2681.6629717368</v>
      </c>
      <c r="BK60" s="80">
        <v>2623.3012493304</v>
      </c>
      <c r="BL60" s="80">
        <v>2680.3972214929</v>
      </c>
      <c r="BM60" s="80">
        <v>2942.7240520867</v>
      </c>
      <c r="BN60" s="51" t="s">
        <v>58</v>
      </c>
      <c r="BO60" s="80">
        <v>3276.9779883394003</v>
      </c>
      <c r="BP60" s="80">
        <v>3253.2108436572003</v>
      </c>
      <c r="BQ60" s="80">
        <v>3640.3978584311003</v>
      </c>
      <c r="BR60" s="80">
        <v>3346.9532404991</v>
      </c>
      <c r="BS60" s="80">
        <v>3257.086764226</v>
      </c>
      <c r="BT60" s="80">
        <v>3414.8197195066</v>
      </c>
      <c r="BU60" s="80">
        <v>3593.1235487951003</v>
      </c>
      <c r="BV60" s="80">
        <v>3696.2266331258</v>
      </c>
      <c r="BW60" s="80">
        <v>3695.8281487739</v>
      </c>
      <c r="BX60" s="80">
        <v>3761.5929505087</v>
      </c>
      <c r="BY60" s="80">
        <v>3957.9730018423</v>
      </c>
      <c r="BZ60" s="80">
        <v>4096.5808032521</v>
      </c>
      <c r="CA60" s="80">
        <v>4125.355160972</v>
      </c>
      <c r="CB60" s="80">
        <v>4389.3387514494</v>
      </c>
    </row>
    <row r="61" ht="24.75" customHeight="1">
      <c r="A61" s="164"/>
      <c r="B61" s="18" t="str">
        <f>"II" &amp; C60</f>
        <v>IINayarit</v>
      </c>
      <c r="C61" s="170" t="str">
        <f>C60</f>
        <v>Nayarit</v>
      </c>
      <c r="D61" s="128" t="s">
        <v>184</v>
      </c>
      <c r="E61" s="80">
        <v>2545.2794048083</v>
      </c>
      <c r="F61" s="80">
        <v>2481.9019489999</v>
      </c>
      <c r="G61" s="80">
        <v>2419.234432243</v>
      </c>
      <c r="H61" s="80">
        <v>2602.8238221818</v>
      </c>
      <c r="I61" s="80">
        <v>2548.1380425009</v>
      </c>
      <c r="J61" s="80">
        <v>2685.6210130581003</v>
      </c>
      <c r="K61" s="80">
        <v>2781.6916452995</v>
      </c>
      <c r="L61" s="80">
        <v>2713.2147637345</v>
      </c>
      <c r="M61" s="80">
        <v>2829.828550653</v>
      </c>
      <c r="N61" s="80">
        <v>2801.5930120852</v>
      </c>
      <c r="O61" s="80">
        <v>2739.7198448358</v>
      </c>
      <c r="P61" s="80">
        <v>2830.5140217659</v>
      </c>
      <c r="Q61" s="80">
        <v>3004.6577967829003</v>
      </c>
      <c r="R61" s="80">
        <v>2863.7839828229003</v>
      </c>
      <c r="S61" s="80">
        <v>2849.5808070432</v>
      </c>
      <c r="T61" s="80">
        <v>2791.5527802777</v>
      </c>
      <c r="U61" s="80">
        <v>2882.1195651228</v>
      </c>
      <c r="V61" s="80">
        <v>2864.0575450485003</v>
      </c>
      <c r="W61" s="80">
        <v>2754.3462541648</v>
      </c>
      <c r="X61" s="80">
        <v>2733.5431057814003</v>
      </c>
      <c r="Y61" s="80">
        <v>2652.0399024445</v>
      </c>
      <c r="Z61" s="80">
        <v>2730.3978815521</v>
      </c>
      <c r="AA61" s="80">
        <v>2658.4719712459</v>
      </c>
      <c r="AB61" s="80">
        <v>2615.5825261461</v>
      </c>
      <c r="AC61" s="80">
        <v>2651.5422965518</v>
      </c>
      <c r="AD61" s="80">
        <v>2540.5105253216</v>
      </c>
      <c r="AE61" s="80">
        <v>2502.5985038599</v>
      </c>
      <c r="AF61" s="80">
        <v>2554.5686868161</v>
      </c>
      <c r="AG61" s="80">
        <v>2551.7819681115</v>
      </c>
      <c r="AH61" s="80">
        <v>2567.070647177</v>
      </c>
      <c r="AI61" s="80">
        <v>2552.8671238387</v>
      </c>
      <c r="AJ61" s="80">
        <v>2551.8502988107</v>
      </c>
      <c r="AK61" s="80">
        <v>2749.4014218068</v>
      </c>
      <c r="AL61" s="80">
        <v>2631.0218754923003</v>
      </c>
      <c r="AM61" s="80">
        <v>2551.6479206567</v>
      </c>
      <c r="AN61" s="80">
        <v>2630.8379366205</v>
      </c>
      <c r="AO61" s="80">
        <v>2634.3184461637</v>
      </c>
      <c r="AP61" s="80">
        <v>2547.6356945708003</v>
      </c>
      <c r="AQ61" s="80">
        <v>2583.1220376026</v>
      </c>
      <c r="AR61" s="80">
        <v>2509.4191798287</v>
      </c>
      <c r="AS61" s="80">
        <v>2569.0617030013</v>
      </c>
      <c r="AT61" s="80">
        <v>2591.6768332569</v>
      </c>
      <c r="AU61" s="80">
        <v>2526.5664914798</v>
      </c>
      <c r="AV61" s="80">
        <v>2586.4682262054002</v>
      </c>
      <c r="AW61" s="80">
        <v>2691.9087632081</v>
      </c>
      <c r="AX61" s="80">
        <v>2655.1742368573</v>
      </c>
      <c r="AY61" s="80">
        <v>2722.1536541312003</v>
      </c>
      <c r="AZ61" s="80">
        <v>2673.3654030183</v>
      </c>
      <c r="BA61" s="80">
        <v>2733.15358606</v>
      </c>
      <c r="BB61" s="80">
        <v>2702.8488147006</v>
      </c>
      <c r="BC61" s="80">
        <v>2655.8613676769</v>
      </c>
      <c r="BD61" s="80">
        <v>2866.9541159892</v>
      </c>
      <c r="BE61" s="80">
        <v>2857.4284527985</v>
      </c>
      <c r="BF61" s="80">
        <v>2887.8236996245</v>
      </c>
      <c r="BG61" s="80">
        <v>2827.9895893201</v>
      </c>
      <c r="BH61" s="80">
        <v>2716.390571554</v>
      </c>
      <c r="BI61" s="80">
        <v>2822.182065974</v>
      </c>
      <c r="BJ61" s="80">
        <v>2769.1106656159</v>
      </c>
      <c r="BK61" s="80">
        <v>2698.0904346082</v>
      </c>
      <c r="BL61" s="80">
        <v>2717.6684621853</v>
      </c>
      <c r="BM61" s="80">
        <v>2942.7240520867</v>
      </c>
      <c r="BN61" s="51" t="s">
        <v>58</v>
      </c>
      <c r="BO61" s="80">
        <v>3244.0384955974</v>
      </c>
      <c r="BP61" s="80">
        <v>3186.2659602054</v>
      </c>
      <c r="BQ61" s="80">
        <v>3500.8026765262002</v>
      </c>
      <c r="BR61" s="80">
        <v>3173.9387158716</v>
      </c>
      <c r="BS61" s="80">
        <v>3047.6018541282</v>
      </c>
      <c r="BT61" s="80">
        <v>3126.0246198698</v>
      </c>
      <c r="BU61" s="80">
        <v>3221.1970003862</v>
      </c>
      <c r="BV61" s="80">
        <v>3252.3137506958</v>
      </c>
      <c r="BW61" s="80">
        <v>3186.7438010824003</v>
      </c>
      <c r="BX61" s="80">
        <v>3188.2490353068</v>
      </c>
      <c r="BY61" s="80">
        <v>3302.0734966734003</v>
      </c>
      <c r="BZ61" s="80">
        <v>3409.8041186927003</v>
      </c>
      <c r="CA61" s="80">
        <v>3399.8498400478</v>
      </c>
      <c r="CB61" s="80">
        <v>3563.0221698985</v>
      </c>
    </row>
    <row r="62" ht="24.75" customHeight="1">
      <c r="A62" s="164"/>
      <c r="B62" s="18" t="str">
        <f>"III" &amp; C60</f>
        <v>IIINayarit</v>
      </c>
      <c r="C62" s="171" t="str">
        <f>C60</f>
        <v>Nayarit</v>
      </c>
      <c r="D62" s="128" t="s">
        <v>185</v>
      </c>
      <c r="E62" s="80">
        <v>3098.6368671034</v>
      </c>
      <c r="F62" s="80">
        <v>2935.6723756678</v>
      </c>
      <c r="G62" s="80">
        <v>2875.0568746415</v>
      </c>
      <c r="H62" s="80">
        <v>3145.633082379</v>
      </c>
      <c r="I62" s="80">
        <v>3053.4049994206002</v>
      </c>
      <c r="J62" s="80">
        <v>3243.0158103987</v>
      </c>
      <c r="K62" s="80">
        <v>3314.5724182973</v>
      </c>
      <c r="L62" s="80">
        <v>3168.4579695091</v>
      </c>
      <c r="M62" s="80">
        <v>3282.5242245272</v>
      </c>
      <c r="N62" s="80">
        <v>3291.5059751797003</v>
      </c>
      <c r="O62" s="80">
        <v>3221.66307597</v>
      </c>
      <c r="P62" s="80">
        <v>3305.2960222879</v>
      </c>
      <c r="Q62" s="80">
        <v>3522.4459729333003</v>
      </c>
      <c r="R62" s="80">
        <v>3316.4372891297003</v>
      </c>
      <c r="S62" s="80">
        <v>3266.2094950921</v>
      </c>
      <c r="T62" s="80">
        <v>3167.593799448</v>
      </c>
      <c r="U62" s="80">
        <v>3269.2252229451</v>
      </c>
      <c r="V62" s="80">
        <v>3189.1536869317</v>
      </c>
      <c r="W62" s="80">
        <v>3043.4816669202</v>
      </c>
      <c r="X62" s="80">
        <v>3050.4024355003003</v>
      </c>
      <c r="Y62" s="80">
        <v>2941.8489798699</v>
      </c>
      <c r="Z62" s="80">
        <v>3056.2351434884</v>
      </c>
      <c r="AA62" s="80">
        <v>3016.3994261393</v>
      </c>
      <c r="AB62" s="80">
        <v>2946.9033597336</v>
      </c>
      <c r="AC62" s="80">
        <v>2982.8037278137003</v>
      </c>
      <c r="AD62" s="80">
        <v>2847.7522403076</v>
      </c>
      <c r="AE62" s="80">
        <v>2812.2263022657003</v>
      </c>
      <c r="AF62" s="80">
        <v>2854.6593854299</v>
      </c>
      <c r="AG62" s="80">
        <v>2821.4941184936</v>
      </c>
      <c r="AH62" s="80">
        <v>2814.4280670184003</v>
      </c>
      <c r="AI62" s="80">
        <v>2729.9948194877</v>
      </c>
      <c r="AJ62" s="80">
        <v>2718.2554102587</v>
      </c>
      <c r="AK62" s="80">
        <v>2938.5355452159</v>
      </c>
      <c r="AL62" s="80">
        <v>2796.0722161915</v>
      </c>
      <c r="AM62" s="80">
        <v>2719.2734084479002</v>
      </c>
      <c r="AN62" s="80">
        <v>2793.7290001998</v>
      </c>
      <c r="AO62" s="80">
        <v>2779.8647889124</v>
      </c>
      <c r="AP62" s="80">
        <v>2708.8613261170003</v>
      </c>
      <c r="AQ62" s="80">
        <v>2719.9835041595</v>
      </c>
      <c r="AR62" s="80">
        <v>2620.9777972975003</v>
      </c>
      <c r="AS62" s="80">
        <v>2702.7683700281</v>
      </c>
      <c r="AT62" s="80">
        <v>2711.5150506206</v>
      </c>
      <c r="AU62" s="80">
        <v>2629.7546061558</v>
      </c>
      <c r="AV62" s="80">
        <v>2691.9944709832002</v>
      </c>
      <c r="AW62" s="80">
        <v>2754.9547536640002</v>
      </c>
      <c r="AX62" s="80">
        <v>2726.909221063</v>
      </c>
      <c r="AY62" s="80">
        <v>2814.3691094689</v>
      </c>
      <c r="AZ62" s="80">
        <v>2750.0007323426003</v>
      </c>
      <c r="BA62" s="80">
        <v>2857.9988232453</v>
      </c>
      <c r="BB62" s="80">
        <v>2780.4782721983</v>
      </c>
      <c r="BC62" s="80">
        <v>2659.2517692833003</v>
      </c>
      <c r="BD62" s="80">
        <v>2906.3484918403</v>
      </c>
      <c r="BE62" s="80">
        <v>2928.5971459405</v>
      </c>
      <c r="BF62" s="80">
        <v>2965.5226667365</v>
      </c>
      <c r="BG62" s="80">
        <v>2886.0306597217</v>
      </c>
      <c r="BH62" s="80">
        <v>2771.0870818119</v>
      </c>
      <c r="BI62" s="80">
        <v>2850.6636216708002</v>
      </c>
      <c r="BJ62" s="80">
        <v>2796.6917978864003</v>
      </c>
      <c r="BK62" s="80">
        <v>2725.1335046475</v>
      </c>
      <c r="BL62" s="80">
        <v>2756.8653158135003</v>
      </c>
      <c r="BM62" s="80">
        <v>2942.7240520867</v>
      </c>
      <c r="BN62" s="51" t="s">
        <v>58</v>
      </c>
      <c r="BO62" s="80">
        <v>3204.353327485</v>
      </c>
      <c r="BP62" s="80">
        <v>3145.9956485360003</v>
      </c>
      <c r="BQ62" s="80">
        <v>3498.4259767070002</v>
      </c>
      <c r="BR62" s="80">
        <v>3131.9533772732</v>
      </c>
      <c r="BS62" s="80">
        <v>2960.9071509906003</v>
      </c>
      <c r="BT62" s="80">
        <v>3021.7472476565</v>
      </c>
      <c r="BU62" s="80">
        <v>3058.5929645502</v>
      </c>
      <c r="BV62" s="80">
        <v>3083.4776917903</v>
      </c>
      <c r="BW62" s="80">
        <v>2950.7117511318</v>
      </c>
      <c r="BX62" s="80">
        <v>2953.1764191175002</v>
      </c>
      <c r="BY62" s="80">
        <v>3052.7812158360002</v>
      </c>
      <c r="BZ62" s="80">
        <v>3128.2653765596</v>
      </c>
      <c r="CA62" s="80">
        <v>3091.1188722285</v>
      </c>
      <c r="CB62" s="80">
        <v>3256.3944707354003</v>
      </c>
    </row>
    <row r="63" ht="24.75" customHeight="1">
      <c r="A63" s="164"/>
      <c r="B63" s="18" t="str">
        <f>"I" &amp; C63</f>
        <v>INuevo León</v>
      </c>
      <c r="C63" s="27" t="s">
        <v>127</v>
      </c>
      <c r="D63" s="128" t="s">
        <v>72</v>
      </c>
      <c r="E63" s="80">
        <v>2207.4512036394</v>
      </c>
      <c r="F63" s="80">
        <v>2287.8462202763003</v>
      </c>
      <c r="G63" s="80">
        <v>2344.0061881768</v>
      </c>
      <c r="H63" s="80">
        <v>2347.6893528821</v>
      </c>
      <c r="I63" s="80">
        <v>2398.9828765671</v>
      </c>
      <c r="J63" s="80">
        <v>2432.4916658336</v>
      </c>
      <c r="K63" s="80">
        <v>2581.1333905479</v>
      </c>
      <c r="L63" s="80">
        <v>2510.9164371251</v>
      </c>
      <c r="M63" s="80">
        <v>2582.6030613333</v>
      </c>
      <c r="N63" s="80">
        <v>2556.1497989713002</v>
      </c>
      <c r="O63" s="80">
        <v>2616.3581884892</v>
      </c>
      <c r="P63" s="80">
        <v>2684.9128191466</v>
      </c>
      <c r="Q63" s="80">
        <v>2615.8959595013002</v>
      </c>
      <c r="R63" s="80">
        <v>2598.6725844536</v>
      </c>
      <c r="S63" s="80">
        <v>2639.3280912618</v>
      </c>
      <c r="T63" s="80">
        <v>2518.0812220624002</v>
      </c>
      <c r="U63" s="80">
        <v>2438.3531195078</v>
      </c>
      <c r="V63" s="80">
        <v>2457.9953861744</v>
      </c>
      <c r="W63" s="80">
        <v>2334.6736580740003</v>
      </c>
      <c r="X63" s="80">
        <v>2458.3276334301</v>
      </c>
      <c r="Y63" s="80">
        <v>2524.7194191879003</v>
      </c>
      <c r="Z63" s="80">
        <v>2528.9675616446</v>
      </c>
      <c r="AA63" s="80">
        <v>2514.5893684495</v>
      </c>
      <c r="AB63" s="80">
        <v>2480.8718460007003</v>
      </c>
      <c r="AC63" s="80">
        <v>2440.5746786374</v>
      </c>
      <c r="AD63" s="80">
        <v>2452.0039155374</v>
      </c>
      <c r="AE63" s="80">
        <v>2409.169134622</v>
      </c>
      <c r="AF63" s="80">
        <v>2472.6985775089</v>
      </c>
      <c r="AG63" s="80">
        <v>2439.7975111863</v>
      </c>
      <c r="AH63" s="80">
        <v>2482.3231155494</v>
      </c>
      <c r="AI63" s="80">
        <v>2591.5521180438</v>
      </c>
      <c r="AJ63" s="80">
        <v>2516.1203929887</v>
      </c>
      <c r="AK63" s="80">
        <v>2470.1844543341</v>
      </c>
      <c r="AL63" s="80">
        <v>2655.1884448204</v>
      </c>
      <c r="AM63" s="80">
        <v>2515.1221853812</v>
      </c>
      <c r="AN63" s="80">
        <v>2479.3817353648</v>
      </c>
      <c r="AO63" s="80">
        <v>2426.3244813706</v>
      </c>
      <c r="AP63" s="80">
        <v>2402.2857140763</v>
      </c>
      <c r="AQ63" s="80">
        <v>2630.0117935335</v>
      </c>
      <c r="AR63" s="80">
        <v>2536.8148932379</v>
      </c>
      <c r="AS63" s="80">
        <v>2585.0206491004</v>
      </c>
      <c r="AT63" s="80">
        <v>2546.5093449899</v>
      </c>
      <c r="AU63" s="80">
        <v>2643.8647263378</v>
      </c>
      <c r="AV63" s="80">
        <v>2729.4107932909</v>
      </c>
      <c r="AW63" s="80">
        <v>2663.216475006</v>
      </c>
      <c r="AX63" s="80">
        <v>2883.8076387947003</v>
      </c>
      <c r="AY63" s="80">
        <v>2852.2783222776</v>
      </c>
      <c r="AZ63" s="80">
        <v>3056.2259232260003</v>
      </c>
      <c r="BA63" s="80">
        <v>3096.7250125164</v>
      </c>
      <c r="BB63" s="80">
        <v>3003.360128529</v>
      </c>
      <c r="BC63" s="80">
        <v>3159.3597860845002</v>
      </c>
      <c r="BD63" s="80">
        <v>3056.3106008285</v>
      </c>
      <c r="BE63" s="80">
        <v>3106.1738460256</v>
      </c>
      <c r="BF63" s="80">
        <v>3263.0964821123002</v>
      </c>
      <c r="BG63" s="80">
        <v>3329.4730656063</v>
      </c>
      <c r="BH63" s="80">
        <v>3252.335635765</v>
      </c>
      <c r="BI63" s="80">
        <v>3368.8809894844003</v>
      </c>
      <c r="BJ63" s="80">
        <v>3665.7787910191</v>
      </c>
      <c r="BK63" s="80">
        <v>3773.1416493427</v>
      </c>
      <c r="BL63" s="80">
        <v>3950.0939752470003</v>
      </c>
      <c r="BM63" s="80">
        <v>4164.1183565258</v>
      </c>
      <c r="BN63" s="51" t="s">
        <v>58</v>
      </c>
      <c r="BO63" s="80">
        <v>3808.6947512534</v>
      </c>
      <c r="BP63" s="80">
        <v>4186.5391637305</v>
      </c>
      <c r="BQ63" s="80">
        <v>4288.2573840716</v>
      </c>
      <c r="BR63" s="80">
        <v>4335.0483176292</v>
      </c>
      <c r="BS63" s="80">
        <v>4482.4846153266</v>
      </c>
      <c r="BT63" s="80">
        <v>4458.7074379129</v>
      </c>
      <c r="BU63" s="80">
        <v>4539.192098340301</v>
      </c>
      <c r="BV63" s="80">
        <v>4528.3602936104</v>
      </c>
      <c r="BW63" s="80">
        <v>4604.6640889654</v>
      </c>
      <c r="BX63" s="80">
        <v>4715.632967188701</v>
      </c>
      <c r="BY63" s="80">
        <v>5266.1737253771</v>
      </c>
      <c r="BZ63" s="80">
        <v>5089.2973935982</v>
      </c>
      <c r="CA63" s="80">
        <v>5343.205774912601</v>
      </c>
      <c r="CB63" s="80">
        <v>5570.1254698505</v>
      </c>
    </row>
    <row r="64" ht="24.75" customHeight="1">
      <c r="A64" s="164"/>
      <c r="B64" s="18" t="str">
        <f>"II" &amp; C63</f>
        <v>IINuevo León</v>
      </c>
      <c r="C64" s="170" t="str">
        <f>C63</f>
        <v>Nuevo León</v>
      </c>
      <c r="D64" s="128" t="s">
        <v>186</v>
      </c>
      <c r="E64" s="80">
        <v>4025.3425196392</v>
      </c>
      <c r="F64" s="80">
        <v>4148.3950731237</v>
      </c>
      <c r="G64" s="80">
        <v>4230.8991059636</v>
      </c>
      <c r="H64" s="80">
        <v>4185.5339005834</v>
      </c>
      <c r="I64" s="80">
        <v>4218.6050217942</v>
      </c>
      <c r="J64" s="80">
        <v>4276.9946838916</v>
      </c>
      <c r="K64" s="80">
        <v>4499.548020633601</v>
      </c>
      <c r="L64" s="80">
        <v>4298.3838001327</v>
      </c>
      <c r="M64" s="80">
        <v>4362.6280864039</v>
      </c>
      <c r="N64" s="80">
        <v>4322.6327629127</v>
      </c>
      <c r="O64" s="80">
        <v>4386.0931927175</v>
      </c>
      <c r="P64" s="80">
        <v>4427.5316226305</v>
      </c>
      <c r="Q64" s="80">
        <v>4253.3105402383</v>
      </c>
      <c r="R64" s="80">
        <v>4188.5999866026</v>
      </c>
      <c r="S64" s="80">
        <v>4194.7153782499</v>
      </c>
      <c r="T64" s="80">
        <v>3910.6723711882</v>
      </c>
      <c r="U64" s="80">
        <v>3734.043077279</v>
      </c>
      <c r="V64" s="80">
        <v>3738.9235617805</v>
      </c>
      <c r="W64" s="80">
        <v>3529.2461457050003</v>
      </c>
      <c r="X64" s="80">
        <v>3671.909941014</v>
      </c>
      <c r="Y64" s="80">
        <v>3690.867135882</v>
      </c>
      <c r="Z64" s="80">
        <v>3700.3334950722</v>
      </c>
      <c r="AA64" s="80">
        <v>3666.639132969</v>
      </c>
      <c r="AB64" s="80">
        <v>3554.5756084096</v>
      </c>
      <c r="AC64" s="80">
        <v>3448.4368499191</v>
      </c>
      <c r="AD64" s="80">
        <v>3473.2567079086</v>
      </c>
      <c r="AE64" s="80">
        <v>3398.4398312404</v>
      </c>
      <c r="AF64" s="80">
        <v>3423.0458821119</v>
      </c>
      <c r="AG64" s="80">
        <v>3318.5377281789</v>
      </c>
      <c r="AH64" s="80">
        <v>3385.3580760403</v>
      </c>
      <c r="AI64" s="80">
        <v>3495.3878834865</v>
      </c>
      <c r="AJ64" s="80">
        <v>3345.6009151506</v>
      </c>
      <c r="AK64" s="80">
        <v>3240.4026906165</v>
      </c>
      <c r="AL64" s="80">
        <v>3466.6384915823</v>
      </c>
      <c r="AM64" s="80">
        <v>3279.4969072299</v>
      </c>
      <c r="AN64" s="80">
        <v>3180.6101192204</v>
      </c>
      <c r="AO64" s="80">
        <v>3055.8321566548</v>
      </c>
      <c r="AP64" s="80">
        <v>3027.8561181656</v>
      </c>
      <c r="AQ64" s="80">
        <v>3292.7589030272</v>
      </c>
      <c r="AR64" s="80">
        <v>3123.6624680296</v>
      </c>
      <c r="AS64" s="80">
        <v>3158.7986206157</v>
      </c>
      <c r="AT64" s="80">
        <v>3118.0688075380003</v>
      </c>
      <c r="AU64" s="80">
        <v>3225.7557672514</v>
      </c>
      <c r="AV64" s="80">
        <v>3286.0752235392</v>
      </c>
      <c r="AW64" s="80">
        <v>3168.9875453317</v>
      </c>
      <c r="AX64" s="80">
        <v>3442.977537486</v>
      </c>
      <c r="AY64" s="80">
        <v>3385.7772657635</v>
      </c>
      <c r="AZ64" s="80">
        <v>3563.9454728677</v>
      </c>
      <c r="BA64" s="80">
        <v>3510.0605026121</v>
      </c>
      <c r="BB64" s="80">
        <v>3379.6238006125</v>
      </c>
      <c r="BC64" s="80">
        <v>3521.9692717254</v>
      </c>
      <c r="BD64" s="80">
        <v>3343.5728781823</v>
      </c>
      <c r="BE64" s="80">
        <v>3343.3773141194</v>
      </c>
      <c r="BF64" s="80">
        <v>3511.4940795833</v>
      </c>
      <c r="BG64" s="80">
        <v>3537.8250177322</v>
      </c>
      <c r="BH64" s="80">
        <v>3394.5205577121</v>
      </c>
      <c r="BI64" s="80">
        <v>3483.2321004678</v>
      </c>
      <c r="BJ64" s="80">
        <v>3785.3180116162002</v>
      </c>
      <c r="BK64" s="80">
        <v>3880.7122876612</v>
      </c>
      <c r="BL64" s="80">
        <v>4005.0204996176003</v>
      </c>
      <c r="BM64" s="80">
        <v>4164.1183565258</v>
      </c>
      <c r="BN64" s="51" t="s">
        <v>58</v>
      </c>
      <c r="BO64" s="80">
        <v>3770.4105535682</v>
      </c>
      <c r="BP64" s="80">
        <v>4100.3881609669</v>
      </c>
      <c r="BQ64" s="80">
        <v>4123.8192943727</v>
      </c>
      <c r="BR64" s="80">
        <v>4110.9560551989</v>
      </c>
      <c r="BS64" s="80">
        <v>4194.1862202792</v>
      </c>
      <c r="BT64" s="80">
        <v>4081.6295935313</v>
      </c>
      <c r="BU64" s="80">
        <v>4069.3373809130003</v>
      </c>
      <c r="BV64" s="80">
        <v>3984.5090447171</v>
      </c>
      <c r="BW64" s="80">
        <v>3970.3915200834003</v>
      </c>
      <c r="BX64" s="80">
        <v>3996.8737862684</v>
      </c>
      <c r="BY64" s="80">
        <v>4393.4844121856</v>
      </c>
      <c r="BZ64" s="80">
        <v>4236.0954286967</v>
      </c>
      <c r="CA64" s="80">
        <v>4403.5232338393</v>
      </c>
      <c r="CB64" s="80">
        <v>4521.5194501997</v>
      </c>
    </row>
    <row r="65" ht="24.75" customHeight="1">
      <c r="A65" s="164"/>
      <c r="B65" s="18" t="str">
        <f>"III" &amp; C63</f>
        <v>IIINuevo León</v>
      </c>
      <c r="C65" s="171" t="str">
        <f>C63</f>
        <v>Nuevo León</v>
      </c>
      <c r="D65" s="128" t="s">
        <v>187</v>
      </c>
      <c r="E65" s="80">
        <v>4875.9396698528</v>
      </c>
      <c r="F65" s="80">
        <v>4892.6603864102</v>
      </c>
      <c r="G65" s="80">
        <v>5006.7854113959</v>
      </c>
      <c r="H65" s="80">
        <v>5031.1806300077005</v>
      </c>
      <c r="I65" s="80">
        <v>5033.2577281674</v>
      </c>
      <c r="J65" s="80">
        <v>5137.5869198092005</v>
      </c>
      <c r="K65" s="80">
        <v>5339.5978543798</v>
      </c>
      <c r="L65" s="80">
        <v>5012.5456690577</v>
      </c>
      <c r="M65" s="80">
        <v>5051.8261611255</v>
      </c>
      <c r="N65" s="80">
        <v>5064.8570957102</v>
      </c>
      <c r="O65" s="80">
        <v>5144.8623499846</v>
      </c>
      <c r="P65" s="80">
        <v>5158.0258753905</v>
      </c>
      <c r="Q65" s="80">
        <v>4974.5171698672</v>
      </c>
      <c r="R65" s="80">
        <v>4841.1865531615</v>
      </c>
      <c r="S65" s="80">
        <v>4799.070500701</v>
      </c>
      <c r="T65" s="80">
        <v>4433.1141934311</v>
      </c>
      <c r="U65" s="80">
        <v>4230.093851187</v>
      </c>
      <c r="V65" s="80">
        <v>4163.1603553482</v>
      </c>
      <c r="W65" s="80">
        <v>3899.8281992349002</v>
      </c>
      <c r="X65" s="80">
        <v>4096.977521040601</v>
      </c>
      <c r="Y65" s="80">
        <v>4094.1514167558003</v>
      </c>
      <c r="Z65" s="80">
        <v>4138.5527488797</v>
      </c>
      <c r="AA65" s="80">
        <v>4152.4888109123</v>
      </c>
      <c r="AB65" s="80">
        <v>3999.637254831</v>
      </c>
      <c r="AC65" s="80">
        <v>3873.8625785288</v>
      </c>
      <c r="AD65" s="80">
        <v>3889.454876668</v>
      </c>
      <c r="AE65" s="80">
        <v>3815.0561827301003</v>
      </c>
      <c r="AF65" s="80">
        <v>3824.2091247006</v>
      </c>
      <c r="AG65" s="80">
        <v>3670.7754842567</v>
      </c>
      <c r="AH65" s="80">
        <v>3712.3595662283</v>
      </c>
      <c r="AI65" s="80">
        <v>3743.1209904378</v>
      </c>
      <c r="AJ65" s="80">
        <v>3570.0447535263</v>
      </c>
      <c r="AK65" s="80">
        <v>3467.2758353809</v>
      </c>
      <c r="AL65" s="80">
        <v>3688.8472366793003</v>
      </c>
      <c r="AM65" s="80">
        <v>3496.7336533421003</v>
      </c>
      <c r="AN65" s="80">
        <v>3380.9829152126003</v>
      </c>
      <c r="AO65" s="80">
        <v>3224.6903083052002</v>
      </c>
      <c r="AP65" s="80">
        <v>3216.0611590969</v>
      </c>
      <c r="AQ65" s="80">
        <v>3462.5347163739</v>
      </c>
      <c r="AR65" s="80">
        <v>3261.0965599093</v>
      </c>
      <c r="AS65" s="80">
        <v>3320.9660769994002</v>
      </c>
      <c r="AT65" s="80">
        <v>3260.423334531</v>
      </c>
      <c r="AU65" s="80">
        <v>3354.8825261408</v>
      </c>
      <c r="AV65" s="80">
        <v>3417.4829579709003</v>
      </c>
      <c r="AW65" s="80">
        <v>3243.3348611017</v>
      </c>
      <c r="AX65" s="80">
        <v>3533.1948572803003</v>
      </c>
      <c r="AY65" s="80">
        <v>3496.3006025652003</v>
      </c>
      <c r="AZ65" s="80">
        <v>3664.9003069662003</v>
      </c>
      <c r="BA65" s="80">
        <v>3665.4352710659</v>
      </c>
      <c r="BB65" s="80">
        <v>3474.9458593638</v>
      </c>
      <c r="BC65" s="80">
        <v>3527.4986034769</v>
      </c>
      <c r="BD65" s="80">
        <v>3389.2738117473</v>
      </c>
      <c r="BE65" s="80">
        <v>3425.1283841714003</v>
      </c>
      <c r="BF65" s="80">
        <v>3603.0735076827</v>
      </c>
      <c r="BG65" s="80">
        <v>3606.0676222157003</v>
      </c>
      <c r="BH65" s="80">
        <v>3461.7264001065</v>
      </c>
      <c r="BI65" s="80">
        <v>3517.1501648676003</v>
      </c>
      <c r="BJ65" s="80">
        <v>3820.540026104</v>
      </c>
      <c r="BK65" s="80">
        <v>3916.3890686835</v>
      </c>
      <c r="BL65" s="80">
        <v>4060.6821580864002</v>
      </c>
      <c r="BM65" s="80">
        <v>4164.1183565258</v>
      </c>
      <c r="BN65" s="51" t="s">
        <v>58</v>
      </c>
      <c r="BO65" s="80">
        <v>3725.735887803</v>
      </c>
      <c r="BP65" s="80">
        <v>4051.6636298582002</v>
      </c>
      <c r="BQ65" s="80">
        <v>4121.2635403366</v>
      </c>
      <c r="BR65" s="80">
        <v>4059.3546969912</v>
      </c>
      <c r="BS65" s="80">
        <v>4079.254148295</v>
      </c>
      <c r="BT65" s="80">
        <v>3952.3731809625</v>
      </c>
      <c r="BU65" s="80">
        <v>3870.2222671974</v>
      </c>
      <c r="BV65" s="80">
        <v>3784.5383552556</v>
      </c>
      <c r="BW65" s="80">
        <v>3682.0490145146</v>
      </c>
      <c r="BX65" s="80">
        <v>3708.8331397868</v>
      </c>
      <c r="BY65" s="80">
        <v>4068.1983092764003</v>
      </c>
      <c r="BZ65" s="80">
        <v>3890.9330079098</v>
      </c>
      <c r="CA65" s="80">
        <v>4008.0669232602</v>
      </c>
      <c r="CB65" s="80">
        <v>4138.5866472136</v>
      </c>
    </row>
    <row r="66" ht="24.75" customHeight="1">
      <c r="A66" s="164"/>
      <c r="B66" s="18" t="str">
        <f>"I" &amp; C66</f>
        <v>IOaxaca</v>
      </c>
      <c r="C66" s="27" t="s">
        <v>128</v>
      </c>
      <c r="D66" s="128" t="s">
        <v>72</v>
      </c>
      <c r="E66" s="80">
        <v>829.5682808007</v>
      </c>
      <c r="F66" s="80">
        <v>846.833789562</v>
      </c>
      <c r="G66" s="80">
        <v>838.4944884149</v>
      </c>
      <c r="H66" s="80">
        <v>881.1939375361001</v>
      </c>
      <c r="I66" s="80">
        <v>856.7697330922</v>
      </c>
      <c r="J66" s="80">
        <v>912.9501409156001</v>
      </c>
      <c r="K66" s="80">
        <v>878.1236896183</v>
      </c>
      <c r="L66" s="80">
        <v>873.6327329773001</v>
      </c>
      <c r="M66" s="80">
        <v>879.802359438</v>
      </c>
      <c r="N66" s="80">
        <v>950.517696947</v>
      </c>
      <c r="O66" s="80">
        <v>915.1236029982</v>
      </c>
      <c r="P66" s="80">
        <v>909.9705113789</v>
      </c>
      <c r="Q66" s="80">
        <v>994.2351618247001</v>
      </c>
      <c r="R66" s="80">
        <v>1018.1222545485</v>
      </c>
      <c r="S66" s="80">
        <v>937.4610712272</v>
      </c>
      <c r="T66" s="80">
        <v>928.0076872849</v>
      </c>
      <c r="U66" s="80">
        <v>982.2917626013</v>
      </c>
      <c r="V66" s="80">
        <v>958.6106355809001</v>
      </c>
      <c r="W66" s="80">
        <v>963.7375634575001</v>
      </c>
      <c r="X66" s="80">
        <v>960.7892512227</v>
      </c>
      <c r="Y66" s="80">
        <v>985.6577896492</v>
      </c>
      <c r="Z66" s="80">
        <v>1017.7605600528001</v>
      </c>
      <c r="AA66" s="80">
        <v>976.8954457358001</v>
      </c>
      <c r="AB66" s="80">
        <v>1044.1635910766001</v>
      </c>
      <c r="AC66" s="80">
        <v>1036.6033564404001</v>
      </c>
      <c r="AD66" s="80">
        <v>1044.8237204547002</v>
      </c>
      <c r="AE66" s="80">
        <v>1051.0866807884001</v>
      </c>
      <c r="AF66" s="80">
        <v>1091.650577693</v>
      </c>
      <c r="AG66" s="80">
        <v>1124.080488549</v>
      </c>
      <c r="AH66" s="80">
        <v>1167.5781754691</v>
      </c>
      <c r="AI66" s="80">
        <v>1172.0865811744</v>
      </c>
      <c r="AJ66" s="80">
        <v>1134.0036626610001</v>
      </c>
      <c r="AK66" s="80">
        <v>1143.9055966916</v>
      </c>
      <c r="AL66" s="80">
        <v>1106.4906011075</v>
      </c>
      <c r="AM66" s="80">
        <v>1121.3599275455</v>
      </c>
      <c r="AN66" s="80">
        <v>1037.2841111514</v>
      </c>
      <c r="AO66" s="80">
        <v>1145.3407872948</v>
      </c>
      <c r="AP66" s="80">
        <v>1100.5551801369</v>
      </c>
      <c r="AQ66" s="80">
        <v>1086.8774845325001</v>
      </c>
      <c r="AR66" s="80">
        <v>1099.479905521</v>
      </c>
      <c r="AS66" s="80">
        <v>1120.2260095272</v>
      </c>
      <c r="AT66" s="80">
        <v>1151.7930387523</v>
      </c>
      <c r="AU66" s="80">
        <v>1147.9323837939</v>
      </c>
      <c r="AV66" s="80">
        <v>1223.5430557348</v>
      </c>
      <c r="AW66" s="80">
        <v>1144.6073171546</v>
      </c>
      <c r="AX66" s="80">
        <v>1200.5715537576</v>
      </c>
      <c r="AY66" s="80">
        <v>1164.1990986839</v>
      </c>
      <c r="AZ66" s="80">
        <v>1235.7282608760001</v>
      </c>
      <c r="BA66" s="80">
        <v>1224.8404084551</v>
      </c>
      <c r="BB66" s="80">
        <v>1222.2713873457</v>
      </c>
      <c r="BC66" s="80">
        <v>1225.6022563879</v>
      </c>
      <c r="BD66" s="80">
        <v>1224.8040570209</v>
      </c>
      <c r="BE66" s="80">
        <v>1272.3324037510001</v>
      </c>
      <c r="BF66" s="80">
        <v>1332.2262140712</v>
      </c>
      <c r="BG66" s="80">
        <v>1302.724772223</v>
      </c>
      <c r="BH66" s="80">
        <v>1353.8172650061001</v>
      </c>
      <c r="BI66" s="80">
        <v>1463.1557755881001</v>
      </c>
      <c r="BJ66" s="80">
        <v>1443.7810937172</v>
      </c>
      <c r="BK66" s="80">
        <v>1458.5471250612</v>
      </c>
      <c r="BL66" s="80">
        <v>1483.0119757238</v>
      </c>
      <c r="BM66" s="80">
        <v>1609.3081057834002</v>
      </c>
      <c r="BN66" s="51" t="s">
        <v>58</v>
      </c>
      <c r="BO66" s="80">
        <v>1573.3510584359</v>
      </c>
      <c r="BP66" s="80">
        <v>1687.9172042655</v>
      </c>
      <c r="BQ66" s="80">
        <v>1743.2012774218001</v>
      </c>
      <c r="BR66" s="80">
        <v>1622.2656747861001</v>
      </c>
      <c r="BS66" s="80">
        <v>1629.579343909</v>
      </c>
      <c r="BT66" s="80">
        <v>1610.2904436041001</v>
      </c>
      <c r="BU66" s="80">
        <v>1794.1802205519</v>
      </c>
      <c r="BV66" s="80">
        <v>1874.4701045860002</v>
      </c>
      <c r="BW66" s="80">
        <v>1850.7105439809</v>
      </c>
      <c r="BX66" s="80">
        <v>1951.2735209443001</v>
      </c>
      <c r="BY66" s="80">
        <v>2188.5956071892</v>
      </c>
      <c r="BZ66" s="80">
        <v>2148.0253209311</v>
      </c>
      <c r="CA66" s="80">
        <v>2205.0854002794</v>
      </c>
      <c r="CB66" s="80">
        <v>2228.4870061085003</v>
      </c>
    </row>
    <row r="67" ht="24.75" customHeight="1">
      <c r="A67" s="164"/>
      <c r="B67" s="18" t="str">
        <f>"II" &amp; C66</f>
        <v>IIOaxaca</v>
      </c>
      <c r="C67" s="170" t="str">
        <f>C66</f>
        <v>Oaxaca</v>
      </c>
      <c r="D67" s="128" t="s">
        <v>188</v>
      </c>
      <c r="E67" s="80">
        <v>1512.7385231192</v>
      </c>
      <c r="F67" s="80">
        <v>1535.5057910970002</v>
      </c>
      <c r="G67" s="80">
        <v>1513.4710818103001</v>
      </c>
      <c r="H67" s="80">
        <v>1571.0200729999</v>
      </c>
      <c r="I67" s="80">
        <v>1506.6273018656</v>
      </c>
      <c r="J67" s="80">
        <v>1605.2194357739002</v>
      </c>
      <c r="K67" s="80">
        <v>1530.784780036</v>
      </c>
      <c r="L67" s="80">
        <v>1495.5530702546</v>
      </c>
      <c r="M67" s="80">
        <v>1486.1945070983002</v>
      </c>
      <c r="N67" s="80">
        <v>1607.3936434418001</v>
      </c>
      <c r="O67" s="80">
        <v>1534.1238150284</v>
      </c>
      <c r="P67" s="80">
        <v>1500.5787845551001</v>
      </c>
      <c r="Q67" s="80">
        <v>1616.574572817</v>
      </c>
      <c r="R67" s="80">
        <v>1641.0327669879</v>
      </c>
      <c r="S67" s="80">
        <v>1489.917977612</v>
      </c>
      <c r="T67" s="80">
        <v>1441.2299298045</v>
      </c>
      <c r="U67" s="80">
        <v>1504.261104212</v>
      </c>
      <c r="V67" s="80">
        <v>1458.1686817261</v>
      </c>
      <c r="W67" s="80">
        <v>1456.8490416385</v>
      </c>
      <c r="X67" s="80">
        <v>1435.0941488875</v>
      </c>
      <c r="Y67" s="80">
        <v>1440.9252431751001</v>
      </c>
      <c r="Z67" s="80">
        <v>1489.1663884679</v>
      </c>
      <c r="AA67" s="80">
        <v>1424.4564600075</v>
      </c>
      <c r="AB67" s="80">
        <v>1496.070197263</v>
      </c>
      <c r="AC67" s="80">
        <v>1464.6801199686001</v>
      </c>
      <c r="AD67" s="80">
        <v>1479.9898860912</v>
      </c>
      <c r="AE67" s="80">
        <v>1482.6916013258</v>
      </c>
      <c r="AF67" s="80">
        <v>1511.211293065</v>
      </c>
      <c r="AG67" s="80">
        <v>1528.9397967071</v>
      </c>
      <c r="AH67" s="80">
        <v>1592.327034693</v>
      </c>
      <c r="AI67" s="80">
        <v>1580.866232907</v>
      </c>
      <c r="AJ67" s="80">
        <v>1507.8466444431</v>
      </c>
      <c r="AK67" s="80">
        <v>1500.5821799369</v>
      </c>
      <c r="AL67" s="80">
        <v>1444.6443211426001</v>
      </c>
      <c r="AM67" s="80">
        <v>1462.1541790899</v>
      </c>
      <c r="AN67" s="80">
        <v>1330.6528371071001</v>
      </c>
      <c r="AO67" s="80">
        <v>1442.4984106687</v>
      </c>
      <c r="AP67" s="80">
        <v>1387.1467144938001</v>
      </c>
      <c r="AQ67" s="80">
        <v>1360.7640553147</v>
      </c>
      <c r="AR67" s="80">
        <v>1353.8252729371</v>
      </c>
      <c r="AS67" s="80">
        <v>1368.8743163053</v>
      </c>
      <c r="AT67" s="80">
        <v>1410.3109238294</v>
      </c>
      <c r="AU67" s="80">
        <v>1400.582061007</v>
      </c>
      <c r="AV67" s="80">
        <v>1473.0851545933</v>
      </c>
      <c r="AW67" s="80">
        <v>1361.9795335452</v>
      </c>
      <c r="AX67" s="80">
        <v>1433.3622104765</v>
      </c>
      <c r="AY67" s="80">
        <v>1381.954492435</v>
      </c>
      <c r="AZ67" s="80">
        <v>1441.0152428767</v>
      </c>
      <c r="BA67" s="80">
        <v>1388.3260290612</v>
      </c>
      <c r="BB67" s="80">
        <v>1375.3986517442002</v>
      </c>
      <c r="BC67" s="80">
        <v>1366.2684146858</v>
      </c>
      <c r="BD67" s="80">
        <v>1339.9232476675</v>
      </c>
      <c r="BE67" s="80">
        <v>1369.4942735298</v>
      </c>
      <c r="BF67" s="80">
        <v>1433.6396392265</v>
      </c>
      <c r="BG67" s="80">
        <v>1384.2467560405</v>
      </c>
      <c r="BH67" s="80">
        <v>1413.0031620699</v>
      </c>
      <c r="BI67" s="80">
        <v>1512.8201861156</v>
      </c>
      <c r="BJ67" s="80">
        <v>1490.8620760936</v>
      </c>
      <c r="BK67" s="80">
        <v>1500.129673463</v>
      </c>
      <c r="BL67" s="80">
        <v>1503.6334328175</v>
      </c>
      <c r="BM67" s="80">
        <v>1609.3081057834002</v>
      </c>
      <c r="BN67" s="51" t="s">
        <v>58</v>
      </c>
      <c r="BO67" s="80">
        <v>1557.5360648795001</v>
      </c>
      <c r="BP67" s="80">
        <v>1653.1830828248</v>
      </c>
      <c r="BQ67" s="80">
        <v>1676.3562486964001</v>
      </c>
      <c r="BR67" s="80">
        <v>1538.4056670793</v>
      </c>
      <c r="BS67" s="80">
        <v>1524.7702592676</v>
      </c>
      <c r="BT67" s="80">
        <v>1474.1063907687</v>
      </c>
      <c r="BU67" s="80">
        <v>1608.4634625303001</v>
      </c>
      <c r="BV67" s="80">
        <v>1649.3482411974</v>
      </c>
      <c r="BW67" s="80">
        <v>1595.7831685398</v>
      </c>
      <c r="BX67" s="80">
        <v>1653.8594161096</v>
      </c>
      <c r="BY67" s="80">
        <v>1825.9102692392</v>
      </c>
      <c r="BZ67" s="80">
        <v>1787.9167867389</v>
      </c>
      <c r="CA67" s="80">
        <v>1817.2881977185</v>
      </c>
      <c r="CB67" s="80">
        <v>1808.9623648832</v>
      </c>
    </row>
    <row r="68" ht="24.75" customHeight="1">
      <c r="A68" s="164"/>
      <c r="B68" s="18" t="str">
        <f>"III" &amp; C66</f>
        <v>IIIOaxaca</v>
      </c>
      <c r="C68" s="171" t="str">
        <f>C66</f>
        <v>Oaxaca</v>
      </c>
      <c r="D68" s="128" t="s">
        <v>189</v>
      </c>
      <c r="E68" s="80">
        <v>1846.2219497563</v>
      </c>
      <c r="F68" s="80">
        <v>1818.6976066704</v>
      </c>
      <c r="G68" s="80">
        <v>1801.4871269839</v>
      </c>
      <c r="H68" s="80">
        <v>1902.1801561101001</v>
      </c>
      <c r="I68" s="80">
        <v>1806.9524351996001</v>
      </c>
      <c r="J68" s="80">
        <v>1941.4269080652</v>
      </c>
      <c r="K68" s="80">
        <v>1825.6765951454001</v>
      </c>
      <c r="L68" s="80">
        <v>1747.4344481319001</v>
      </c>
      <c r="M68" s="80">
        <v>1724.8423377083</v>
      </c>
      <c r="N68" s="80">
        <v>1889.9575724773001</v>
      </c>
      <c r="O68" s="80">
        <v>1806.5214322269</v>
      </c>
      <c r="P68" s="80">
        <v>1753.9471254969</v>
      </c>
      <c r="Q68" s="80">
        <v>1898.5682358621</v>
      </c>
      <c r="R68" s="80">
        <v>1902.8702091665</v>
      </c>
      <c r="S68" s="80">
        <v>1709.1319539436001</v>
      </c>
      <c r="T68" s="80">
        <v>1636.1551753587</v>
      </c>
      <c r="U68" s="80">
        <v>1707.2288247026001</v>
      </c>
      <c r="V68" s="80">
        <v>1623.7152216682</v>
      </c>
      <c r="W68" s="80">
        <v>1609.7530512774001</v>
      </c>
      <c r="X68" s="80">
        <v>1601.5298541922</v>
      </c>
      <c r="Y68" s="80">
        <v>1598.3981085192002</v>
      </c>
      <c r="Z68" s="80">
        <v>1667.600206883</v>
      </c>
      <c r="AA68" s="80">
        <v>1617.6997921064</v>
      </c>
      <c r="AB68" s="80">
        <v>1686.6422578745</v>
      </c>
      <c r="AC68" s="80">
        <v>1648.7407068405</v>
      </c>
      <c r="AD68" s="80">
        <v>1660.0076469694</v>
      </c>
      <c r="AE68" s="80">
        <v>1667.1970080544002</v>
      </c>
      <c r="AF68" s="80">
        <v>1689.0315824277</v>
      </c>
      <c r="AG68" s="80">
        <v>1690.1351571454002</v>
      </c>
      <c r="AH68" s="80">
        <v>1745.5392621002002</v>
      </c>
      <c r="AI68" s="80">
        <v>1688.9994831857</v>
      </c>
      <c r="AJ68" s="80">
        <v>1604.8850649229</v>
      </c>
      <c r="AK68" s="80">
        <v>1602.62453338</v>
      </c>
      <c r="AL68" s="80">
        <v>1533.9487318308</v>
      </c>
      <c r="AM68" s="80">
        <v>1557.7617677704</v>
      </c>
      <c r="AN68" s="80">
        <v>1412.5124366964</v>
      </c>
      <c r="AO68" s="80">
        <v>1522.1888284658</v>
      </c>
      <c r="AP68" s="80">
        <v>1475.9998679121</v>
      </c>
      <c r="AQ68" s="80">
        <v>1434.1357075586</v>
      </c>
      <c r="AR68" s="80">
        <v>1414.5735492256001</v>
      </c>
      <c r="AS68" s="80">
        <v>1440.8746846077001</v>
      </c>
      <c r="AT68" s="80">
        <v>1476.2949031664</v>
      </c>
      <c r="AU68" s="80">
        <v>1459.0314844826</v>
      </c>
      <c r="AV68" s="80">
        <v>1534.4122400331</v>
      </c>
      <c r="AW68" s="80">
        <v>1393.8343398007</v>
      </c>
      <c r="AX68" s="80">
        <v>1473.123212985</v>
      </c>
      <c r="AY68" s="80">
        <v>1429.9115671105</v>
      </c>
      <c r="AZ68" s="80">
        <v>1482.6004271657</v>
      </c>
      <c r="BA68" s="80">
        <v>1453.2830230013</v>
      </c>
      <c r="BB68" s="80">
        <v>1415.4964016122</v>
      </c>
      <c r="BC68" s="80">
        <v>1367.5808682825</v>
      </c>
      <c r="BD68" s="80">
        <v>1358.4284773548</v>
      </c>
      <c r="BE68" s="80">
        <v>1404.0651698393</v>
      </c>
      <c r="BF68" s="80">
        <v>1473.4821491207001</v>
      </c>
      <c r="BG68" s="80">
        <v>1413.9514508909</v>
      </c>
      <c r="BH68" s="80">
        <v>1441.9827626211002</v>
      </c>
      <c r="BI68" s="80">
        <v>1528.8336889096001</v>
      </c>
      <c r="BJ68" s="80">
        <v>1506.7938983802</v>
      </c>
      <c r="BK68" s="80">
        <v>1516.6726674748002</v>
      </c>
      <c r="BL68" s="80">
        <v>1526.6779281011</v>
      </c>
      <c r="BM68" s="80">
        <v>1609.3081057834002</v>
      </c>
      <c r="BN68" s="51" t="s">
        <v>58</v>
      </c>
      <c r="BO68" s="80">
        <v>1537.229844509</v>
      </c>
      <c r="BP68" s="80">
        <v>1630.7779323582001</v>
      </c>
      <c r="BQ68" s="80">
        <v>1675.1522527692</v>
      </c>
      <c r="BR68" s="80">
        <v>1516.5869788722</v>
      </c>
      <c r="BS68" s="80">
        <v>1479.4574870819001</v>
      </c>
      <c r="BT68" s="80">
        <v>1422.5430901497</v>
      </c>
      <c r="BU68" s="80">
        <v>1524.9706103403</v>
      </c>
      <c r="BV68" s="80">
        <v>1561.0705694071</v>
      </c>
      <c r="BW68" s="80">
        <v>1475.3763899944001</v>
      </c>
      <c r="BX68" s="80">
        <v>1529.4170368227</v>
      </c>
      <c r="BY68" s="80">
        <v>1685.8509276802001</v>
      </c>
      <c r="BZ68" s="80">
        <v>1639.2076784265</v>
      </c>
      <c r="CA68" s="80">
        <v>1650.8199663323</v>
      </c>
      <c r="CB68" s="80">
        <v>1651.8555944071002</v>
      </c>
    </row>
    <row r="69" ht="24.75" customHeight="1">
      <c r="A69" s="164"/>
      <c r="B69" s="18" t="str">
        <f>"I" &amp; C69</f>
        <v>IPuebla</v>
      </c>
      <c r="C69" s="27" t="s">
        <v>129</v>
      </c>
      <c r="D69" s="128" t="s">
        <v>72</v>
      </c>
      <c r="E69" s="80">
        <v>1035.1769282158</v>
      </c>
      <c r="F69" s="80">
        <v>1016.9280982537</v>
      </c>
      <c r="G69" s="80">
        <v>1066.6649720316</v>
      </c>
      <c r="H69" s="80">
        <v>1104.3929144468</v>
      </c>
      <c r="I69" s="80">
        <v>1099.2613463824</v>
      </c>
      <c r="J69" s="80">
        <v>1091.8882725936</v>
      </c>
      <c r="K69" s="80">
        <v>1142.4118888363</v>
      </c>
      <c r="L69" s="80">
        <v>1155.9099563986001</v>
      </c>
      <c r="M69" s="80">
        <v>1166.7805317274</v>
      </c>
      <c r="N69" s="80">
        <v>1216.0480124143</v>
      </c>
      <c r="O69" s="80">
        <v>1202.6178028426</v>
      </c>
      <c r="P69" s="80">
        <v>1197.1949054368001</v>
      </c>
      <c r="Q69" s="80">
        <v>1209.0877944968001</v>
      </c>
      <c r="R69" s="80">
        <v>1204.7146526309</v>
      </c>
      <c r="S69" s="80">
        <v>1232.7725422355</v>
      </c>
      <c r="T69" s="80">
        <v>1267.9046309449</v>
      </c>
      <c r="U69" s="80">
        <v>1227.8192686347</v>
      </c>
      <c r="V69" s="80">
        <v>1188.6588429502</v>
      </c>
      <c r="W69" s="80">
        <v>1220.1159090438</v>
      </c>
      <c r="X69" s="80">
        <v>1221.2395342237</v>
      </c>
      <c r="Y69" s="80">
        <v>1233.0628907267</v>
      </c>
      <c r="Z69" s="80">
        <v>1292.9699912649</v>
      </c>
      <c r="AA69" s="80">
        <v>1336.7232573372</v>
      </c>
      <c r="AB69" s="80">
        <v>1261.9978653265</v>
      </c>
      <c r="AC69" s="80">
        <v>1331.9907051197001</v>
      </c>
      <c r="AD69" s="80">
        <v>1314.6090650574001</v>
      </c>
      <c r="AE69" s="80">
        <v>1275.4563928752</v>
      </c>
      <c r="AF69" s="80">
        <v>1348.7661272649</v>
      </c>
      <c r="AG69" s="80">
        <v>1451.4440189065</v>
      </c>
      <c r="AH69" s="80">
        <v>1406.262386201</v>
      </c>
      <c r="AI69" s="80">
        <v>1457.56429009</v>
      </c>
      <c r="AJ69" s="80">
        <v>1470.2429130808</v>
      </c>
      <c r="AK69" s="80">
        <v>1518.2753631643</v>
      </c>
      <c r="AL69" s="80">
        <v>1423.3529078553001</v>
      </c>
      <c r="AM69" s="80">
        <v>1433.4279247445002</v>
      </c>
      <c r="AN69" s="80">
        <v>1451.6774496674</v>
      </c>
      <c r="AO69" s="80">
        <v>1497.6381631913</v>
      </c>
      <c r="AP69" s="80">
        <v>1474.544741309</v>
      </c>
      <c r="AQ69" s="80">
        <v>1501.2642889725</v>
      </c>
      <c r="AR69" s="80">
        <v>1532.467769785</v>
      </c>
      <c r="AS69" s="80">
        <v>1542.1094604772</v>
      </c>
      <c r="AT69" s="80">
        <v>1561.9040576968</v>
      </c>
      <c r="AU69" s="80">
        <v>1563.8795790012</v>
      </c>
      <c r="AV69" s="80">
        <v>1595.6336935876</v>
      </c>
      <c r="AW69" s="80">
        <v>1600.3475049998</v>
      </c>
      <c r="AX69" s="80">
        <v>1611.5665914627</v>
      </c>
      <c r="AY69" s="80">
        <v>1687.4462910266</v>
      </c>
      <c r="AZ69" s="80">
        <v>1649.2370898367</v>
      </c>
      <c r="BA69" s="80">
        <v>1744.1807787550001</v>
      </c>
      <c r="BB69" s="80">
        <v>1771.8730432054</v>
      </c>
      <c r="BC69" s="80">
        <v>1746.3247799340002</v>
      </c>
      <c r="BD69" s="80">
        <v>1802.5565304495</v>
      </c>
      <c r="BE69" s="80">
        <v>1940.262054327</v>
      </c>
      <c r="BF69" s="80">
        <v>1911.9882849738</v>
      </c>
      <c r="BG69" s="80">
        <v>1963.3689487742001</v>
      </c>
      <c r="BH69" s="80">
        <v>1988.9879227591</v>
      </c>
      <c r="BI69" s="80">
        <v>2094.5892544907</v>
      </c>
      <c r="BJ69" s="80">
        <v>2050.4081631039003</v>
      </c>
      <c r="BK69" s="80">
        <v>2156.8708814571</v>
      </c>
      <c r="BL69" s="80">
        <v>2231.5528698513</v>
      </c>
      <c r="BM69" s="80">
        <v>2356.3608818389002</v>
      </c>
      <c r="BN69" s="51" t="s">
        <v>58</v>
      </c>
      <c r="BO69" s="80">
        <v>1924.7488464095002</v>
      </c>
      <c r="BP69" s="80">
        <v>2016.5258008179</v>
      </c>
      <c r="BQ69" s="80">
        <v>2168.3015202951</v>
      </c>
      <c r="BR69" s="80">
        <v>2290.9995775776</v>
      </c>
      <c r="BS69" s="80">
        <v>2282.7905890135003</v>
      </c>
      <c r="BT69" s="80">
        <v>2267.3493395249</v>
      </c>
      <c r="BU69" s="80">
        <v>2483.7355445968</v>
      </c>
      <c r="BV69" s="80">
        <v>2578.4195828974002</v>
      </c>
      <c r="BW69" s="80">
        <v>2644.4784676535</v>
      </c>
      <c r="BX69" s="80">
        <v>2715.2420666632</v>
      </c>
      <c r="BY69" s="80">
        <v>2912.6255895624</v>
      </c>
      <c r="BZ69" s="80">
        <v>2940.2187012869</v>
      </c>
      <c r="CA69" s="80">
        <v>3038.9138515667</v>
      </c>
      <c r="CB69" s="80">
        <v>2964.5701429624</v>
      </c>
    </row>
    <row r="70" ht="24.75" customHeight="1">
      <c r="A70" s="164"/>
      <c r="B70" s="18" t="str">
        <f>"II" &amp; C69</f>
        <v>IIPuebla</v>
      </c>
      <c r="C70" s="170" t="str">
        <f>C69</f>
        <v>Puebla</v>
      </c>
      <c r="D70" s="128" t="s">
        <v>190</v>
      </c>
      <c r="E70" s="80">
        <v>1887.6710378134</v>
      </c>
      <c r="F70" s="80">
        <v>1843.9261673833</v>
      </c>
      <c r="G70" s="80">
        <v>1925.3156835909</v>
      </c>
      <c r="H70" s="80">
        <v>1968.9461799137</v>
      </c>
      <c r="I70" s="80">
        <v>1933.0481602890002</v>
      </c>
      <c r="J70" s="80">
        <v>1919.8422764939</v>
      </c>
      <c r="K70" s="80">
        <v>1991.5038765473</v>
      </c>
      <c r="L70" s="80">
        <v>1978.7773728881</v>
      </c>
      <c r="M70" s="80">
        <v>1970.9685915710002</v>
      </c>
      <c r="N70" s="80">
        <v>2056.4244637979</v>
      </c>
      <c r="O70" s="80">
        <v>2016.0824239186002</v>
      </c>
      <c r="P70" s="80">
        <v>1974.2236189100001</v>
      </c>
      <c r="Q70" s="80">
        <v>1965.9137595775</v>
      </c>
      <c r="R70" s="80">
        <v>1941.7866675692</v>
      </c>
      <c r="S70" s="80">
        <v>1959.2599942083</v>
      </c>
      <c r="T70" s="80">
        <v>1969.1023331951</v>
      </c>
      <c r="U70" s="80">
        <v>1880.2568026409</v>
      </c>
      <c r="V70" s="80">
        <v>1808.1012600037</v>
      </c>
      <c r="W70" s="80">
        <v>1844.4073990445002</v>
      </c>
      <c r="X70" s="80">
        <v>1824.1187728987002</v>
      </c>
      <c r="Y70" s="80">
        <v>1802.6047826426</v>
      </c>
      <c r="Z70" s="80">
        <v>1891.8471867189</v>
      </c>
      <c r="AA70" s="80">
        <v>1949.1380448827001</v>
      </c>
      <c r="AB70" s="80">
        <v>1808.181602442</v>
      </c>
      <c r="AC70" s="80">
        <v>1882.0509249276001</v>
      </c>
      <c r="AD70" s="80">
        <v>1862.1400743103002</v>
      </c>
      <c r="AE70" s="80">
        <v>1799.1936499042001</v>
      </c>
      <c r="AF70" s="80">
        <v>1867.1456278013002</v>
      </c>
      <c r="AG70" s="80">
        <v>1974.2096280519002</v>
      </c>
      <c r="AH70" s="80">
        <v>1917.8412739003002</v>
      </c>
      <c r="AI70" s="80">
        <v>1965.9078138969</v>
      </c>
      <c r="AJ70" s="80">
        <v>1954.9327008372002</v>
      </c>
      <c r="AK70" s="80">
        <v>1991.6826710095002</v>
      </c>
      <c r="AL70" s="80">
        <v>1858.3426675806002</v>
      </c>
      <c r="AM70" s="80">
        <v>1869.0632499924</v>
      </c>
      <c r="AN70" s="80">
        <v>1862.2465110547</v>
      </c>
      <c r="AO70" s="80">
        <v>1886.1990196497002</v>
      </c>
      <c r="AP70" s="80">
        <v>1858.5255243872</v>
      </c>
      <c r="AQ70" s="80">
        <v>1879.5738351689001</v>
      </c>
      <c r="AR70" s="80">
        <v>1886.9772755995</v>
      </c>
      <c r="AS70" s="80">
        <v>1884.4001258903002</v>
      </c>
      <c r="AT70" s="80">
        <v>1912.4706266062</v>
      </c>
      <c r="AU70" s="80">
        <v>1908.0755233033</v>
      </c>
      <c r="AV70" s="80">
        <v>1921.0638278528002</v>
      </c>
      <c r="AW70" s="80">
        <v>1904.2692770724</v>
      </c>
      <c r="AX70" s="80">
        <v>1924.0491286332</v>
      </c>
      <c r="AY70" s="80">
        <v>2003.0714551001001</v>
      </c>
      <c r="AZ70" s="80">
        <v>1923.2187697056002</v>
      </c>
      <c r="BA70" s="80">
        <v>1976.9853752524</v>
      </c>
      <c r="BB70" s="80">
        <v>1993.8548999163002</v>
      </c>
      <c r="BC70" s="80">
        <v>1946.7558713858</v>
      </c>
      <c r="BD70" s="80">
        <v>1971.9786087735001</v>
      </c>
      <c r="BE70" s="80">
        <v>2088.4304798921003</v>
      </c>
      <c r="BF70" s="80">
        <v>2057.5350988617</v>
      </c>
      <c r="BG70" s="80">
        <v>2086.232760903</v>
      </c>
      <c r="BH70" s="80">
        <v>2075.942076396</v>
      </c>
      <c r="BI70" s="80">
        <v>2165.6866334283</v>
      </c>
      <c r="BJ70" s="80">
        <v>2117.2709520763</v>
      </c>
      <c r="BK70" s="80">
        <v>2218.362338458</v>
      </c>
      <c r="BL70" s="80">
        <v>2262.5828766963</v>
      </c>
      <c r="BM70" s="80">
        <v>2356.3608818389002</v>
      </c>
      <c r="BN70" s="51" t="s">
        <v>58</v>
      </c>
      <c r="BO70" s="80">
        <v>1905.4016762784001</v>
      </c>
      <c r="BP70" s="80">
        <v>1975.0295402923</v>
      </c>
      <c r="BQ70" s="80">
        <v>2085.1555409486</v>
      </c>
      <c r="BR70" s="80">
        <v>2172.5706141729</v>
      </c>
      <c r="BS70" s="80">
        <v>2135.9691452116</v>
      </c>
      <c r="BT70" s="80">
        <v>2075.5970854662</v>
      </c>
      <c r="BU70" s="80">
        <v>2226.642467858</v>
      </c>
      <c r="BV70" s="80">
        <v>2268.7541368178</v>
      </c>
      <c r="BW70" s="80">
        <v>2280.2129927731003</v>
      </c>
      <c r="BX70" s="80">
        <v>2301.3834866137</v>
      </c>
      <c r="BY70" s="80">
        <v>2429.9568896882</v>
      </c>
      <c r="BZ70" s="80">
        <v>2447.3018644101003</v>
      </c>
      <c r="CA70" s="80">
        <v>2504.4754618736</v>
      </c>
      <c r="CB70" s="80">
        <v>2406.4738999938</v>
      </c>
    </row>
    <row r="71" ht="24.75" customHeight="1">
      <c r="A71" s="164"/>
      <c r="B71" s="18" t="str">
        <f>"III" &amp; C69</f>
        <v>IIIPuebla</v>
      </c>
      <c r="C71" s="171" t="str">
        <f>C69</f>
        <v>Puebla</v>
      </c>
      <c r="D71" s="128" t="s">
        <v>191</v>
      </c>
      <c r="E71" s="80">
        <v>2292.5937190493</v>
      </c>
      <c r="F71" s="80">
        <v>2178.8975010031</v>
      </c>
      <c r="G71" s="80">
        <v>2284.8688974485</v>
      </c>
      <c r="H71" s="80">
        <v>2374.1758680277003</v>
      </c>
      <c r="I71" s="80">
        <v>2312.5203556839</v>
      </c>
      <c r="J71" s="80">
        <v>2313.0477415953</v>
      </c>
      <c r="K71" s="80">
        <v>2369.7616963989003</v>
      </c>
      <c r="L71" s="80">
        <v>2309.7084049509</v>
      </c>
      <c r="M71" s="80">
        <v>2284.8429086992</v>
      </c>
      <c r="N71" s="80">
        <v>2413.6553068261</v>
      </c>
      <c r="O71" s="80">
        <v>2368.7059953349003</v>
      </c>
      <c r="P71" s="80">
        <v>2303.0637799178003</v>
      </c>
      <c r="Q71" s="80">
        <v>2303.4517678618</v>
      </c>
      <c r="R71" s="80">
        <v>2247.1991690654</v>
      </c>
      <c r="S71" s="80">
        <v>2244.1379167923</v>
      </c>
      <c r="T71" s="80">
        <v>2234.0878652625</v>
      </c>
      <c r="U71" s="80">
        <v>2132.0667117542002</v>
      </c>
      <c r="V71" s="80">
        <v>2013.3140802138</v>
      </c>
      <c r="W71" s="80">
        <v>2038.0329725846</v>
      </c>
      <c r="X71" s="80">
        <v>2035.5033613744001</v>
      </c>
      <c r="Y71" s="80">
        <v>1999.5865039754</v>
      </c>
      <c r="Z71" s="80">
        <v>2117.1436077905</v>
      </c>
      <c r="AA71" s="80">
        <v>2211.1395811014</v>
      </c>
      <c r="AB71" s="80">
        <v>2036.8443804189</v>
      </c>
      <c r="AC71" s="80">
        <v>2116.5492221478003</v>
      </c>
      <c r="AD71" s="80">
        <v>2087.008319705</v>
      </c>
      <c r="AE71" s="80">
        <v>2021.5208689695</v>
      </c>
      <c r="AF71" s="80">
        <v>2086.4195927005003</v>
      </c>
      <c r="AG71" s="80">
        <v>2182.9176208573</v>
      </c>
      <c r="AH71" s="80">
        <v>2102.7095084707003</v>
      </c>
      <c r="AI71" s="80">
        <v>2102.9189093241002</v>
      </c>
      <c r="AJ71" s="80">
        <v>2083.3350690400002</v>
      </c>
      <c r="AK71" s="80">
        <v>2129.1783280570003</v>
      </c>
      <c r="AL71" s="80">
        <v>1975.3781077648</v>
      </c>
      <c r="AM71" s="80">
        <v>1992.0801202149</v>
      </c>
      <c r="AN71" s="80">
        <v>1977.8662258637</v>
      </c>
      <c r="AO71" s="80">
        <v>1990.4133660527</v>
      </c>
      <c r="AP71" s="80">
        <v>1975.6403386270001</v>
      </c>
      <c r="AQ71" s="80">
        <v>1978.6376938228</v>
      </c>
      <c r="AR71" s="80">
        <v>1970.735874378</v>
      </c>
      <c r="AS71" s="80">
        <v>1982.1977395578</v>
      </c>
      <c r="AT71" s="80">
        <v>2000.7170825980002</v>
      </c>
      <c r="AU71" s="80">
        <v>1985.8820960324</v>
      </c>
      <c r="AV71" s="80">
        <v>1999.2573382581002</v>
      </c>
      <c r="AW71" s="80">
        <v>1948.8773882091</v>
      </c>
      <c r="AX71" s="80">
        <v>1975.6243978938</v>
      </c>
      <c r="AY71" s="80">
        <v>2070.1511976742</v>
      </c>
      <c r="AZ71" s="80">
        <v>1978.2249570054</v>
      </c>
      <c r="BA71" s="80">
        <v>2066.5335027569</v>
      </c>
      <c r="BB71" s="80">
        <v>2051.005380012</v>
      </c>
      <c r="BC71" s="80">
        <v>1949.3391321033</v>
      </c>
      <c r="BD71" s="80">
        <v>1999.0928163561</v>
      </c>
      <c r="BE71" s="80">
        <v>2140.2909840755</v>
      </c>
      <c r="BF71" s="80">
        <v>2112.8674338994</v>
      </c>
      <c r="BG71" s="80">
        <v>2129.2237088439</v>
      </c>
      <c r="BH71" s="80">
        <v>2117.9127994493</v>
      </c>
      <c r="BI71" s="80">
        <v>2187.6916460466</v>
      </c>
      <c r="BJ71" s="80">
        <v>2138.6729284788003</v>
      </c>
      <c r="BK71" s="80">
        <v>2240.6850042043</v>
      </c>
      <c r="BL71" s="80">
        <v>2295.6967536736</v>
      </c>
      <c r="BM71" s="80">
        <v>2356.3608818389002</v>
      </c>
      <c r="BN71" s="51" t="s">
        <v>58</v>
      </c>
      <c r="BO71" s="80">
        <v>1882.2102001691</v>
      </c>
      <c r="BP71" s="80">
        <v>1950.3166745615001</v>
      </c>
      <c r="BQ71" s="80">
        <v>2083.7562415721</v>
      </c>
      <c r="BR71" s="80">
        <v>2143.7442926574</v>
      </c>
      <c r="BS71" s="80">
        <v>2075.4457881634003</v>
      </c>
      <c r="BT71" s="80">
        <v>2006.6182199804</v>
      </c>
      <c r="BU71" s="80">
        <v>2114.9446166724</v>
      </c>
      <c r="BV71" s="80">
        <v>2151.24267417</v>
      </c>
      <c r="BW71" s="80">
        <v>2111.5139689887</v>
      </c>
      <c r="BX71" s="80">
        <v>2131.8656298535</v>
      </c>
      <c r="BY71" s="80">
        <v>2246.8912541907002</v>
      </c>
      <c r="BZ71" s="80">
        <v>2245.4262659559</v>
      </c>
      <c r="CA71" s="80">
        <v>2277.0310433252002</v>
      </c>
      <c r="CB71" s="80">
        <v>2199.8175027826</v>
      </c>
    </row>
    <row r="72" ht="24.75" customHeight="1">
      <c r="A72" s="164"/>
      <c r="B72" s="18" t="str">
        <f>"I" &amp; C72</f>
        <v>IQuerétaro</v>
      </c>
      <c r="C72" s="27" t="s">
        <v>130</v>
      </c>
      <c r="D72" s="128" t="s">
        <v>72</v>
      </c>
      <c r="E72" s="80">
        <v>1449.4772074774</v>
      </c>
      <c r="F72" s="80">
        <v>1522.0014454327002</v>
      </c>
      <c r="G72" s="80">
        <v>1562.1776683656</v>
      </c>
      <c r="H72" s="80">
        <v>1614.1576710535</v>
      </c>
      <c r="I72" s="80">
        <v>1618.9167276374</v>
      </c>
      <c r="J72" s="80">
        <v>1594.7851864121</v>
      </c>
      <c r="K72" s="80">
        <v>1680.1335533839</v>
      </c>
      <c r="L72" s="80">
        <v>1729.2239811987001</v>
      </c>
      <c r="M72" s="80">
        <v>1696.6525868548001</v>
      </c>
      <c r="N72" s="80">
        <v>1694.3208198559</v>
      </c>
      <c r="O72" s="80">
        <v>1706.7993249559001</v>
      </c>
      <c r="P72" s="80">
        <v>1671.9973277383</v>
      </c>
      <c r="Q72" s="80">
        <v>1662.4585035659002</v>
      </c>
      <c r="R72" s="80">
        <v>1727.9333960161</v>
      </c>
      <c r="S72" s="80">
        <v>1653.680411091</v>
      </c>
      <c r="T72" s="80">
        <v>1680.1339144985</v>
      </c>
      <c r="U72" s="80">
        <v>1659.0138925019</v>
      </c>
      <c r="V72" s="80">
        <v>1571.1091282409</v>
      </c>
      <c r="W72" s="80">
        <v>1548.2821130239001</v>
      </c>
      <c r="X72" s="80">
        <v>1626.996454499</v>
      </c>
      <c r="Y72" s="80">
        <v>1662.9968527834</v>
      </c>
      <c r="Z72" s="80">
        <v>1710.5654073937</v>
      </c>
      <c r="AA72" s="80">
        <v>1714.0962103667</v>
      </c>
      <c r="AB72" s="80">
        <v>1641.0201374419</v>
      </c>
      <c r="AC72" s="80">
        <v>1770.2491370782</v>
      </c>
      <c r="AD72" s="80">
        <v>1833.8664293324</v>
      </c>
      <c r="AE72" s="80">
        <v>1713.8711987751</v>
      </c>
      <c r="AF72" s="80">
        <v>1765.5064231254</v>
      </c>
      <c r="AG72" s="80">
        <v>1859.2607509839002</v>
      </c>
      <c r="AH72" s="80">
        <v>1860.5416359585001</v>
      </c>
      <c r="AI72" s="80">
        <v>1763.1959134144001</v>
      </c>
      <c r="AJ72" s="80">
        <v>1701.9849584846002</v>
      </c>
      <c r="AK72" s="80">
        <v>1871.1801105611</v>
      </c>
      <c r="AL72" s="80">
        <v>1814.8560349792</v>
      </c>
      <c r="AM72" s="80">
        <v>1872.6222816864001</v>
      </c>
      <c r="AN72" s="80">
        <v>1877.8100405376001</v>
      </c>
      <c r="AO72" s="80">
        <v>1940.101236871</v>
      </c>
      <c r="AP72" s="80">
        <v>1882.8325279303</v>
      </c>
      <c r="AQ72" s="80">
        <v>1807.4842790169</v>
      </c>
      <c r="AR72" s="80">
        <v>1872.8025461042</v>
      </c>
      <c r="AS72" s="80">
        <v>2092.418293875</v>
      </c>
      <c r="AT72" s="80">
        <v>2090.0743215212</v>
      </c>
      <c r="AU72" s="80">
        <v>2069.3375883988</v>
      </c>
      <c r="AV72" s="80">
        <v>2066.1994757726</v>
      </c>
      <c r="AW72" s="80">
        <v>2256.2705972117</v>
      </c>
      <c r="AX72" s="80">
        <v>2139.0752018022</v>
      </c>
      <c r="AY72" s="80">
        <v>2195.7631007874</v>
      </c>
      <c r="AZ72" s="80">
        <v>2163.5226615692</v>
      </c>
      <c r="BA72" s="80">
        <v>2317.5175130548</v>
      </c>
      <c r="BB72" s="80">
        <v>2152.6074518625</v>
      </c>
      <c r="BC72" s="80">
        <v>2086.0973462142</v>
      </c>
      <c r="BD72" s="80">
        <v>2262.7136914719</v>
      </c>
      <c r="BE72" s="80">
        <v>2651.4193678455</v>
      </c>
      <c r="BF72" s="80">
        <v>2622.712321205</v>
      </c>
      <c r="BG72" s="80">
        <v>2581.408081683</v>
      </c>
      <c r="BH72" s="80">
        <v>2651.2022704089</v>
      </c>
      <c r="BI72" s="80">
        <v>2791.0124561671</v>
      </c>
      <c r="BJ72" s="80">
        <v>2663.4970503759</v>
      </c>
      <c r="BK72" s="80">
        <v>2557.3018074875</v>
      </c>
      <c r="BL72" s="80">
        <v>2726.8098824704</v>
      </c>
      <c r="BM72" s="80">
        <v>2984.8884316402</v>
      </c>
      <c r="BN72" s="51" t="s">
        <v>58</v>
      </c>
      <c r="BO72" s="80">
        <v>2620.9207384018</v>
      </c>
      <c r="BP72" s="80">
        <v>2949.2952675193</v>
      </c>
      <c r="BQ72" s="80">
        <v>3008.943974962</v>
      </c>
      <c r="BR72" s="80">
        <v>3069.5384176938</v>
      </c>
      <c r="BS72" s="80">
        <v>3180.6447491185</v>
      </c>
      <c r="BT72" s="80">
        <v>3109.4388258336003</v>
      </c>
      <c r="BU72" s="80">
        <v>3434.3465948035</v>
      </c>
      <c r="BV72" s="80">
        <v>3346.7963902094</v>
      </c>
      <c r="BW72" s="80">
        <v>3266.1839218921</v>
      </c>
      <c r="BX72" s="80">
        <v>3247.2498001401</v>
      </c>
      <c r="BY72" s="80">
        <v>3623.7179504903</v>
      </c>
      <c r="BZ72" s="80">
        <v>3908.7672693847003</v>
      </c>
      <c r="CA72" s="80">
        <v>3804.2122149983</v>
      </c>
      <c r="CB72" s="80">
        <v>3803.2760397642</v>
      </c>
    </row>
    <row r="73" ht="24.75" customHeight="1">
      <c r="A73" s="164"/>
      <c r="B73" s="18" t="str">
        <f>"II" &amp; C72</f>
        <v>IIQuerétaro</v>
      </c>
      <c r="C73" s="170" t="str">
        <f>C72</f>
        <v>Querétaro</v>
      </c>
      <c r="D73" s="128" t="s">
        <v>192</v>
      </c>
      <c r="E73" s="80">
        <v>2643.1579664759</v>
      </c>
      <c r="F73" s="80">
        <v>2759.7411231414003</v>
      </c>
      <c r="G73" s="80">
        <v>2819.7093223483002</v>
      </c>
      <c r="H73" s="80">
        <v>2877.7707087982003</v>
      </c>
      <c r="I73" s="80">
        <v>2846.8607691151</v>
      </c>
      <c r="J73" s="80">
        <v>2804.0744640726</v>
      </c>
      <c r="K73" s="80">
        <v>2928.8845094998</v>
      </c>
      <c r="L73" s="80">
        <v>2960.2213111067</v>
      </c>
      <c r="M73" s="80">
        <v>2866.0479572347</v>
      </c>
      <c r="N73" s="80">
        <v>2865.2181064434003</v>
      </c>
      <c r="O73" s="80">
        <v>2861.2981714278003</v>
      </c>
      <c r="P73" s="80">
        <v>2757.1923336669</v>
      </c>
      <c r="Q73" s="80">
        <v>2703.0709116098</v>
      </c>
      <c r="R73" s="80">
        <v>2785.1226209496</v>
      </c>
      <c r="S73" s="80">
        <v>2628.2138526391</v>
      </c>
      <c r="T73" s="80">
        <v>2609.3095098592003</v>
      </c>
      <c r="U73" s="80">
        <v>2540.5792503331</v>
      </c>
      <c r="V73" s="80">
        <v>2389.8567795324</v>
      </c>
      <c r="W73" s="80">
        <v>2340.4850013861</v>
      </c>
      <c r="X73" s="80">
        <v>2430.1823621995</v>
      </c>
      <c r="Y73" s="80">
        <v>2431.1218048094</v>
      </c>
      <c r="Z73" s="80">
        <v>2502.8642393398</v>
      </c>
      <c r="AA73" s="80">
        <v>2499.4030124607</v>
      </c>
      <c r="AB73" s="80">
        <v>2351.2420292339</v>
      </c>
      <c r="AC73" s="80">
        <v>2501.2929992563</v>
      </c>
      <c r="AD73" s="80">
        <v>2597.6666826371</v>
      </c>
      <c r="AE73" s="80">
        <v>2417.6335583208</v>
      </c>
      <c r="AF73" s="80">
        <v>2444.0542597837</v>
      </c>
      <c r="AG73" s="80">
        <v>2528.9094362845003</v>
      </c>
      <c r="AH73" s="80">
        <v>2537.3810579479</v>
      </c>
      <c r="AI73" s="80">
        <v>2378.1322355245</v>
      </c>
      <c r="AJ73" s="80">
        <v>2263.0723277574</v>
      </c>
      <c r="AK73" s="80">
        <v>2454.6252221172</v>
      </c>
      <c r="AL73" s="80">
        <v>2369.4927566487</v>
      </c>
      <c r="AM73" s="80">
        <v>2441.7338516974</v>
      </c>
      <c r="AN73" s="80">
        <v>2408.8995783575</v>
      </c>
      <c r="AO73" s="80">
        <v>2443.4587345247</v>
      </c>
      <c r="AP73" s="80">
        <v>2373.1340347113</v>
      </c>
      <c r="AQ73" s="80">
        <v>2262.9594157898</v>
      </c>
      <c r="AR73" s="80">
        <v>2306.042525566</v>
      </c>
      <c r="AS73" s="80">
        <v>2556.8569530550003</v>
      </c>
      <c r="AT73" s="80">
        <v>2559.1877603721</v>
      </c>
      <c r="AU73" s="80">
        <v>2524.7803314861003</v>
      </c>
      <c r="AV73" s="80">
        <v>2487.6016907808003</v>
      </c>
      <c r="AW73" s="80">
        <v>2684.7586324900003</v>
      </c>
      <c r="AX73" s="80">
        <v>2553.8415848973</v>
      </c>
      <c r="AY73" s="80">
        <v>2606.4654103292</v>
      </c>
      <c r="AZ73" s="80">
        <v>2522.9407081945</v>
      </c>
      <c r="BA73" s="80">
        <v>2626.8482522041</v>
      </c>
      <c r="BB73" s="80">
        <v>2422.2880594920002</v>
      </c>
      <c r="BC73" s="80">
        <v>2325.5251850566</v>
      </c>
      <c r="BD73" s="80">
        <v>2475.3858877584003</v>
      </c>
      <c r="BE73" s="80">
        <v>2853.8954366684</v>
      </c>
      <c r="BF73" s="80">
        <v>2822.3617777921</v>
      </c>
      <c r="BG73" s="80">
        <v>2742.9475813137</v>
      </c>
      <c r="BH73" s="80">
        <v>2767.1069709381</v>
      </c>
      <c r="BI73" s="80">
        <v>2885.7487725071</v>
      </c>
      <c r="BJ73" s="80">
        <v>2750.3523626071</v>
      </c>
      <c r="BK73" s="80">
        <v>2630.209377192</v>
      </c>
      <c r="BL73" s="80">
        <v>2764.7264967084</v>
      </c>
      <c r="BM73" s="80">
        <v>2984.8884316402</v>
      </c>
      <c r="BN73" s="51" t="s">
        <v>58</v>
      </c>
      <c r="BO73" s="80">
        <v>2594.5757949975</v>
      </c>
      <c r="BP73" s="80">
        <v>2888.6043878200003</v>
      </c>
      <c r="BQ73" s="80">
        <v>2893.5626079079</v>
      </c>
      <c r="BR73" s="80">
        <v>2910.8643365214</v>
      </c>
      <c r="BS73" s="80">
        <v>2976.0763333672003</v>
      </c>
      <c r="BT73" s="80">
        <v>2846.4701278401003</v>
      </c>
      <c r="BU73" s="80">
        <v>3078.8551518573</v>
      </c>
      <c r="BV73" s="80">
        <v>2944.8497078362</v>
      </c>
      <c r="BW73" s="80">
        <v>2816.2812087835</v>
      </c>
      <c r="BX73" s="80">
        <v>2752.3023301329</v>
      </c>
      <c r="BY73" s="80">
        <v>3023.2098597348</v>
      </c>
      <c r="BZ73" s="80">
        <v>3253.4768320884</v>
      </c>
      <c r="CA73" s="80">
        <v>3135.1846776805</v>
      </c>
      <c r="CB73" s="80">
        <v>3087.288909622</v>
      </c>
    </row>
    <row r="74" ht="24.75" customHeight="1">
      <c r="A74" s="164"/>
      <c r="B74" s="18" t="str">
        <f>"III" &amp; C72</f>
        <v>IIIQuerétaro</v>
      </c>
      <c r="C74" s="171" t="str">
        <f>C72</f>
        <v>Querétaro</v>
      </c>
      <c r="D74" s="128" t="s">
        <v>193</v>
      </c>
      <c r="E74" s="80">
        <v>3212.7041237508</v>
      </c>
      <c r="F74" s="80">
        <v>3262.2087356734</v>
      </c>
      <c r="G74" s="80">
        <v>3347.5717336422003</v>
      </c>
      <c r="H74" s="80">
        <v>3472.5531043332003</v>
      </c>
      <c r="I74" s="80">
        <v>3406.4458560415</v>
      </c>
      <c r="J74" s="80">
        <v>3381.8009881142</v>
      </c>
      <c r="K74" s="80">
        <v>3485.6227884354003</v>
      </c>
      <c r="L74" s="80">
        <v>3455.6899126761</v>
      </c>
      <c r="M74" s="80">
        <v>3322.7264023286</v>
      </c>
      <c r="N74" s="80">
        <v>3364.5596154417003</v>
      </c>
      <c r="O74" s="80">
        <v>3363.1415876733</v>
      </c>
      <c r="P74" s="80">
        <v>3218.1713683595003</v>
      </c>
      <c r="Q74" s="80">
        <v>3168.4336175455</v>
      </c>
      <c r="R74" s="80">
        <v>3224.4193847219003</v>
      </c>
      <c r="S74" s="80">
        <v>3011.5397659618</v>
      </c>
      <c r="T74" s="80">
        <v>2960.4363303953</v>
      </c>
      <c r="U74" s="80">
        <v>2880.8154201532</v>
      </c>
      <c r="V74" s="80">
        <v>2661.1078488345</v>
      </c>
      <c r="W74" s="80">
        <v>2586.1783348482</v>
      </c>
      <c r="X74" s="80">
        <v>2711.7905410754</v>
      </c>
      <c r="Y74" s="80">
        <v>2696.7839051028</v>
      </c>
      <c r="Z74" s="80">
        <v>2801.0783121257</v>
      </c>
      <c r="AA74" s="80">
        <v>2835.0033603996003</v>
      </c>
      <c r="AB74" s="80">
        <v>2648.4456132652</v>
      </c>
      <c r="AC74" s="80">
        <v>2812.88588289</v>
      </c>
      <c r="AD74" s="80">
        <v>2911.3107219829003</v>
      </c>
      <c r="AE74" s="80">
        <v>2716.5452872766</v>
      </c>
      <c r="AF74" s="80">
        <v>2730.973590227</v>
      </c>
      <c r="AG74" s="80">
        <v>2796.4780098528</v>
      </c>
      <c r="AH74" s="80">
        <v>2782.0008016427</v>
      </c>
      <c r="AI74" s="80">
        <v>2543.3278405006</v>
      </c>
      <c r="AJ74" s="80">
        <v>2411.9806426786</v>
      </c>
      <c r="AK74" s="80">
        <v>2623.9343651028003</v>
      </c>
      <c r="AL74" s="80">
        <v>2518.6989111745</v>
      </c>
      <c r="AM74" s="80">
        <v>2602.5229384897</v>
      </c>
      <c r="AN74" s="80">
        <v>2558.4806019184</v>
      </c>
      <c r="AO74" s="80">
        <v>2578.4650465612</v>
      </c>
      <c r="AP74" s="80">
        <v>2522.5405681431002</v>
      </c>
      <c r="AQ74" s="80">
        <v>2382.3051567362</v>
      </c>
      <c r="AR74" s="80">
        <v>2408.6965468345</v>
      </c>
      <c r="AS74" s="80">
        <v>2689.4035262214</v>
      </c>
      <c r="AT74" s="80">
        <v>2677.2027395824</v>
      </c>
      <c r="AU74" s="80">
        <v>2627.9841988783</v>
      </c>
      <c r="AV74" s="80">
        <v>2589.2581157773</v>
      </c>
      <c r="AW74" s="80">
        <v>2747.6443262132</v>
      </c>
      <c r="AX74" s="80">
        <v>2622.6566202137</v>
      </c>
      <c r="AY74" s="80">
        <v>2693.9724122338002</v>
      </c>
      <c r="AZ74" s="80">
        <v>2595.0492300392</v>
      </c>
      <c r="BA74" s="80">
        <v>2745.6111039975003</v>
      </c>
      <c r="BB74" s="80">
        <v>2491.5097016988</v>
      </c>
      <c r="BC74" s="80">
        <v>2328.4971933204</v>
      </c>
      <c r="BD74" s="80">
        <v>2509.3889158971</v>
      </c>
      <c r="BE74" s="80">
        <v>2924.6483997684</v>
      </c>
      <c r="BF74" s="80">
        <v>2897.962038521</v>
      </c>
      <c r="BG74" s="80">
        <v>2799.0291461612</v>
      </c>
      <c r="BH74" s="80">
        <v>2822.8138349334</v>
      </c>
      <c r="BI74" s="80">
        <v>2914.8167853831</v>
      </c>
      <c r="BJ74" s="80">
        <v>2777.4934335989</v>
      </c>
      <c r="BK74" s="80">
        <v>2656.813560654</v>
      </c>
      <c r="BL74" s="80">
        <v>2805.3077742289</v>
      </c>
      <c r="BM74" s="80">
        <v>2984.8884316402</v>
      </c>
      <c r="BN74" s="51" t="s">
        <v>58</v>
      </c>
      <c r="BO74" s="80">
        <v>2562.6679126108</v>
      </c>
      <c r="BP74" s="80">
        <v>2852.1501533202</v>
      </c>
      <c r="BQ74" s="80">
        <v>2891.6511197196</v>
      </c>
      <c r="BR74" s="80">
        <v>2872.2485905467</v>
      </c>
      <c r="BS74" s="80">
        <v>2891.8446621261</v>
      </c>
      <c r="BT74" s="80">
        <v>2751.6558039785</v>
      </c>
      <c r="BU74" s="80">
        <v>2924.2874952704</v>
      </c>
      <c r="BV74" s="80">
        <v>2792.4763788279</v>
      </c>
      <c r="BW74" s="80">
        <v>2608.1572046998</v>
      </c>
      <c r="BX74" s="80">
        <v>2548.6806320754</v>
      </c>
      <c r="BY74" s="80">
        <v>2795.006205689</v>
      </c>
      <c r="BZ74" s="80">
        <v>2985.2253484872003</v>
      </c>
      <c r="CA74" s="80">
        <v>2851.1106566514</v>
      </c>
      <c r="CB74" s="80">
        <v>2822.3499101223</v>
      </c>
    </row>
    <row r="75" ht="24.75" customHeight="1">
      <c r="A75" s="164"/>
      <c r="B75" s="18" t="str">
        <f>"I" &amp; C75</f>
        <v>IQuintana Roo</v>
      </c>
      <c r="C75" s="27" t="s">
        <v>131</v>
      </c>
      <c r="D75" s="128" t="s">
        <v>72</v>
      </c>
      <c r="E75" s="80">
        <v>2151.676941878</v>
      </c>
      <c r="F75" s="80">
        <v>2136.5878806293</v>
      </c>
      <c r="G75" s="80">
        <v>2319.5781475715003</v>
      </c>
      <c r="H75" s="80">
        <v>2372.775303727</v>
      </c>
      <c r="I75" s="80">
        <v>2396.5165456782</v>
      </c>
      <c r="J75" s="80">
        <v>2451.1672844953</v>
      </c>
      <c r="K75" s="80">
        <v>2761.7153707410002</v>
      </c>
      <c r="L75" s="80">
        <v>2595.3368183065</v>
      </c>
      <c r="M75" s="80">
        <v>2656.4180306163003</v>
      </c>
      <c r="N75" s="80">
        <v>2634.2698164181</v>
      </c>
      <c r="O75" s="80">
        <v>2630.3610815336</v>
      </c>
      <c r="P75" s="80">
        <v>2699.1267226951</v>
      </c>
      <c r="Q75" s="80">
        <v>2882.5735662557</v>
      </c>
      <c r="R75" s="80">
        <v>2888.3949534948</v>
      </c>
      <c r="S75" s="80">
        <v>2852.5092527856</v>
      </c>
      <c r="T75" s="80">
        <v>2556.7788331143</v>
      </c>
      <c r="U75" s="80">
        <v>2747.5948976383</v>
      </c>
      <c r="V75" s="80">
        <v>2614.6885122321</v>
      </c>
      <c r="W75" s="80">
        <v>2456.0303040383</v>
      </c>
      <c r="X75" s="80">
        <v>2404.1099004807</v>
      </c>
      <c r="Y75" s="80">
        <v>2617.1232773987</v>
      </c>
      <c r="Z75" s="80">
        <v>2694.1774630550003</v>
      </c>
      <c r="AA75" s="80">
        <v>2530.8324837669</v>
      </c>
      <c r="AB75" s="80">
        <v>2539.9119664157</v>
      </c>
      <c r="AC75" s="80">
        <v>2641.9739847736</v>
      </c>
      <c r="AD75" s="80">
        <v>2641.962633078</v>
      </c>
      <c r="AE75" s="80">
        <v>2566.6529661161003</v>
      </c>
      <c r="AF75" s="80">
        <v>2661.6970834139</v>
      </c>
      <c r="AG75" s="80">
        <v>2830.7050417835003</v>
      </c>
      <c r="AH75" s="80">
        <v>2728.3673890861</v>
      </c>
      <c r="AI75" s="80">
        <v>2681.3909702561</v>
      </c>
      <c r="AJ75" s="80">
        <v>2618.6292469233</v>
      </c>
      <c r="AK75" s="80">
        <v>2761.4673548863</v>
      </c>
      <c r="AL75" s="80">
        <v>2737.8559172941</v>
      </c>
      <c r="AM75" s="80">
        <v>2880.9752158133</v>
      </c>
      <c r="AN75" s="80">
        <v>2578.7629893934</v>
      </c>
      <c r="AO75" s="80">
        <v>2581.7420747849</v>
      </c>
      <c r="AP75" s="80">
        <v>2527.216942774</v>
      </c>
      <c r="AQ75" s="80">
        <v>2512.093086784</v>
      </c>
      <c r="AR75" s="80">
        <v>2558.8231056312</v>
      </c>
      <c r="AS75" s="80">
        <v>2700.0649195762003</v>
      </c>
      <c r="AT75" s="80">
        <v>2865.8466839037</v>
      </c>
      <c r="AU75" s="80">
        <v>2798.3058994742</v>
      </c>
      <c r="AV75" s="80">
        <v>2838.5589136423</v>
      </c>
      <c r="AW75" s="80">
        <v>2960.1906994622</v>
      </c>
      <c r="AX75" s="80">
        <v>3035.5745580346</v>
      </c>
      <c r="AY75" s="80">
        <v>3047.3548907642003</v>
      </c>
      <c r="AZ75" s="80">
        <v>3033.24548674</v>
      </c>
      <c r="BA75" s="80">
        <v>3038.0805967013002</v>
      </c>
      <c r="BB75" s="80">
        <v>3055.6741604520003</v>
      </c>
      <c r="BC75" s="80">
        <v>3212.2084640065</v>
      </c>
      <c r="BD75" s="80">
        <v>3212.8307239642</v>
      </c>
      <c r="BE75" s="80">
        <v>3159.5744849243</v>
      </c>
      <c r="BF75" s="80">
        <v>3356.6457911002003</v>
      </c>
      <c r="BG75" s="80">
        <v>3462.4822291555</v>
      </c>
      <c r="BH75" s="80">
        <v>3452.2756772261</v>
      </c>
      <c r="BI75" s="80">
        <v>3573.8108941807</v>
      </c>
      <c r="BJ75" s="80">
        <v>3507.5748143221003</v>
      </c>
      <c r="BK75" s="80">
        <v>3413.7011282126</v>
      </c>
      <c r="BL75" s="80">
        <v>3530.7471292660002</v>
      </c>
      <c r="BM75" s="80">
        <v>3500.9552064128</v>
      </c>
      <c r="BN75" s="51" t="s">
        <v>58</v>
      </c>
      <c r="BO75" s="80">
        <v>2580.5541584759003</v>
      </c>
      <c r="BP75" s="80">
        <v>2969.5934022707</v>
      </c>
      <c r="BQ75" s="80">
        <v>3050.5926289006</v>
      </c>
      <c r="BR75" s="80">
        <v>3288.2373978984</v>
      </c>
      <c r="BS75" s="80">
        <v>3522.2960237351003</v>
      </c>
      <c r="BT75" s="80">
        <v>3578.4814130201003</v>
      </c>
      <c r="BU75" s="80">
        <v>3820.6062963682</v>
      </c>
      <c r="BV75" s="80">
        <v>3983.9006198828</v>
      </c>
      <c r="BW75" s="80">
        <v>4105.3966946571</v>
      </c>
      <c r="BX75" s="80">
        <v>4272.4227706135</v>
      </c>
      <c r="BY75" s="80">
        <v>4450.2307161824</v>
      </c>
      <c r="BZ75" s="80">
        <v>4578.5282242121</v>
      </c>
      <c r="CA75" s="80">
        <v>4705.4046714908</v>
      </c>
      <c r="CB75" s="80">
        <v>4918.9598592076</v>
      </c>
    </row>
    <row r="76" ht="24.75" customHeight="1">
      <c r="A76" s="164"/>
      <c r="B76" s="18" t="str">
        <f>"II" &amp; C75</f>
        <v>IIQuintana Roo</v>
      </c>
      <c r="C76" s="170" t="str">
        <f>C75</f>
        <v>Quintana Roo</v>
      </c>
      <c r="D76" s="128" t="s">
        <v>194</v>
      </c>
      <c r="E76" s="80">
        <v>3923.6367573557</v>
      </c>
      <c r="F76" s="80">
        <v>3874.1286712129</v>
      </c>
      <c r="G76" s="80">
        <v>4186.806826822401</v>
      </c>
      <c r="H76" s="80">
        <v>4230.257917226</v>
      </c>
      <c r="I76" s="80">
        <v>4214.2679854715</v>
      </c>
      <c r="J76" s="80">
        <v>4309.8315987539</v>
      </c>
      <c r="K76" s="80">
        <v>4814.3466647159</v>
      </c>
      <c r="L76" s="80">
        <v>4442.9012334914005</v>
      </c>
      <c r="M76" s="80">
        <v>4487.3190476329</v>
      </c>
      <c r="N76" s="80">
        <v>4454.739319027</v>
      </c>
      <c r="O76" s="80">
        <v>4409.5678049211</v>
      </c>
      <c r="P76" s="80">
        <v>4450.970933953</v>
      </c>
      <c r="Q76" s="80">
        <v>4686.9144347413</v>
      </c>
      <c r="R76" s="80">
        <v>4655.581136265</v>
      </c>
      <c r="S76" s="80">
        <v>4533.5267217723</v>
      </c>
      <c r="T76" s="80">
        <v>3970.7711785839</v>
      </c>
      <c r="U76" s="80">
        <v>4207.609482241201</v>
      </c>
      <c r="V76" s="80">
        <v>3977.2737329327</v>
      </c>
      <c r="W76" s="80">
        <v>3712.6968277924</v>
      </c>
      <c r="X76" s="80">
        <v>3590.9269874447</v>
      </c>
      <c r="Y76" s="80">
        <v>3825.9515975084</v>
      </c>
      <c r="Z76" s="80">
        <v>3942.0652361899</v>
      </c>
      <c r="AA76" s="80">
        <v>3690.3239711422</v>
      </c>
      <c r="AB76" s="80">
        <v>3639.1678747465003</v>
      </c>
      <c r="AC76" s="80">
        <v>3733.0062158586</v>
      </c>
      <c r="AD76" s="80">
        <v>3742.3327015246</v>
      </c>
      <c r="AE76" s="80">
        <v>3620.5908284595002</v>
      </c>
      <c r="AF76" s="80">
        <v>3684.6833349127</v>
      </c>
      <c r="AG76" s="80">
        <v>3850.2381592878</v>
      </c>
      <c r="AH76" s="80">
        <v>3720.9098675308</v>
      </c>
      <c r="AI76" s="80">
        <v>3616.5591434828</v>
      </c>
      <c r="AJ76" s="80">
        <v>3481.9035008656</v>
      </c>
      <c r="AK76" s="80">
        <v>3622.5093357392</v>
      </c>
      <c r="AL76" s="80">
        <v>3574.5699051278</v>
      </c>
      <c r="AM76" s="80">
        <v>3756.5369050385</v>
      </c>
      <c r="AN76" s="80">
        <v>3308.0987659727</v>
      </c>
      <c r="AO76" s="80">
        <v>3251.5727030293</v>
      </c>
      <c r="AP76" s="80">
        <v>3185.32022951</v>
      </c>
      <c r="AQ76" s="80">
        <v>3145.1253933840003</v>
      </c>
      <c r="AR76" s="80">
        <v>3150.7618938586</v>
      </c>
      <c r="AS76" s="80">
        <v>3299.3784194714003</v>
      </c>
      <c r="AT76" s="80">
        <v>3509.080840346</v>
      </c>
      <c r="AU76" s="80">
        <v>3414.1880648585</v>
      </c>
      <c r="AV76" s="80">
        <v>3417.4841469831003</v>
      </c>
      <c r="AW76" s="80">
        <v>3522.3601034465</v>
      </c>
      <c r="AX76" s="80">
        <v>3624.1720411855003</v>
      </c>
      <c r="AY76" s="80">
        <v>3617.3415578967</v>
      </c>
      <c r="AZ76" s="80">
        <v>3537.1473811571</v>
      </c>
      <c r="BA76" s="80">
        <v>3443.5885211415</v>
      </c>
      <c r="BB76" s="80">
        <v>3438.4917817492</v>
      </c>
      <c r="BC76" s="80">
        <v>3580.8835557245</v>
      </c>
      <c r="BD76" s="80">
        <v>3514.8043094591003</v>
      </c>
      <c r="BE76" s="80">
        <v>3400.8559014438</v>
      </c>
      <c r="BF76" s="80">
        <v>3612.1646685349</v>
      </c>
      <c r="BG76" s="80">
        <v>3679.1576361734</v>
      </c>
      <c r="BH76" s="80">
        <v>3603.2015356486</v>
      </c>
      <c r="BI76" s="80">
        <v>3695.1180129154</v>
      </c>
      <c r="BJ76" s="80">
        <v>3621.9550820342</v>
      </c>
      <c r="BK76" s="80">
        <v>3511.0242725623</v>
      </c>
      <c r="BL76" s="80">
        <v>3579.8425860975003</v>
      </c>
      <c r="BM76" s="80">
        <v>3500.9552064128</v>
      </c>
      <c r="BN76" s="51" t="s">
        <v>58</v>
      </c>
      <c r="BO76" s="80">
        <v>2554.6149714334</v>
      </c>
      <c r="BP76" s="80">
        <v>2908.4848256158</v>
      </c>
      <c r="BQ76" s="80">
        <v>2933.6141970067</v>
      </c>
      <c r="BR76" s="80">
        <v>3118.2580795811</v>
      </c>
      <c r="BS76" s="80">
        <v>3295.7537424627003</v>
      </c>
      <c r="BT76" s="80">
        <v>3275.8452620344</v>
      </c>
      <c r="BU76" s="80">
        <v>3425.1328612524003</v>
      </c>
      <c r="BV76" s="80">
        <v>3505.4383979948</v>
      </c>
      <c r="BW76" s="80">
        <v>3539.8960506384</v>
      </c>
      <c r="BX76" s="80">
        <v>3621.2179138068</v>
      </c>
      <c r="BY76" s="80">
        <v>3712.7562252567</v>
      </c>
      <c r="BZ76" s="80">
        <v>3810.9548294703</v>
      </c>
      <c r="CA76" s="80">
        <v>3877.8889805839003</v>
      </c>
      <c r="CB76" s="80">
        <v>3992.9392611609</v>
      </c>
    </row>
    <row r="77" ht="24.75" customHeight="1">
      <c r="A77" s="164"/>
      <c r="B77" s="18" t="str">
        <f>"III" &amp; C75</f>
        <v>IIIQuintana Roo</v>
      </c>
      <c r="C77" s="171" t="str">
        <f>C75</f>
        <v>Quintana Roo</v>
      </c>
      <c r="D77" s="128" t="s">
        <v>195</v>
      </c>
      <c r="E77" s="80">
        <v>4755.0014229658</v>
      </c>
      <c r="F77" s="80">
        <v>4570.579117717</v>
      </c>
      <c r="G77" s="80">
        <v>4957.1880451141005</v>
      </c>
      <c r="H77" s="80">
        <v>5087.8510989058</v>
      </c>
      <c r="I77" s="80">
        <v>5031.048734701</v>
      </c>
      <c r="J77" s="80">
        <v>5180.414757109</v>
      </c>
      <c r="K77" s="80">
        <v>5716.1731154837</v>
      </c>
      <c r="L77" s="80">
        <v>5182.2538449039</v>
      </c>
      <c r="M77" s="80">
        <v>5197.8241701857005</v>
      </c>
      <c r="N77" s="80">
        <v>5222.0994249653</v>
      </c>
      <c r="O77" s="80">
        <v>5174.543266947</v>
      </c>
      <c r="P77" s="80">
        <v>5187.507959088401</v>
      </c>
      <c r="Q77" s="80">
        <v>5484.6766178197</v>
      </c>
      <c r="R77" s="80">
        <v>5382.8399405397</v>
      </c>
      <c r="S77" s="80">
        <v>5188.4458337152</v>
      </c>
      <c r="T77" s="80">
        <v>4501.716761288701</v>
      </c>
      <c r="U77" s="80">
        <v>4767.7772880378</v>
      </c>
      <c r="V77" s="80">
        <v>4428.5844283437</v>
      </c>
      <c r="W77" s="80">
        <v>4102.5286965529</v>
      </c>
      <c r="X77" s="80">
        <v>4006.6872918588</v>
      </c>
      <c r="Y77" s="80">
        <v>4244.0017616622</v>
      </c>
      <c r="Z77" s="80">
        <v>4409.2878307168</v>
      </c>
      <c r="AA77" s="80">
        <v>4180.1496711106</v>
      </c>
      <c r="AB77" s="80">
        <v>4095.3231452872</v>
      </c>
      <c r="AC77" s="80">
        <v>4194.3861666592</v>
      </c>
      <c r="AD77" s="80">
        <v>4191.3739206423</v>
      </c>
      <c r="AE77" s="80">
        <v>4064.7846678867</v>
      </c>
      <c r="AF77" s="80">
        <v>4116.5848726788</v>
      </c>
      <c r="AG77" s="80">
        <v>4258.8197978708</v>
      </c>
      <c r="AH77" s="80">
        <v>4080.301887871</v>
      </c>
      <c r="AI77" s="80">
        <v>3872.3183950641</v>
      </c>
      <c r="AJ77" s="80">
        <v>3714.4623911017</v>
      </c>
      <c r="AK77" s="80">
        <v>3875.700035575</v>
      </c>
      <c r="AL77" s="80">
        <v>3802.9145437596003</v>
      </c>
      <c r="AM77" s="80">
        <v>4005.1349702984003</v>
      </c>
      <c r="AN77" s="80">
        <v>3516.5371516396003</v>
      </c>
      <c r="AO77" s="80">
        <v>3431.2485678017</v>
      </c>
      <c r="AP77" s="80">
        <v>3383.0905677751</v>
      </c>
      <c r="AQ77" s="80">
        <v>3306.7373568703</v>
      </c>
      <c r="AR77" s="80">
        <v>3289.2511556104</v>
      </c>
      <c r="AS77" s="80">
        <v>3468.3338355554</v>
      </c>
      <c r="AT77" s="80">
        <v>3669.0349785877</v>
      </c>
      <c r="AU77" s="80">
        <v>3550.3172404148</v>
      </c>
      <c r="AV77" s="80">
        <v>3553.8624257388</v>
      </c>
      <c r="AW77" s="80">
        <v>3605.0134739149003</v>
      </c>
      <c r="AX77" s="80">
        <v>3719.0132883114</v>
      </c>
      <c r="AY77" s="80">
        <v>3735.2309310311</v>
      </c>
      <c r="AZ77" s="80">
        <v>3637.3511505198003</v>
      </c>
      <c r="BA77" s="80">
        <v>3595.9477321143</v>
      </c>
      <c r="BB77" s="80">
        <v>3535.1871794855</v>
      </c>
      <c r="BC77" s="80">
        <v>3586.56463311</v>
      </c>
      <c r="BD77" s="80">
        <v>3562.8177845458004</v>
      </c>
      <c r="BE77" s="80">
        <v>3483.8143670531003</v>
      </c>
      <c r="BF77" s="80">
        <v>3705.6948942005</v>
      </c>
      <c r="BG77" s="80">
        <v>3749.5927843577</v>
      </c>
      <c r="BH77" s="80">
        <v>3674.3126091096</v>
      </c>
      <c r="BI77" s="80">
        <v>3730.9817001876</v>
      </c>
      <c r="BJ77" s="80">
        <v>3655.5859845053</v>
      </c>
      <c r="BK77" s="80">
        <v>3542.9806863437</v>
      </c>
      <c r="BL77" s="80">
        <v>3629.3269164835</v>
      </c>
      <c r="BM77" s="80">
        <v>3500.9552064128</v>
      </c>
      <c r="BN77" s="51" t="s">
        <v>58</v>
      </c>
      <c r="BO77" s="80">
        <v>2524.6545097693</v>
      </c>
      <c r="BP77" s="80">
        <v>2874.1642274111</v>
      </c>
      <c r="BQ77" s="80">
        <v>2931.8104945834</v>
      </c>
      <c r="BR77" s="80">
        <v>3079.3232344637</v>
      </c>
      <c r="BS77" s="80">
        <v>3205.6795749861003</v>
      </c>
      <c r="BT77" s="80">
        <v>3171.7696947059003</v>
      </c>
      <c r="BU77" s="80">
        <v>3257.3268654735</v>
      </c>
      <c r="BV77" s="80">
        <v>3329.3979303720002</v>
      </c>
      <c r="BW77" s="80">
        <v>3282.5629036928003</v>
      </c>
      <c r="BX77" s="80">
        <v>3359.9157214710003</v>
      </c>
      <c r="BY77" s="80">
        <v>3437.5460938035003</v>
      </c>
      <c r="BZ77" s="80">
        <v>3500.2567850061</v>
      </c>
      <c r="CA77" s="80">
        <v>3529.200087176</v>
      </c>
      <c r="CB77" s="80">
        <v>3654.2804527601</v>
      </c>
    </row>
    <row r="78" ht="24.75" customHeight="1">
      <c r="A78" s="164"/>
      <c r="B78" s="18" t="str">
        <f>"I" &amp; C78</f>
        <v>ISan Luis Potosí</v>
      </c>
      <c r="C78" s="27" t="s">
        <v>132</v>
      </c>
      <c r="D78" s="128" t="s">
        <v>72</v>
      </c>
      <c r="E78" s="80">
        <v>1263.3448884873</v>
      </c>
      <c r="F78" s="80">
        <v>1251.4549505955001</v>
      </c>
      <c r="G78" s="80">
        <v>1255.1007632452001</v>
      </c>
      <c r="H78" s="80">
        <v>1335.7660088855</v>
      </c>
      <c r="I78" s="80">
        <v>1375.5663235029</v>
      </c>
      <c r="J78" s="80">
        <v>1363.9681226408</v>
      </c>
      <c r="K78" s="80">
        <v>1407.4290685305</v>
      </c>
      <c r="L78" s="80">
        <v>1356.4704995043</v>
      </c>
      <c r="M78" s="80">
        <v>1319.2321655339001</v>
      </c>
      <c r="N78" s="80">
        <v>1357.9314499112002</v>
      </c>
      <c r="O78" s="80">
        <v>1421.5887860774</v>
      </c>
      <c r="P78" s="80">
        <v>1389.9274879629002</v>
      </c>
      <c r="Q78" s="80">
        <v>1406.400128764</v>
      </c>
      <c r="R78" s="80">
        <v>1455.387598175</v>
      </c>
      <c r="S78" s="80">
        <v>1444.4694383967</v>
      </c>
      <c r="T78" s="80">
        <v>1434.5944675711</v>
      </c>
      <c r="U78" s="80">
        <v>1429.5922060597</v>
      </c>
      <c r="V78" s="80">
        <v>1445.0924159266</v>
      </c>
      <c r="W78" s="80">
        <v>1382.3575605083001</v>
      </c>
      <c r="X78" s="80">
        <v>1338.2705552382001</v>
      </c>
      <c r="Y78" s="80">
        <v>1383.9299331206</v>
      </c>
      <c r="Z78" s="80">
        <v>1427.4662481486</v>
      </c>
      <c r="AA78" s="80">
        <v>1440.5571417872</v>
      </c>
      <c r="AB78" s="80">
        <v>1342.2613985411</v>
      </c>
      <c r="AC78" s="80">
        <v>1338.0848363271</v>
      </c>
      <c r="AD78" s="80">
        <v>1401.3116481217</v>
      </c>
      <c r="AE78" s="80">
        <v>1380.0767954634</v>
      </c>
      <c r="AF78" s="80">
        <v>1379.9980179778001</v>
      </c>
      <c r="AG78" s="80">
        <v>1392.9491566323</v>
      </c>
      <c r="AH78" s="80">
        <v>1396.7996050826</v>
      </c>
      <c r="AI78" s="80">
        <v>1423.5121412367</v>
      </c>
      <c r="AJ78" s="80">
        <v>1533.7795237705</v>
      </c>
      <c r="AK78" s="80">
        <v>1442.6360228511</v>
      </c>
      <c r="AL78" s="80">
        <v>1517.4947779627</v>
      </c>
      <c r="AM78" s="80">
        <v>1542.1402803974001</v>
      </c>
      <c r="AN78" s="80">
        <v>1579.0383466543</v>
      </c>
      <c r="AO78" s="80">
        <v>1545.3461849272</v>
      </c>
      <c r="AP78" s="80">
        <v>1575.4856973245</v>
      </c>
      <c r="AQ78" s="80">
        <v>1535.1532630622</v>
      </c>
      <c r="AR78" s="80">
        <v>1582.0454471451</v>
      </c>
      <c r="AS78" s="80">
        <v>1593.6923757178001</v>
      </c>
      <c r="AT78" s="80">
        <v>1624.6886723783</v>
      </c>
      <c r="AU78" s="80">
        <v>1628.0390126497</v>
      </c>
      <c r="AV78" s="80">
        <v>1759.7326525864</v>
      </c>
      <c r="AW78" s="80">
        <v>1733.8330736714001</v>
      </c>
      <c r="AX78" s="80">
        <v>1796.5639308066</v>
      </c>
      <c r="AY78" s="80">
        <v>1894.6407829633001</v>
      </c>
      <c r="AZ78" s="80">
        <v>1683.5239161473</v>
      </c>
      <c r="BA78" s="80">
        <v>1909.4139130977</v>
      </c>
      <c r="BB78" s="80">
        <v>1964.4795069907</v>
      </c>
      <c r="BC78" s="80">
        <v>2110.3168728856</v>
      </c>
      <c r="BD78" s="80">
        <v>1999.2045721802</v>
      </c>
      <c r="BE78" s="80">
        <v>2105.2954071631</v>
      </c>
      <c r="BF78" s="80">
        <v>2204.0209121261</v>
      </c>
      <c r="BG78" s="80">
        <v>2175.7107215685</v>
      </c>
      <c r="BH78" s="80">
        <v>2252.268780669</v>
      </c>
      <c r="BI78" s="80">
        <v>2251.3189487148</v>
      </c>
      <c r="BJ78" s="80">
        <v>2277.4376006988</v>
      </c>
      <c r="BK78" s="80">
        <v>2307.1899742343003</v>
      </c>
      <c r="BL78" s="80">
        <v>2374.7472017713003</v>
      </c>
      <c r="BM78" s="80">
        <v>2566.7298843354</v>
      </c>
      <c r="BN78" s="51" t="s">
        <v>58</v>
      </c>
      <c r="BO78" s="80">
        <v>2318.0909445785</v>
      </c>
      <c r="BP78" s="80">
        <v>2414.2724077663</v>
      </c>
      <c r="BQ78" s="80">
        <v>2619.0932182426</v>
      </c>
      <c r="BR78" s="80">
        <v>2671.2269545977</v>
      </c>
      <c r="BS78" s="80">
        <v>2803.5939587585003</v>
      </c>
      <c r="BT78" s="80">
        <v>2929.0843586505002</v>
      </c>
      <c r="BU78" s="80">
        <v>2893.3345048783003</v>
      </c>
      <c r="BV78" s="80">
        <v>3013.5719313075</v>
      </c>
      <c r="BW78" s="80">
        <v>2978.2868441472</v>
      </c>
      <c r="BX78" s="80">
        <v>2998.3055927862</v>
      </c>
      <c r="BY78" s="80">
        <v>3442.4428310445</v>
      </c>
      <c r="BZ78" s="80">
        <v>3410.2699339351</v>
      </c>
      <c r="CA78" s="80">
        <v>3566.1664967797</v>
      </c>
      <c r="CB78" s="80">
        <v>3582.9316385725</v>
      </c>
    </row>
    <row r="79" ht="24.75" customHeight="1">
      <c r="A79" s="164"/>
      <c r="B79" s="18" t="str">
        <f>"II" &amp; C78</f>
        <v>IISan Luis Potosí</v>
      </c>
      <c r="C79" s="170" t="str">
        <f>C78</f>
        <v>San Luis Potosí</v>
      </c>
      <c r="D79" s="128" t="s">
        <v>196</v>
      </c>
      <c r="E79" s="80">
        <v>2303.7410241333</v>
      </c>
      <c r="F79" s="80">
        <v>2269.1776681824</v>
      </c>
      <c r="G79" s="80">
        <v>2265.4397091155</v>
      </c>
      <c r="H79" s="80">
        <v>2381.4453588477</v>
      </c>
      <c r="I79" s="80">
        <v>2418.9297292711003</v>
      </c>
      <c r="J79" s="80">
        <v>2398.2340788548</v>
      </c>
      <c r="K79" s="80">
        <v>2453.4937646692</v>
      </c>
      <c r="L79" s="80">
        <v>2322.1126494768</v>
      </c>
      <c r="M79" s="80">
        <v>2228.4954989847</v>
      </c>
      <c r="N79" s="80">
        <v>2296.3595394675</v>
      </c>
      <c r="O79" s="80">
        <v>2383.1679182499</v>
      </c>
      <c r="P79" s="80">
        <v>2292.0475712410002</v>
      </c>
      <c r="Q79" s="80">
        <v>2286.7333349928</v>
      </c>
      <c r="R79" s="80">
        <v>2345.8270621265</v>
      </c>
      <c r="S79" s="80">
        <v>2295.7123772202</v>
      </c>
      <c r="T79" s="80">
        <v>2227.9777550601</v>
      </c>
      <c r="U79" s="80">
        <v>2189.2476678878</v>
      </c>
      <c r="V79" s="80">
        <v>2198.1693347551</v>
      </c>
      <c r="W79" s="80">
        <v>2089.6625425734</v>
      </c>
      <c r="X79" s="80">
        <v>1998.9235318846002</v>
      </c>
      <c r="Y79" s="80">
        <v>2023.156105862</v>
      </c>
      <c r="Z79" s="80">
        <v>2088.6393527620003</v>
      </c>
      <c r="AA79" s="80">
        <v>2100.5430372164</v>
      </c>
      <c r="AB79" s="80">
        <v>1923.1826243082</v>
      </c>
      <c r="AC79" s="80">
        <v>1890.661694681</v>
      </c>
      <c r="AD79" s="80">
        <v>1984.9540414141002</v>
      </c>
      <c r="AE79" s="80">
        <v>1946.7740493899</v>
      </c>
      <c r="AF79" s="80">
        <v>1910.3810612939</v>
      </c>
      <c r="AG79" s="80">
        <v>1894.6467108542001</v>
      </c>
      <c r="AH79" s="80">
        <v>1904.9360633415001</v>
      </c>
      <c r="AI79" s="80">
        <v>1919.9795581308001</v>
      </c>
      <c r="AJ79" s="80">
        <v>2039.41520154</v>
      </c>
      <c r="AK79" s="80">
        <v>1892.4585335419001</v>
      </c>
      <c r="AL79" s="80">
        <v>1981.255160372</v>
      </c>
      <c r="AM79" s="80">
        <v>2010.8145478871002</v>
      </c>
      <c r="AN79" s="80">
        <v>2025.6281121901002</v>
      </c>
      <c r="AO79" s="80">
        <v>1946.2848441429</v>
      </c>
      <c r="AP79" s="80">
        <v>1985.7521442077</v>
      </c>
      <c r="AQ79" s="80">
        <v>1922.0026263335</v>
      </c>
      <c r="AR79" s="80">
        <v>1948.0238779491</v>
      </c>
      <c r="AS79" s="80">
        <v>1947.4325204539</v>
      </c>
      <c r="AT79" s="80">
        <v>1989.3471356270002</v>
      </c>
      <c r="AU79" s="80">
        <v>1986.3558759451</v>
      </c>
      <c r="AV79" s="80">
        <v>2118.6308356115</v>
      </c>
      <c r="AW79" s="80">
        <v>2063.1050715232</v>
      </c>
      <c r="AX79" s="80">
        <v>2144.9174262573</v>
      </c>
      <c r="AY79" s="80">
        <v>2249.0202444981</v>
      </c>
      <c r="AZ79" s="80">
        <v>1963.2015401154001</v>
      </c>
      <c r="BA79" s="80">
        <v>2164.2730085536</v>
      </c>
      <c r="BB79" s="80">
        <v>2210.59127561</v>
      </c>
      <c r="BC79" s="80">
        <v>2352.5244616468</v>
      </c>
      <c r="BD79" s="80">
        <v>2187.1095770396</v>
      </c>
      <c r="BE79" s="80">
        <v>2266.0666314074</v>
      </c>
      <c r="BF79" s="80">
        <v>2371.7982065914002</v>
      </c>
      <c r="BG79" s="80">
        <v>2311.8624690575</v>
      </c>
      <c r="BH79" s="80">
        <v>2350.732991208</v>
      </c>
      <c r="BI79" s="80">
        <v>2327.7362587259</v>
      </c>
      <c r="BJ79" s="80">
        <v>2351.7037065568</v>
      </c>
      <c r="BK79" s="80">
        <v>2372.9669636282</v>
      </c>
      <c r="BL79" s="80">
        <v>2407.7683427541</v>
      </c>
      <c r="BM79" s="80">
        <v>2566.7298843354</v>
      </c>
      <c r="BN79" s="51" t="s">
        <v>58</v>
      </c>
      <c r="BO79" s="80">
        <v>2294.7899824982</v>
      </c>
      <c r="BP79" s="80">
        <v>2364.5912795745003</v>
      </c>
      <c r="BQ79" s="80">
        <v>2518.6611203115</v>
      </c>
      <c r="BR79" s="80">
        <v>2533.1428439117003</v>
      </c>
      <c r="BS79" s="80">
        <v>2623.2761867999</v>
      </c>
      <c r="BT79" s="80">
        <v>2681.368438431</v>
      </c>
      <c r="BU79" s="80">
        <v>2593.8435741663</v>
      </c>
      <c r="BV79" s="80">
        <v>2651.6451515890003</v>
      </c>
      <c r="BW79" s="80">
        <v>2568.0407087057</v>
      </c>
      <c r="BX79" s="80">
        <v>2541.3023257774003</v>
      </c>
      <c r="BY79" s="80">
        <v>2871.9749303278</v>
      </c>
      <c r="BZ79" s="80">
        <v>2838.5507390345</v>
      </c>
      <c r="CA79" s="80">
        <v>2939.0028544363</v>
      </c>
      <c r="CB79" s="80">
        <v>2908.4255247443</v>
      </c>
    </row>
    <row r="80" ht="24.75" customHeight="1">
      <c r="A80" s="164"/>
      <c r="B80" s="18" t="str">
        <f>"III" &amp; C78</f>
        <v>IIISan Luis Potosí</v>
      </c>
      <c r="C80" s="171" t="str">
        <f>C78</f>
        <v>San Luis Potosí</v>
      </c>
      <c r="D80" s="128" t="s">
        <v>197</v>
      </c>
      <c r="E80" s="80">
        <v>2800.1579715552</v>
      </c>
      <c r="F80" s="80">
        <v>2681.8511099025</v>
      </c>
      <c r="G80" s="80">
        <v>2687.9242167273</v>
      </c>
      <c r="H80" s="80">
        <v>2871.9819213751002</v>
      </c>
      <c r="I80" s="80">
        <v>2896.7313886413003</v>
      </c>
      <c r="J80" s="80">
        <v>2893.4213116369</v>
      </c>
      <c r="K80" s="80">
        <v>2920.3567440528</v>
      </c>
      <c r="L80" s="80">
        <v>2710.5032976820003</v>
      </c>
      <c r="M80" s="80">
        <v>2583.3997386976002</v>
      </c>
      <c r="N80" s="80">
        <v>2695.7975023666</v>
      </c>
      <c r="O80" s="80">
        <v>2800.1341506385</v>
      </c>
      <c r="P80" s="80">
        <v>2674.8235283984</v>
      </c>
      <c r="Q80" s="80">
        <v>2680.0820923509</v>
      </c>
      <c r="R80" s="80">
        <v>2715.3138434342</v>
      </c>
      <c r="S80" s="80">
        <v>2629.7575031083</v>
      </c>
      <c r="T80" s="80">
        <v>2527.3182268927003</v>
      </c>
      <c r="U80" s="80">
        <v>2482.2127863452</v>
      </c>
      <c r="V80" s="80">
        <v>2447.6713616917</v>
      </c>
      <c r="W80" s="80">
        <v>2309.0338066925</v>
      </c>
      <c r="X80" s="80">
        <v>2230.6080612107003</v>
      </c>
      <c r="Y80" s="80">
        <v>2244.2415686232002</v>
      </c>
      <c r="Z80" s="80">
        <v>2337.7792405999003</v>
      </c>
      <c r="AA80" s="80">
        <v>2383.0243313944</v>
      </c>
      <c r="AB80" s="80">
        <v>2166.5037846631003</v>
      </c>
      <c r="AC80" s="80">
        <v>2126.5842310285</v>
      </c>
      <c r="AD80" s="80">
        <v>2224.9855752253</v>
      </c>
      <c r="AE80" s="80">
        <v>2187.4562216578</v>
      </c>
      <c r="AF80" s="80">
        <v>2134.7240971512</v>
      </c>
      <c r="AG80" s="80">
        <v>2095.0867123364</v>
      </c>
      <c r="AH80" s="80">
        <v>2088.6053582259</v>
      </c>
      <c r="AI80" s="80">
        <v>2053.9334173779002</v>
      </c>
      <c r="AJ80" s="80">
        <v>2173.4985418439</v>
      </c>
      <c r="AK80" s="80">
        <v>2022.8556248091002</v>
      </c>
      <c r="AL80" s="80">
        <v>2105.2675178061</v>
      </c>
      <c r="AM80" s="80">
        <v>2143.0112328351</v>
      </c>
      <c r="AN80" s="80">
        <v>2150.9435190142</v>
      </c>
      <c r="AO80" s="80">
        <v>2053.8188375975</v>
      </c>
      <c r="AP80" s="80">
        <v>2110.9960069003</v>
      </c>
      <c r="AQ80" s="80">
        <v>2023.3982703845002</v>
      </c>
      <c r="AR80" s="80">
        <v>2034.6649424318</v>
      </c>
      <c r="AS80" s="80">
        <v>2048.6495858044</v>
      </c>
      <c r="AT80" s="80">
        <v>2081.1708510470003</v>
      </c>
      <c r="AU80" s="80">
        <v>2067.2233252924</v>
      </c>
      <c r="AV80" s="80">
        <v>2204.9402401038</v>
      </c>
      <c r="AW80" s="80">
        <v>2111.4361628982</v>
      </c>
      <c r="AX80" s="80">
        <v>2202.6434276135</v>
      </c>
      <c r="AY80" s="80">
        <v>2324.8287262152003</v>
      </c>
      <c r="AZ80" s="80">
        <v>2019.3432749381</v>
      </c>
      <c r="BA80" s="80">
        <v>2262.9924548080003</v>
      </c>
      <c r="BB80" s="80">
        <v>2274.1480690408002</v>
      </c>
      <c r="BC80" s="80">
        <v>2355.6190573081003</v>
      </c>
      <c r="BD80" s="80">
        <v>2217.1607379788</v>
      </c>
      <c r="BE80" s="80">
        <v>2322.4618754889</v>
      </c>
      <c r="BF80" s="80">
        <v>2435.5045859593</v>
      </c>
      <c r="BG80" s="80">
        <v>2359.0208493163</v>
      </c>
      <c r="BH80" s="80">
        <v>2398.1223512688002</v>
      </c>
      <c r="BI80" s="80">
        <v>2351.3069618041</v>
      </c>
      <c r="BJ80" s="80">
        <v>2375.0195530902</v>
      </c>
      <c r="BK80" s="80">
        <v>2396.6964593638</v>
      </c>
      <c r="BL80" s="80">
        <v>2442.9297377275</v>
      </c>
      <c r="BM80" s="80">
        <v>2566.7298843354</v>
      </c>
      <c r="BN80" s="51" t="s">
        <v>58</v>
      </c>
      <c r="BO80" s="80">
        <v>2266.9436617648003</v>
      </c>
      <c r="BP80" s="80">
        <v>2335.0806273638</v>
      </c>
      <c r="BQ80" s="80">
        <v>2517.0351847941</v>
      </c>
      <c r="BR80" s="80">
        <v>2499.9557367832</v>
      </c>
      <c r="BS80" s="80">
        <v>2549.2789589066</v>
      </c>
      <c r="BT80" s="80">
        <v>2591.8018067385</v>
      </c>
      <c r="BU80" s="80">
        <v>2463.1852844496</v>
      </c>
      <c r="BV80" s="80">
        <v>2514.2172899156003</v>
      </c>
      <c r="BW80" s="80">
        <v>2378.1244011433</v>
      </c>
      <c r="BX80" s="80">
        <v>2354.0179055401</v>
      </c>
      <c r="BY80" s="80">
        <v>2655.626760172</v>
      </c>
      <c r="BZ80" s="80">
        <v>2604.3350310273</v>
      </c>
      <c r="CA80" s="80">
        <v>2672.1694301176003</v>
      </c>
      <c r="CB80" s="80">
        <v>2658.2489949161</v>
      </c>
    </row>
    <row r="81" ht="24.75" customHeight="1">
      <c r="A81" s="164"/>
      <c r="B81" s="18" t="str">
        <f>"I" &amp; C81</f>
        <v>ISinaloa</v>
      </c>
      <c r="C81" s="27" t="s">
        <v>133</v>
      </c>
      <c r="D81" s="128" t="s">
        <v>72</v>
      </c>
      <c r="E81" s="80">
        <v>1672.1868620929001</v>
      </c>
      <c r="F81" s="80">
        <v>1693.5605339598</v>
      </c>
      <c r="G81" s="80">
        <v>1730.5166621716</v>
      </c>
      <c r="H81" s="80">
        <v>1890.3144821311</v>
      </c>
      <c r="I81" s="80">
        <v>1899.9873798152</v>
      </c>
      <c r="J81" s="80">
        <v>1919.9910256834</v>
      </c>
      <c r="K81" s="80">
        <v>1877.9794145780002</v>
      </c>
      <c r="L81" s="80">
        <v>1908.8637156462</v>
      </c>
      <c r="M81" s="80">
        <v>2000.7178705315</v>
      </c>
      <c r="N81" s="80">
        <v>2032.8359913254</v>
      </c>
      <c r="O81" s="80">
        <v>2038.7465853644</v>
      </c>
      <c r="P81" s="80">
        <v>2054.7620250011</v>
      </c>
      <c r="Q81" s="80">
        <v>2050.2702317821</v>
      </c>
      <c r="R81" s="80">
        <v>2059.6555332669</v>
      </c>
      <c r="S81" s="80">
        <v>2109.5273649116</v>
      </c>
      <c r="T81" s="80">
        <v>2092.0129398783</v>
      </c>
      <c r="U81" s="80">
        <v>2078.448277738</v>
      </c>
      <c r="V81" s="80">
        <v>2097.3792651438002</v>
      </c>
      <c r="W81" s="80">
        <v>2036.3734901794</v>
      </c>
      <c r="X81" s="80">
        <v>2077.3134837143</v>
      </c>
      <c r="Y81" s="80">
        <v>2143.1031538703</v>
      </c>
      <c r="Z81" s="80">
        <v>2137.4565939387003</v>
      </c>
      <c r="AA81" s="80">
        <v>2096.3071394763</v>
      </c>
      <c r="AB81" s="80">
        <v>2083.8933887778003</v>
      </c>
      <c r="AC81" s="80">
        <v>2160.851599914</v>
      </c>
      <c r="AD81" s="80">
        <v>2154.4432786214</v>
      </c>
      <c r="AE81" s="80">
        <v>2023.3940695937001</v>
      </c>
      <c r="AF81" s="80">
        <v>2124.8599091174</v>
      </c>
      <c r="AG81" s="80">
        <v>2170.4792505149003</v>
      </c>
      <c r="AH81" s="80">
        <v>2243.6127101665</v>
      </c>
      <c r="AI81" s="80">
        <v>2079.1184500666</v>
      </c>
      <c r="AJ81" s="80">
        <v>2299.2940702846</v>
      </c>
      <c r="AK81" s="80">
        <v>2399.8444082009</v>
      </c>
      <c r="AL81" s="80">
        <v>2315.04274367</v>
      </c>
      <c r="AM81" s="80">
        <v>2342.4265897892</v>
      </c>
      <c r="AN81" s="80">
        <v>2290.8460441360003</v>
      </c>
      <c r="AO81" s="80">
        <v>2382.3875833037</v>
      </c>
      <c r="AP81" s="80">
        <v>2164.7517658103</v>
      </c>
      <c r="AQ81" s="80">
        <v>2258.5357560299</v>
      </c>
      <c r="AR81" s="80">
        <v>2450.1480333783</v>
      </c>
      <c r="AS81" s="80">
        <v>2522.2090789689</v>
      </c>
      <c r="AT81" s="80">
        <v>2572.6485044466</v>
      </c>
      <c r="AU81" s="80">
        <v>2688.0753977817003</v>
      </c>
      <c r="AV81" s="80">
        <v>2687.7319801421</v>
      </c>
      <c r="AW81" s="80">
        <v>2467.4784057785</v>
      </c>
      <c r="AX81" s="80">
        <v>2503.2704848509</v>
      </c>
      <c r="AY81" s="80">
        <v>2429.7162777193003</v>
      </c>
      <c r="AZ81" s="80">
        <v>2630.5251000154003</v>
      </c>
      <c r="BA81" s="80">
        <v>2699.4846252295</v>
      </c>
      <c r="BB81" s="80">
        <v>2726.573160231</v>
      </c>
      <c r="BC81" s="80">
        <v>2648.7526990477</v>
      </c>
      <c r="BD81" s="80">
        <v>2749.5029780909</v>
      </c>
      <c r="BE81" s="80">
        <v>2963.1950325359003</v>
      </c>
      <c r="BF81" s="80">
        <v>2872.4476552363003</v>
      </c>
      <c r="BG81" s="80">
        <v>2839.0957999565003</v>
      </c>
      <c r="BH81" s="80">
        <v>2849.4099630944</v>
      </c>
      <c r="BI81" s="80">
        <v>2939.2287035157</v>
      </c>
      <c r="BJ81" s="80">
        <v>2915.4481618304003</v>
      </c>
      <c r="BK81" s="80">
        <v>3034.9710557838002</v>
      </c>
      <c r="BL81" s="80">
        <v>3147.80417014</v>
      </c>
      <c r="BM81" s="80">
        <v>3197.5333089929</v>
      </c>
      <c r="BN81" s="51" t="s">
        <v>58</v>
      </c>
      <c r="BO81" s="80">
        <v>2649.6751736269002</v>
      </c>
      <c r="BP81" s="80">
        <v>3088.2149500832</v>
      </c>
      <c r="BQ81" s="80">
        <v>3302.4531475918</v>
      </c>
      <c r="BR81" s="80">
        <v>3374.7417323959003</v>
      </c>
      <c r="BS81" s="80">
        <v>3251.7090204352003</v>
      </c>
      <c r="BT81" s="80">
        <v>3434.7164029062</v>
      </c>
      <c r="BU81" s="80">
        <v>3618.2720000868003</v>
      </c>
      <c r="BV81" s="80">
        <v>3861.5361784294</v>
      </c>
      <c r="BW81" s="80">
        <v>3917.7287774246</v>
      </c>
      <c r="BX81" s="80">
        <v>4104.0222842319</v>
      </c>
      <c r="BY81" s="80">
        <v>4550.7868441734</v>
      </c>
      <c r="BZ81" s="80">
        <v>4461.8401954141</v>
      </c>
      <c r="CA81" s="80">
        <v>4692.5906080164</v>
      </c>
      <c r="CB81" s="80">
        <v>4784.9794764357</v>
      </c>
    </row>
    <row r="82" ht="24.75" customHeight="1">
      <c r="A82" s="164"/>
      <c r="B82" s="18" t="str">
        <f>"II" &amp; C81</f>
        <v>IISinaloa</v>
      </c>
      <c r="C82" s="170" t="str">
        <f>C81</f>
        <v>Sinaloa</v>
      </c>
      <c r="D82" s="128" t="s">
        <v>198</v>
      </c>
      <c r="E82" s="80">
        <v>3049.2745958176</v>
      </c>
      <c r="F82" s="80">
        <v>3070.8174845191</v>
      </c>
      <c r="G82" s="80">
        <v>3123.5589034565</v>
      </c>
      <c r="H82" s="80">
        <v>3370.1116964264</v>
      </c>
      <c r="I82" s="80">
        <v>3341.1227650377</v>
      </c>
      <c r="J82" s="80">
        <v>3375.8764830766</v>
      </c>
      <c r="K82" s="80">
        <v>3273.7783287758</v>
      </c>
      <c r="L82" s="80">
        <v>3267.7427056828</v>
      </c>
      <c r="M82" s="80">
        <v>3379.6862187736</v>
      </c>
      <c r="N82" s="80">
        <v>3437.6715563647003</v>
      </c>
      <c r="O82" s="80">
        <v>3417.7784062917003</v>
      </c>
      <c r="P82" s="80">
        <v>3388.3870559209</v>
      </c>
      <c r="Q82" s="80">
        <v>3333.6325764417</v>
      </c>
      <c r="R82" s="80">
        <v>3319.7999588938</v>
      </c>
      <c r="S82" s="80">
        <v>3352.6968123934003</v>
      </c>
      <c r="T82" s="80">
        <v>3248.9727227502003</v>
      </c>
      <c r="U82" s="80">
        <v>3182.8923140290003</v>
      </c>
      <c r="V82" s="80">
        <v>3190.3805827076003</v>
      </c>
      <c r="W82" s="80">
        <v>3078.3160064264002</v>
      </c>
      <c r="X82" s="80">
        <v>3102.803681546</v>
      </c>
      <c r="Y82" s="80">
        <v>3132.9853683183</v>
      </c>
      <c r="Z82" s="80">
        <v>3127.4826726804</v>
      </c>
      <c r="AA82" s="80">
        <v>3056.7224568619</v>
      </c>
      <c r="AB82" s="80">
        <v>2985.787686783</v>
      </c>
      <c r="AC82" s="80">
        <v>3053.1990475744</v>
      </c>
      <c r="AD82" s="80">
        <v>3051.7628955909</v>
      </c>
      <c r="AE82" s="80">
        <v>2854.2549801019</v>
      </c>
      <c r="AF82" s="80">
        <v>2941.5202597386</v>
      </c>
      <c r="AG82" s="80">
        <v>2952.2192919858003</v>
      </c>
      <c r="AH82" s="80">
        <v>3059.8081129288003</v>
      </c>
      <c r="AI82" s="80">
        <v>2804.2366534314</v>
      </c>
      <c r="AJ82" s="80">
        <v>3057.2942245451</v>
      </c>
      <c r="AK82" s="80">
        <v>3148.1301988403</v>
      </c>
      <c r="AL82" s="80">
        <v>3022.5411309395</v>
      </c>
      <c r="AM82" s="80">
        <v>3054.3171227534003</v>
      </c>
      <c r="AN82" s="80">
        <v>2938.7520306479</v>
      </c>
      <c r="AO82" s="80">
        <v>3000.4958704296</v>
      </c>
      <c r="AP82" s="80">
        <v>2728.4668264112</v>
      </c>
      <c r="AQ82" s="80">
        <v>2827.6731445684</v>
      </c>
      <c r="AR82" s="80">
        <v>3016.9467521581</v>
      </c>
      <c r="AS82" s="80">
        <v>3082.0452294351003</v>
      </c>
      <c r="AT82" s="80">
        <v>3150.0748545283</v>
      </c>
      <c r="AU82" s="80">
        <v>3279.6968130862</v>
      </c>
      <c r="AV82" s="80">
        <v>3235.8959996673</v>
      </c>
      <c r="AW82" s="80">
        <v>2936.0768866036</v>
      </c>
      <c r="AX82" s="80">
        <v>2988.6542825012</v>
      </c>
      <c r="AY82" s="80">
        <v>2884.1779117784</v>
      </c>
      <c r="AZ82" s="80">
        <v>3067.5245407149</v>
      </c>
      <c r="BA82" s="80">
        <v>3059.7984393605</v>
      </c>
      <c r="BB82" s="80">
        <v>3068.1607106975002</v>
      </c>
      <c r="BC82" s="80">
        <v>2952.7582314414003</v>
      </c>
      <c r="BD82" s="80">
        <v>3007.9284427225</v>
      </c>
      <c r="BE82" s="80">
        <v>3189.4799004145</v>
      </c>
      <c r="BF82" s="80">
        <v>3091.107783839</v>
      </c>
      <c r="BG82" s="80">
        <v>3016.7608960655</v>
      </c>
      <c r="BH82" s="80">
        <v>2973.9798656415</v>
      </c>
      <c r="BI82" s="80">
        <v>3038.9959760108</v>
      </c>
      <c r="BJ82" s="80">
        <v>3010.5194743194</v>
      </c>
      <c r="BK82" s="80">
        <v>3121.4967693906</v>
      </c>
      <c r="BL82" s="80">
        <v>3191.5747597889003</v>
      </c>
      <c r="BM82" s="80">
        <v>3197.5333089929</v>
      </c>
      <c r="BN82" s="51" t="s">
        <v>58</v>
      </c>
      <c r="BO82" s="80">
        <v>2623.0411966942</v>
      </c>
      <c r="BP82" s="80">
        <v>3024.665367888</v>
      </c>
      <c r="BQ82" s="80">
        <v>3175.8168386503003</v>
      </c>
      <c r="BR82" s="80">
        <v>3200.2907333481003</v>
      </c>
      <c r="BS82" s="80">
        <v>3042.5699888037</v>
      </c>
      <c r="BT82" s="80">
        <v>3144.2386186368003</v>
      </c>
      <c r="BU82" s="80">
        <v>3243.7423191778003</v>
      </c>
      <c r="BV82" s="80">
        <v>3397.7697956508</v>
      </c>
      <c r="BW82" s="80">
        <v>3378.0785775773</v>
      </c>
      <c r="BX82" s="80">
        <v>3478.4851154111</v>
      </c>
      <c r="BY82" s="80">
        <v>3796.6485926409</v>
      </c>
      <c r="BZ82" s="80">
        <v>3713.8291189554</v>
      </c>
      <c r="CA82" s="80">
        <v>3867.328461561</v>
      </c>
      <c r="CB82" s="80">
        <v>3884.181404641</v>
      </c>
    </row>
    <row r="83" ht="24.75" customHeight="1">
      <c r="A83" s="164"/>
      <c r="B83" s="18" t="str">
        <f>"III" &amp; C81</f>
        <v>IIISinaloa</v>
      </c>
      <c r="C83" s="171" t="str">
        <f>C81</f>
        <v>Sinaloa</v>
      </c>
      <c r="D83" s="128" t="s">
        <v>199</v>
      </c>
      <c r="E83" s="80">
        <v>3706.7145794049</v>
      </c>
      <c r="F83" s="80">
        <v>3629.3001470906</v>
      </c>
      <c r="G83" s="80">
        <v>3704.9316465769</v>
      </c>
      <c r="H83" s="80">
        <v>4064.8222542361</v>
      </c>
      <c r="I83" s="80">
        <v>3997.9736769129</v>
      </c>
      <c r="J83" s="80">
        <v>4069.3787126279003</v>
      </c>
      <c r="K83" s="80">
        <v>3895.548220058</v>
      </c>
      <c r="L83" s="80">
        <v>3814.8161370440002</v>
      </c>
      <c r="M83" s="80">
        <v>3918.0964878239</v>
      </c>
      <c r="N83" s="80">
        <v>4035.0552897787</v>
      </c>
      <c r="O83" s="80">
        <v>4016.6682285556003</v>
      </c>
      <c r="P83" s="80">
        <v>3954.1275075393</v>
      </c>
      <c r="Q83" s="80">
        <v>3907.6498100591</v>
      </c>
      <c r="R83" s="80">
        <v>3843.3875647337</v>
      </c>
      <c r="S83" s="80">
        <v>3840.4494351515</v>
      </c>
      <c r="T83" s="80">
        <v>3685.6912983593</v>
      </c>
      <c r="U83" s="80">
        <v>3609.3306506644003</v>
      </c>
      <c r="V83" s="80">
        <v>3552.5030525387</v>
      </c>
      <c r="W83" s="80">
        <v>3401.4793299971</v>
      </c>
      <c r="X83" s="80">
        <v>3462.416388528</v>
      </c>
      <c r="Y83" s="80">
        <v>3475.3481636563</v>
      </c>
      <c r="Z83" s="80">
        <v>3500.2086308004</v>
      </c>
      <c r="AA83" s="80">
        <v>3466.8334784831</v>
      </c>
      <c r="AB83" s="80">
        <v>3363.0658760495003</v>
      </c>
      <c r="AC83" s="80">
        <v>3433.7125395762</v>
      </c>
      <c r="AD83" s="80">
        <v>3420.0236894631003</v>
      </c>
      <c r="AE83" s="80">
        <v>3206.5806546467</v>
      </c>
      <c r="AF83" s="80">
        <v>3286.9747859189</v>
      </c>
      <c r="AG83" s="80">
        <v>3264.3533164567</v>
      </c>
      <c r="AH83" s="80">
        <v>3354.8228134118003</v>
      </c>
      <c r="AI83" s="80">
        <v>2999.8963517361003</v>
      </c>
      <c r="AJ83" s="80">
        <v>3257.9730853303</v>
      </c>
      <c r="AK83" s="80">
        <v>3365.7610139811</v>
      </c>
      <c r="AL83" s="80">
        <v>3212.8343458552</v>
      </c>
      <c r="AM83" s="80">
        <v>3255.4768327709003</v>
      </c>
      <c r="AN83" s="80">
        <v>3121.2894298809</v>
      </c>
      <c r="AO83" s="80">
        <v>3166.2786878499</v>
      </c>
      <c r="AP83" s="80">
        <v>2900.1211679856</v>
      </c>
      <c r="AQ83" s="80">
        <v>2976.0128915727</v>
      </c>
      <c r="AR83" s="80">
        <v>3150.8283340784</v>
      </c>
      <c r="AS83" s="80">
        <v>3241.7905709687</v>
      </c>
      <c r="AT83" s="80">
        <v>3295.1117247636003</v>
      </c>
      <c r="AU83" s="80">
        <v>3412.6111261942</v>
      </c>
      <c r="AV83" s="80">
        <v>3367.0510484495003</v>
      </c>
      <c r="AW83" s="80">
        <v>3004.8531340811</v>
      </c>
      <c r="AX83" s="80">
        <v>3068.7250850337</v>
      </c>
      <c r="AY83" s="80">
        <v>2980.6890974506</v>
      </c>
      <c r="AZ83" s="80">
        <v>3155.2201529890003</v>
      </c>
      <c r="BA83" s="80">
        <v>3198.6126641099</v>
      </c>
      <c r="BB83" s="80">
        <v>3155.9133731582</v>
      </c>
      <c r="BC83" s="80">
        <v>2956.6003123837</v>
      </c>
      <c r="BD83" s="80">
        <v>3049.2870386591003</v>
      </c>
      <c r="BE83" s="80">
        <v>3268.8518321784</v>
      </c>
      <c r="BF83" s="80">
        <v>3173.6990799127</v>
      </c>
      <c r="BG83" s="80">
        <v>3077.8082432092</v>
      </c>
      <c r="BH83" s="80">
        <v>3033.7735500806</v>
      </c>
      <c r="BI83" s="80">
        <v>3069.5814667343</v>
      </c>
      <c r="BJ83" s="80">
        <v>3040.4218321429003</v>
      </c>
      <c r="BK83" s="80">
        <v>3152.4394489133</v>
      </c>
      <c r="BL83" s="80">
        <v>3238.0506715067</v>
      </c>
      <c r="BM83" s="80">
        <v>3197.5333089929</v>
      </c>
      <c r="BN83" s="51" t="s">
        <v>58</v>
      </c>
      <c r="BO83" s="80">
        <v>2590.7541175065003</v>
      </c>
      <c r="BP83" s="80">
        <v>2986.8811733127</v>
      </c>
      <c r="BQ83" s="80">
        <v>3173.7165740189002</v>
      </c>
      <c r="BR83" s="80">
        <v>3157.7192650162</v>
      </c>
      <c r="BS83" s="80">
        <v>2956.714609907</v>
      </c>
      <c r="BT83" s="80">
        <v>3039.5600152445</v>
      </c>
      <c r="BU83" s="80">
        <v>3080.3912649883</v>
      </c>
      <c r="BV83" s="80">
        <v>3222.2171191104003</v>
      </c>
      <c r="BW83" s="80">
        <v>3128.8393824501</v>
      </c>
      <c r="BX83" s="80">
        <v>3223.3560092398</v>
      </c>
      <c r="BY83" s="80">
        <v>3511.3201439245</v>
      </c>
      <c r="BZ83" s="80">
        <v>3408.4585390111</v>
      </c>
      <c r="CA83" s="80">
        <v>3517.2016434707</v>
      </c>
      <c r="CB83" s="80">
        <v>3551.6781691066003</v>
      </c>
    </row>
    <row r="84" ht="24.75" customHeight="1">
      <c r="A84" s="164"/>
      <c r="B84" s="18" t="str">
        <f>"I" &amp; C84</f>
        <v>ISonora</v>
      </c>
      <c r="C84" s="27" t="s">
        <v>134</v>
      </c>
      <c r="D84" s="128" t="s">
        <v>72</v>
      </c>
      <c r="E84" s="80">
        <v>1864.3191671829002</v>
      </c>
      <c r="F84" s="80">
        <v>1820.9493765695001</v>
      </c>
      <c r="G84" s="80">
        <v>1833.0956818418001</v>
      </c>
      <c r="H84" s="80">
        <v>1919.0569497600002</v>
      </c>
      <c r="I84" s="80">
        <v>2032.8077987084</v>
      </c>
      <c r="J84" s="80">
        <v>2063.7234681748</v>
      </c>
      <c r="K84" s="80">
        <v>1983.1444650882001</v>
      </c>
      <c r="L84" s="80">
        <v>2097.8404316366</v>
      </c>
      <c r="M84" s="80">
        <v>2032.3922067773</v>
      </c>
      <c r="N84" s="80">
        <v>2060.691310258</v>
      </c>
      <c r="O84" s="80">
        <v>2110.8714610888</v>
      </c>
      <c r="P84" s="80">
        <v>2081.1712413742002</v>
      </c>
      <c r="Q84" s="80">
        <v>2214.2702290928</v>
      </c>
      <c r="R84" s="80">
        <v>2251.542648304</v>
      </c>
      <c r="S84" s="80">
        <v>2180.9974492058</v>
      </c>
      <c r="T84" s="80">
        <v>2024.9931170920001</v>
      </c>
      <c r="U84" s="80">
        <v>2125.1244323134</v>
      </c>
      <c r="V84" s="80">
        <v>2130.1958559485</v>
      </c>
      <c r="W84" s="80">
        <v>2045.1753329961</v>
      </c>
      <c r="X84" s="80">
        <v>1978.3083121692</v>
      </c>
      <c r="Y84" s="80">
        <v>2225.7923584258</v>
      </c>
      <c r="Z84" s="80">
        <v>2082.6470600254</v>
      </c>
      <c r="AA84" s="80">
        <v>1881.001764586</v>
      </c>
      <c r="AB84" s="80">
        <v>2029.9384800152002</v>
      </c>
      <c r="AC84" s="80">
        <v>1977.2505910662</v>
      </c>
      <c r="AD84" s="80">
        <v>2093.6891142255</v>
      </c>
      <c r="AE84" s="80">
        <v>2101.9918004568</v>
      </c>
      <c r="AF84" s="80">
        <v>2153.4602671882003</v>
      </c>
      <c r="AG84" s="80">
        <v>2205.2109690044</v>
      </c>
      <c r="AH84" s="80">
        <v>2175.632335498</v>
      </c>
      <c r="AI84" s="80">
        <v>2241.1212489655</v>
      </c>
      <c r="AJ84" s="80">
        <v>2169.681654285</v>
      </c>
      <c r="AK84" s="80">
        <v>2729.8561927185</v>
      </c>
      <c r="AL84" s="80">
        <v>2470.0777933101</v>
      </c>
      <c r="AM84" s="80">
        <v>2490.8504104864</v>
      </c>
      <c r="AN84" s="80">
        <v>2528.5674110607</v>
      </c>
      <c r="AO84" s="80">
        <v>2671.0692811983</v>
      </c>
      <c r="AP84" s="80">
        <v>2681.2724926926003</v>
      </c>
      <c r="AQ84" s="80">
        <v>2612.9906670839</v>
      </c>
      <c r="AR84" s="80">
        <v>2629.191662095</v>
      </c>
      <c r="AS84" s="80">
        <v>2581.5840145352</v>
      </c>
      <c r="AT84" s="80">
        <v>2740.4647103126</v>
      </c>
      <c r="AU84" s="80">
        <v>2566.6914534995003</v>
      </c>
      <c r="AV84" s="80">
        <v>2662.9381342818</v>
      </c>
      <c r="AW84" s="80">
        <v>2668.5302266500003</v>
      </c>
      <c r="AX84" s="80">
        <v>2809.8713975137002</v>
      </c>
      <c r="AY84" s="80">
        <v>2666.3198956548</v>
      </c>
      <c r="AZ84" s="80">
        <v>2824.7194167475</v>
      </c>
      <c r="BA84" s="80">
        <v>2930.3901351774</v>
      </c>
      <c r="BB84" s="80">
        <v>2923.9015513520003</v>
      </c>
      <c r="BC84" s="80">
        <v>2844.4960147803</v>
      </c>
      <c r="BD84" s="80">
        <v>2990.8247452045002</v>
      </c>
      <c r="BE84" s="80">
        <v>2995.324374592</v>
      </c>
      <c r="BF84" s="80">
        <v>3115.0418324212</v>
      </c>
      <c r="BG84" s="80">
        <v>3043.7157119476</v>
      </c>
      <c r="BH84" s="80">
        <v>3245.3661918961</v>
      </c>
      <c r="BI84" s="80">
        <v>3174.7546199808003</v>
      </c>
      <c r="BJ84" s="80">
        <v>3174.1590134777002</v>
      </c>
      <c r="BK84" s="80">
        <v>3316.7848354733</v>
      </c>
      <c r="BL84" s="80">
        <v>3353.1677939687</v>
      </c>
      <c r="BM84" s="80">
        <v>3387.8502453015003</v>
      </c>
      <c r="BN84" s="51" t="s">
        <v>58</v>
      </c>
      <c r="BO84" s="80">
        <v>2783.8208881455002</v>
      </c>
      <c r="BP84" s="80">
        <v>3375.6488906889003</v>
      </c>
      <c r="BQ84" s="80">
        <v>3313.7340427503</v>
      </c>
      <c r="BR84" s="80">
        <v>3526.7629308878</v>
      </c>
      <c r="BS84" s="80">
        <v>3574.9472748372</v>
      </c>
      <c r="BT84" s="80">
        <v>3620.4688158435</v>
      </c>
      <c r="BU84" s="80">
        <v>3860.7040313443003</v>
      </c>
      <c r="BV84" s="80">
        <v>3899.7291807936003</v>
      </c>
      <c r="BW84" s="80">
        <v>3770.6613689775</v>
      </c>
      <c r="BX84" s="80">
        <v>4009.3682889575</v>
      </c>
      <c r="BY84" s="80">
        <v>4420.1790077794</v>
      </c>
      <c r="BZ84" s="80">
        <v>4545.602327675801</v>
      </c>
      <c r="CA84" s="80">
        <v>4411.7869778541</v>
      </c>
      <c r="CB84" s="80">
        <v>4629.5842199645</v>
      </c>
    </row>
    <row r="85" ht="24.75" customHeight="1">
      <c r="A85" s="164"/>
      <c r="B85" s="18" t="str">
        <f>"II" &amp; C84</f>
        <v>IISonora</v>
      </c>
      <c r="C85" s="170" t="str">
        <f>C84</f>
        <v>Sonora</v>
      </c>
      <c r="D85" s="128" t="s">
        <v>200</v>
      </c>
      <c r="E85" s="80">
        <v>3399.6326629857003</v>
      </c>
      <c r="F85" s="80">
        <v>3301.8029600155</v>
      </c>
      <c r="G85" s="80">
        <v>3308.7126307813</v>
      </c>
      <c r="H85" s="80">
        <v>3421.3546653905</v>
      </c>
      <c r="I85" s="80">
        <v>3574.68711917</v>
      </c>
      <c r="J85" s="80">
        <v>3628.5979624851</v>
      </c>
      <c r="K85" s="80">
        <v>3457.1067830881</v>
      </c>
      <c r="L85" s="80">
        <v>3591.2478779798003</v>
      </c>
      <c r="M85" s="80">
        <v>3433.1916726287</v>
      </c>
      <c r="N85" s="80">
        <v>3484.7768998341003</v>
      </c>
      <c r="O85" s="80">
        <v>3538.6893839371</v>
      </c>
      <c r="P85" s="80">
        <v>3431.9369394728</v>
      </c>
      <c r="Q85" s="80">
        <v>3600.2880275605003</v>
      </c>
      <c r="R85" s="80">
        <v>3629.0880055227003</v>
      </c>
      <c r="S85" s="80">
        <v>3466.2850633828</v>
      </c>
      <c r="T85" s="80">
        <v>3144.888483133</v>
      </c>
      <c r="U85" s="80">
        <v>3254.3712029856</v>
      </c>
      <c r="V85" s="80">
        <v>3240.2987905558</v>
      </c>
      <c r="W85" s="80">
        <v>3091.6214505207</v>
      </c>
      <c r="X85" s="80">
        <v>2954.9234443210003</v>
      </c>
      <c r="Y85" s="80">
        <v>3253.8680554268003</v>
      </c>
      <c r="Z85" s="80">
        <v>3047.2864861953003</v>
      </c>
      <c r="AA85" s="80">
        <v>2742.7757254327003</v>
      </c>
      <c r="AB85" s="80">
        <v>2908.4814756821</v>
      </c>
      <c r="AC85" s="80">
        <v>2793.777981653</v>
      </c>
      <c r="AD85" s="80">
        <v>2965.7047911627</v>
      </c>
      <c r="AE85" s="80">
        <v>2965.1270875732002</v>
      </c>
      <c r="AF85" s="80">
        <v>2981.1127676211</v>
      </c>
      <c r="AG85" s="80">
        <v>2999.460309998</v>
      </c>
      <c r="AH85" s="80">
        <v>2967.0974142472</v>
      </c>
      <c r="AI85" s="80">
        <v>3022.7399265933</v>
      </c>
      <c r="AJ85" s="80">
        <v>2884.9529411981002</v>
      </c>
      <c r="AK85" s="80">
        <v>3581.0416247906</v>
      </c>
      <c r="AL85" s="80">
        <v>3224.9563198407</v>
      </c>
      <c r="AM85" s="80">
        <v>3247.8486592192003</v>
      </c>
      <c r="AN85" s="80">
        <v>3243.7066789827</v>
      </c>
      <c r="AO85" s="80">
        <v>3364.0757717318</v>
      </c>
      <c r="AP85" s="80">
        <v>3379.49281965</v>
      </c>
      <c r="AQ85" s="80">
        <v>3271.4485553725003</v>
      </c>
      <c r="AR85" s="80">
        <v>3237.4089800696</v>
      </c>
      <c r="AS85" s="80">
        <v>3154.5991816177</v>
      </c>
      <c r="AT85" s="80">
        <v>3355.557107299</v>
      </c>
      <c r="AU85" s="80">
        <v>3131.5973455078</v>
      </c>
      <c r="AV85" s="80">
        <v>3206.0454389609</v>
      </c>
      <c r="AW85" s="80">
        <v>3175.3104308113</v>
      </c>
      <c r="AX85" s="80">
        <v>3354.7050693392002</v>
      </c>
      <c r="AY85" s="80">
        <v>3165.0366008995</v>
      </c>
      <c r="AZ85" s="80">
        <v>3293.9796436294</v>
      </c>
      <c r="BA85" s="80">
        <v>3321.5240711257</v>
      </c>
      <c r="BB85" s="80">
        <v>3290.2105810524</v>
      </c>
      <c r="BC85" s="80">
        <v>3170.9676124028</v>
      </c>
      <c r="BD85" s="80">
        <v>3271.9320146165</v>
      </c>
      <c r="BE85" s="80">
        <v>3224.0628048728</v>
      </c>
      <c r="BF85" s="80">
        <v>3352.1690247787</v>
      </c>
      <c r="BG85" s="80">
        <v>3234.1855243787</v>
      </c>
      <c r="BH85" s="80">
        <v>3387.2464251691003</v>
      </c>
      <c r="BI85" s="80">
        <v>3282.5164314036</v>
      </c>
      <c r="BJ85" s="80">
        <v>3277.6667579853</v>
      </c>
      <c r="BK85" s="80">
        <v>3411.3449381875002</v>
      </c>
      <c r="BL85" s="80">
        <v>3399.7939891195</v>
      </c>
      <c r="BM85" s="80">
        <v>3387.8502453015003</v>
      </c>
      <c r="BN85" s="51" t="s">
        <v>58</v>
      </c>
      <c r="BO85" s="80">
        <v>2755.8385067361</v>
      </c>
      <c r="BP85" s="80">
        <v>3306.1844654113</v>
      </c>
      <c r="BQ85" s="80">
        <v>3186.6651550982</v>
      </c>
      <c r="BR85" s="80">
        <v>3344.4534786438003</v>
      </c>
      <c r="BS85" s="80">
        <v>3345.0186414649</v>
      </c>
      <c r="BT85" s="80">
        <v>3314.2817435272</v>
      </c>
      <c r="BU85" s="80">
        <v>3461.0800536808</v>
      </c>
      <c r="BV85" s="80">
        <v>3431.3758591039</v>
      </c>
      <c r="BW85" s="80">
        <v>3251.2690687624</v>
      </c>
      <c r="BX85" s="80">
        <v>3398.2583303517</v>
      </c>
      <c r="BY85" s="80">
        <v>3687.6845661521</v>
      </c>
      <c r="BZ85" s="80">
        <v>3783.5488382271</v>
      </c>
      <c r="CA85" s="80">
        <v>3635.908343816</v>
      </c>
      <c r="CB85" s="80">
        <v>3758.0401393488</v>
      </c>
    </row>
    <row r="86" ht="24.75" customHeight="1">
      <c r="A86" s="164"/>
      <c r="B86" s="18" t="str">
        <f>"III" &amp; C84</f>
        <v>IIISonora</v>
      </c>
      <c r="C86" s="171" t="str">
        <f>C84</f>
        <v>Sonora</v>
      </c>
      <c r="D86" s="128" t="s">
        <v>201</v>
      </c>
      <c r="E86" s="80">
        <v>4125.102127389</v>
      </c>
      <c r="F86" s="80">
        <v>3898.693812389</v>
      </c>
      <c r="G86" s="80">
        <v>3921.1131256641</v>
      </c>
      <c r="H86" s="80">
        <v>4121.3878888563</v>
      </c>
      <c r="I86" s="80">
        <v>4272.0712328662</v>
      </c>
      <c r="J86" s="80">
        <v>4366.8188413261005</v>
      </c>
      <c r="K86" s="80">
        <v>4107.9687904372</v>
      </c>
      <c r="L86" s="80">
        <v>4189.960341752901</v>
      </c>
      <c r="M86" s="80">
        <v>3977.8562782689</v>
      </c>
      <c r="N86" s="80">
        <v>4086.8208538835</v>
      </c>
      <c r="O86" s="80">
        <v>4155.1235733876</v>
      </c>
      <c r="P86" s="80">
        <v>4001.6467860420003</v>
      </c>
      <c r="Q86" s="80">
        <v>4214.6919672841</v>
      </c>
      <c r="R86" s="80">
        <v>4197.5461216247</v>
      </c>
      <c r="S86" s="80">
        <v>3967.8740860186003</v>
      </c>
      <c r="T86" s="80">
        <v>3566.2453763631</v>
      </c>
      <c r="U86" s="80">
        <v>3688.247810788</v>
      </c>
      <c r="V86" s="80">
        <v>3608.0109021403</v>
      </c>
      <c r="W86" s="80">
        <v>3416.224443352</v>
      </c>
      <c r="X86" s="80">
        <v>3297.1826506078</v>
      </c>
      <c r="Y86" s="80">
        <v>3609.4171831460003</v>
      </c>
      <c r="Z86" s="80">
        <v>3409.2448810902</v>
      </c>
      <c r="AA86" s="80">
        <v>3108.4258641701003</v>
      </c>
      <c r="AB86" s="80">
        <v>3274.0435827576002</v>
      </c>
      <c r="AC86" s="80">
        <v>3140.2988200184</v>
      </c>
      <c r="AD86" s="80">
        <v>3322.4133217591</v>
      </c>
      <c r="AE86" s="80">
        <v>3329.7331461308</v>
      </c>
      <c r="AF86" s="80">
        <v>3330.7806899295</v>
      </c>
      <c r="AG86" s="80">
        <v>3317.3168623945003</v>
      </c>
      <c r="AH86" s="80">
        <v>3253.4559678187</v>
      </c>
      <c r="AI86" s="80">
        <v>3235.3794552349</v>
      </c>
      <c r="AJ86" s="80">
        <v>3076.9176911958</v>
      </c>
      <c r="AK86" s="80">
        <v>3830.5468378133</v>
      </c>
      <c r="AL86" s="80">
        <v>3430.054928133</v>
      </c>
      <c r="AM86" s="80">
        <v>3462.4002620866</v>
      </c>
      <c r="AN86" s="80">
        <v>3447.2500827967</v>
      </c>
      <c r="AO86" s="80">
        <v>3549.9579926119</v>
      </c>
      <c r="AP86" s="80">
        <v>3590.663705639</v>
      </c>
      <c r="AQ86" s="80">
        <v>3440.8516770898</v>
      </c>
      <c r="AR86" s="80">
        <v>3380.3258059752</v>
      </c>
      <c r="AS86" s="80">
        <v>3316.9562023617</v>
      </c>
      <c r="AT86" s="80">
        <v>3509.2034820121003</v>
      </c>
      <c r="AU86" s="80">
        <v>3257.4870361868</v>
      </c>
      <c r="AV86" s="80">
        <v>3335.0800718627</v>
      </c>
      <c r="AW86" s="80">
        <v>3249.7780812627</v>
      </c>
      <c r="AX86" s="80">
        <v>3443.4150663807</v>
      </c>
      <c r="AY86" s="80">
        <v>3269.0781208521003</v>
      </c>
      <c r="AZ86" s="80">
        <v>3387.5828974281003</v>
      </c>
      <c r="BA86" s="80">
        <v>3469.8998946621</v>
      </c>
      <c r="BB86" s="80">
        <v>3383.3383604586</v>
      </c>
      <c r="BC86" s="80">
        <v>3175.6290895578</v>
      </c>
      <c r="BD86" s="80">
        <v>3316.7490077618</v>
      </c>
      <c r="BE86" s="80">
        <v>3303.4064111933003</v>
      </c>
      <c r="BF86" s="80">
        <v>3440.4873883579003</v>
      </c>
      <c r="BG86" s="80">
        <v>3298.1729000321</v>
      </c>
      <c r="BH86" s="80">
        <v>3454.6173736976</v>
      </c>
      <c r="BI86" s="80">
        <v>3314.8784670216</v>
      </c>
      <c r="BJ86" s="80">
        <v>3309.1352644688</v>
      </c>
      <c r="BK86" s="80">
        <v>3443.6787081483003</v>
      </c>
      <c r="BL86" s="80">
        <v>3447.9375331409</v>
      </c>
      <c r="BM86" s="80">
        <v>3387.8502453015003</v>
      </c>
      <c r="BN86" s="51" t="s">
        <v>58</v>
      </c>
      <c r="BO86" s="80">
        <v>2722.919806537</v>
      </c>
      <c r="BP86" s="80">
        <v>3265.9361246265003</v>
      </c>
      <c r="BQ86" s="80">
        <v>3184.6458981081</v>
      </c>
      <c r="BR86" s="80">
        <v>3301.426010732</v>
      </c>
      <c r="BS86" s="80">
        <v>3252.5171921781002</v>
      </c>
      <c r="BT86" s="80">
        <v>3206.9712703786</v>
      </c>
      <c r="BU86" s="80">
        <v>3289.8289130413</v>
      </c>
      <c r="BV86" s="80">
        <v>3257.5543435244003</v>
      </c>
      <c r="BW86" s="80">
        <v>3013.7819226399</v>
      </c>
      <c r="BX86" s="80">
        <v>3151.50692713</v>
      </c>
      <c r="BY86" s="80">
        <v>3412.8791623022003</v>
      </c>
      <c r="BZ86" s="80">
        <v>3474.0987432817</v>
      </c>
      <c r="CA86" s="80">
        <v>3308.1400508559</v>
      </c>
      <c r="CB86" s="80">
        <v>3438.2695898772</v>
      </c>
    </row>
    <row r="87" ht="24.75" customHeight="1">
      <c r="A87" s="164"/>
      <c r="B87" s="18" t="str">
        <f>"I" &amp; C87</f>
        <v>ITabasco</v>
      </c>
      <c r="C87" s="27" t="s">
        <v>135</v>
      </c>
      <c r="D87" s="128" t="s">
        <v>72</v>
      </c>
      <c r="E87" s="80">
        <v>1267.5364195431</v>
      </c>
      <c r="F87" s="80">
        <v>1280.5804524135</v>
      </c>
      <c r="G87" s="80">
        <v>1343.3025278894002</v>
      </c>
      <c r="H87" s="80">
        <v>1397.2248550831</v>
      </c>
      <c r="I87" s="80">
        <v>1469.5000452714</v>
      </c>
      <c r="J87" s="80">
        <v>1465.0482576867</v>
      </c>
      <c r="K87" s="80">
        <v>1594.5816805054</v>
      </c>
      <c r="L87" s="80">
        <v>1616.058160015</v>
      </c>
      <c r="M87" s="80">
        <v>1575.2034861527</v>
      </c>
      <c r="N87" s="80">
        <v>1594.673970662</v>
      </c>
      <c r="O87" s="80">
        <v>1585.2923816444002</v>
      </c>
      <c r="P87" s="80">
        <v>1651.3195100929001</v>
      </c>
      <c r="Q87" s="80">
        <v>1727.4711314499</v>
      </c>
      <c r="R87" s="80">
        <v>1722.9170793278001</v>
      </c>
      <c r="S87" s="80">
        <v>1753.571423456</v>
      </c>
      <c r="T87" s="80">
        <v>1678.9818284001</v>
      </c>
      <c r="U87" s="80">
        <v>1707.4863242756</v>
      </c>
      <c r="V87" s="80">
        <v>1682.6802705441</v>
      </c>
      <c r="W87" s="80">
        <v>1623.7404067134</v>
      </c>
      <c r="X87" s="80">
        <v>1742.6809145254</v>
      </c>
      <c r="Y87" s="80">
        <v>1704.0189253439</v>
      </c>
      <c r="Z87" s="80">
        <v>1718.7881908061001</v>
      </c>
      <c r="AA87" s="80">
        <v>1631.065994965</v>
      </c>
      <c r="AB87" s="80">
        <v>1624.633332956</v>
      </c>
      <c r="AC87" s="80">
        <v>1701.1184949754002</v>
      </c>
      <c r="AD87" s="80">
        <v>1607.4217278386</v>
      </c>
      <c r="AE87" s="80">
        <v>1629.3143904713002</v>
      </c>
      <c r="AF87" s="80">
        <v>1703.1502489049</v>
      </c>
      <c r="AG87" s="80">
        <v>1773.6591465342</v>
      </c>
      <c r="AH87" s="80">
        <v>1767.3340211254</v>
      </c>
      <c r="AI87" s="80">
        <v>1856.560147658</v>
      </c>
      <c r="AJ87" s="80">
        <v>1874.4679558499001</v>
      </c>
      <c r="AK87" s="80">
        <v>1844.2456351605001</v>
      </c>
      <c r="AL87" s="80">
        <v>1819.5845558618</v>
      </c>
      <c r="AM87" s="80">
        <v>1855.8106283727</v>
      </c>
      <c r="AN87" s="80">
        <v>1938.8902461341002</v>
      </c>
      <c r="AO87" s="80">
        <v>1920.5508404436</v>
      </c>
      <c r="AP87" s="80">
        <v>1874.8607635981</v>
      </c>
      <c r="AQ87" s="80">
        <v>1926.6834048947</v>
      </c>
      <c r="AR87" s="80">
        <v>1956.2324813371001</v>
      </c>
      <c r="AS87" s="80">
        <v>1935.5818625835</v>
      </c>
      <c r="AT87" s="80">
        <v>1909.409409743</v>
      </c>
      <c r="AU87" s="80">
        <v>1965.7872895921</v>
      </c>
      <c r="AV87" s="80">
        <v>1919.7071532433001</v>
      </c>
      <c r="AW87" s="80">
        <v>1943.8330317478</v>
      </c>
      <c r="AX87" s="80">
        <v>1894.0441294098</v>
      </c>
      <c r="AY87" s="80">
        <v>1823.2080825970002</v>
      </c>
      <c r="AZ87" s="80">
        <v>1746.6522328331</v>
      </c>
      <c r="BA87" s="80">
        <v>1891.4188396535</v>
      </c>
      <c r="BB87" s="80">
        <v>1834.6231388458</v>
      </c>
      <c r="BC87" s="80">
        <v>1756.0630826528002</v>
      </c>
      <c r="BD87" s="80">
        <v>1795.515896463</v>
      </c>
      <c r="BE87" s="80">
        <v>1869.6094137993</v>
      </c>
      <c r="BF87" s="80">
        <v>1922.5448743766</v>
      </c>
      <c r="BG87" s="80">
        <v>1836.6683152158</v>
      </c>
      <c r="BH87" s="80">
        <v>1869.0574421138</v>
      </c>
      <c r="BI87" s="80">
        <v>1998.1678177008</v>
      </c>
      <c r="BJ87" s="80">
        <v>2135.7960099633</v>
      </c>
      <c r="BK87" s="80">
        <v>2137.692452819</v>
      </c>
      <c r="BL87" s="80">
        <v>2209.8313984012</v>
      </c>
      <c r="BM87" s="80">
        <v>2399.7354176695003</v>
      </c>
      <c r="BN87" s="51" t="s">
        <v>58</v>
      </c>
      <c r="BO87" s="80">
        <v>1864.495767745</v>
      </c>
      <c r="BP87" s="80">
        <v>1978.0270845060002</v>
      </c>
      <c r="BQ87" s="80">
        <v>2244.9540653846</v>
      </c>
      <c r="BR87" s="80">
        <v>2282.378899984</v>
      </c>
      <c r="BS87" s="80">
        <v>2426.4526479274</v>
      </c>
      <c r="BT87" s="80">
        <v>2473.3982883823</v>
      </c>
      <c r="BU87" s="80">
        <v>2625.5871575816</v>
      </c>
      <c r="BV87" s="80">
        <v>2691.428976757</v>
      </c>
      <c r="BW87" s="80">
        <v>2689.3631409461</v>
      </c>
      <c r="BX87" s="80">
        <v>2972.9142918828</v>
      </c>
      <c r="BY87" s="80">
        <v>3138.0419716503</v>
      </c>
      <c r="BZ87" s="80">
        <v>2992.3500808252</v>
      </c>
      <c r="CA87" s="80">
        <v>3479.2264819917</v>
      </c>
      <c r="CB87" s="80">
        <v>3337.4761269964</v>
      </c>
    </row>
    <row r="88" ht="24.75" customHeight="1">
      <c r="A88" s="164"/>
      <c r="B88" s="18" t="str">
        <f>"II" &amp; C87</f>
        <v>IITabasco</v>
      </c>
      <c r="C88" s="170" t="str">
        <f>C87</f>
        <v>Tabasco</v>
      </c>
      <c r="D88" s="128" t="s">
        <v>202</v>
      </c>
      <c r="E88" s="80">
        <v>2311.3843859224003</v>
      </c>
      <c r="F88" s="80">
        <v>2321.9889485794</v>
      </c>
      <c r="G88" s="80">
        <v>2424.6426877851</v>
      </c>
      <c r="H88" s="80">
        <v>2491.0161093114</v>
      </c>
      <c r="I88" s="80">
        <v>2584.1119297107</v>
      </c>
      <c r="J88" s="80">
        <v>2575.9609777012</v>
      </c>
      <c r="K88" s="80">
        <v>2779.7466301164</v>
      </c>
      <c r="L88" s="80">
        <v>2766.4951777663</v>
      </c>
      <c r="M88" s="80">
        <v>2660.8916690988003</v>
      </c>
      <c r="N88" s="80">
        <v>2696.7081328807003</v>
      </c>
      <c r="O88" s="80">
        <v>2657.6025233046003</v>
      </c>
      <c r="P88" s="80">
        <v>2723.0937622499</v>
      </c>
      <c r="Q88" s="80">
        <v>2808.7780573484</v>
      </c>
      <c r="R88" s="80">
        <v>2777.0372068273</v>
      </c>
      <c r="S88" s="80">
        <v>2786.9718210417</v>
      </c>
      <c r="T88" s="80">
        <v>2607.5202779493</v>
      </c>
      <c r="U88" s="80">
        <v>2614.8089207017</v>
      </c>
      <c r="V88" s="80">
        <v>2559.5706753023</v>
      </c>
      <c r="W88" s="80">
        <v>2454.5527175503003</v>
      </c>
      <c r="X88" s="80">
        <v>2602.9758145512</v>
      </c>
      <c r="Y88" s="80">
        <v>2491.0916447482</v>
      </c>
      <c r="Z88" s="80">
        <v>2514.8956474706</v>
      </c>
      <c r="AA88" s="80">
        <v>2378.3328127572</v>
      </c>
      <c r="AB88" s="80">
        <v>2327.7631318376</v>
      </c>
      <c r="AC88" s="80">
        <v>2403.6140977367</v>
      </c>
      <c r="AD88" s="80">
        <v>2276.908394508</v>
      </c>
      <c r="AE88" s="80">
        <v>2298.3554133319003</v>
      </c>
      <c r="AF88" s="80">
        <v>2357.7323573362</v>
      </c>
      <c r="AG88" s="80">
        <v>2412.4767599429</v>
      </c>
      <c r="AH88" s="80">
        <v>2410.2657965837</v>
      </c>
      <c r="AI88" s="80">
        <v>2504.0583980175</v>
      </c>
      <c r="AJ88" s="80">
        <v>2492.4171855953</v>
      </c>
      <c r="AK88" s="80">
        <v>2419.2924167449</v>
      </c>
      <c r="AL88" s="80">
        <v>2375.6663570694</v>
      </c>
      <c r="AM88" s="80">
        <v>2419.8129424994</v>
      </c>
      <c r="AN88" s="80">
        <v>2487.2547252206</v>
      </c>
      <c r="AO88" s="80">
        <v>2418.8360055629</v>
      </c>
      <c r="AP88" s="80">
        <v>2363.0863724934</v>
      </c>
      <c r="AQ88" s="80">
        <v>2412.1960024592</v>
      </c>
      <c r="AR88" s="80">
        <v>2408.7725111443</v>
      </c>
      <c r="AS88" s="80">
        <v>2365.208695623</v>
      </c>
      <c r="AT88" s="80">
        <v>2337.9729326549</v>
      </c>
      <c r="AU88" s="80">
        <v>2398.4395356623</v>
      </c>
      <c r="AV88" s="80">
        <v>2311.2322000888003</v>
      </c>
      <c r="AW88" s="80">
        <v>2312.9860924277</v>
      </c>
      <c r="AX88" s="80">
        <v>2261.299021765</v>
      </c>
      <c r="AY88" s="80">
        <v>2164.2265513149</v>
      </c>
      <c r="AZ88" s="80">
        <v>2036.817131408</v>
      </c>
      <c r="BA88" s="80">
        <v>2143.8760419897003</v>
      </c>
      <c r="BB88" s="80">
        <v>2064.4663842676</v>
      </c>
      <c r="BC88" s="80">
        <v>1957.6118692008001</v>
      </c>
      <c r="BD88" s="80">
        <v>1964.2762264187002</v>
      </c>
      <c r="BE88" s="80">
        <v>2012.3824390443</v>
      </c>
      <c r="BF88" s="80">
        <v>2068.8952904441003</v>
      </c>
      <c r="BG88" s="80">
        <v>1951.6034479958</v>
      </c>
      <c r="BH88" s="80">
        <v>1950.7685003450001</v>
      </c>
      <c r="BI88" s="80">
        <v>2065.9923299346</v>
      </c>
      <c r="BJ88" s="80">
        <v>2205.4432540935</v>
      </c>
      <c r="BK88" s="80">
        <v>2198.6371411051</v>
      </c>
      <c r="BL88" s="80">
        <v>2240.5593656141</v>
      </c>
      <c r="BM88" s="80">
        <v>2399.7354176695003</v>
      </c>
      <c r="BN88" s="51" t="s">
        <v>58</v>
      </c>
      <c r="BO88" s="80">
        <v>1845.7542488737001</v>
      </c>
      <c r="BP88" s="80">
        <v>1937.3230542416002</v>
      </c>
      <c r="BQ88" s="80">
        <v>2158.8687573188</v>
      </c>
      <c r="BR88" s="80">
        <v>2164.3955664786</v>
      </c>
      <c r="BS88" s="80">
        <v>2270.3913417348</v>
      </c>
      <c r="BT88" s="80">
        <v>2264.220245672</v>
      </c>
      <c r="BU88" s="80">
        <v>2353.8109284025</v>
      </c>
      <c r="BV88" s="80">
        <v>2368.1912228215</v>
      </c>
      <c r="BW88" s="80">
        <v>2318.9149963894</v>
      </c>
      <c r="BX88" s="80">
        <v>2519.7811799023</v>
      </c>
      <c r="BY88" s="80">
        <v>2618.0181676864</v>
      </c>
      <c r="BZ88" s="80">
        <v>2490.693610161</v>
      </c>
      <c r="CA88" s="80">
        <v>2867.3525397756002</v>
      </c>
      <c r="CB88" s="80">
        <v>2709.1783308063</v>
      </c>
    </row>
    <row r="89" ht="24.75" customHeight="1">
      <c r="A89" s="164"/>
      <c r="B89" s="18" t="str">
        <f>"III" &amp; C87</f>
        <v>IIITabasco</v>
      </c>
      <c r="C89" s="171" t="str">
        <f>C87</f>
        <v>Tabasco</v>
      </c>
      <c r="D89" s="128" t="s">
        <v>203</v>
      </c>
      <c r="E89" s="80">
        <v>2817.4634959845002</v>
      </c>
      <c r="F89" s="80">
        <v>2750.1608879409</v>
      </c>
      <c r="G89" s="80">
        <v>2883.9815147245</v>
      </c>
      <c r="H89" s="80">
        <v>3014.2656245835</v>
      </c>
      <c r="I89" s="80">
        <v>3099.6756375862</v>
      </c>
      <c r="J89" s="80">
        <v>3113.7238535724</v>
      </c>
      <c r="K89" s="80">
        <v>3313.1144337169003</v>
      </c>
      <c r="L89" s="80">
        <v>3231.8821119494</v>
      </c>
      <c r="M89" s="80">
        <v>3087.2058366762003</v>
      </c>
      <c r="N89" s="80">
        <v>3170.5314370164</v>
      </c>
      <c r="O89" s="80">
        <v>3128.1567905618003</v>
      </c>
      <c r="P89" s="80">
        <v>3182.7130916949</v>
      </c>
      <c r="Q89" s="80">
        <v>3296.9928941455</v>
      </c>
      <c r="R89" s="80">
        <v>3218.3091278320003</v>
      </c>
      <c r="S89" s="80">
        <v>3196.634962177</v>
      </c>
      <c r="T89" s="80">
        <v>2960.2218419044</v>
      </c>
      <c r="U89" s="80">
        <v>2967.679721262</v>
      </c>
      <c r="V89" s="80">
        <v>2850.1783642014</v>
      </c>
      <c r="W89" s="80">
        <v>2712.1651846875</v>
      </c>
      <c r="X89" s="80">
        <v>2904.9468655772002</v>
      </c>
      <c r="Y89" s="80">
        <v>2763.3404693468</v>
      </c>
      <c r="Z89" s="80">
        <v>2816.4302863385</v>
      </c>
      <c r="AA89" s="80">
        <v>2702.1642186242</v>
      </c>
      <c r="AB89" s="80">
        <v>2624.1232672702</v>
      </c>
      <c r="AC89" s="80">
        <v>2706.5219606613</v>
      </c>
      <c r="AD89" s="80">
        <v>2554.4470067314</v>
      </c>
      <c r="AE89" s="80">
        <v>2584.8978297629</v>
      </c>
      <c r="AF89" s="80">
        <v>2635.1684957621</v>
      </c>
      <c r="AG89" s="80">
        <v>2666.6084711847</v>
      </c>
      <c r="AH89" s="80">
        <v>2642.0393000955</v>
      </c>
      <c r="AI89" s="80">
        <v>2675.1296424763</v>
      </c>
      <c r="AJ89" s="80">
        <v>2652.5800905474002</v>
      </c>
      <c r="AK89" s="80">
        <v>2583.7452130454003</v>
      </c>
      <c r="AL89" s="80">
        <v>2522.0733435316</v>
      </c>
      <c r="AM89" s="80">
        <v>2577.6934899860003</v>
      </c>
      <c r="AN89" s="80">
        <v>2639.7374852613</v>
      </c>
      <c r="AO89" s="80">
        <v>2552.4625855811</v>
      </c>
      <c r="AP89" s="80">
        <v>2514.6560504353</v>
      </c>
      <c r="AQ89" s="80">
        <v>2542.7300163899</v>
      </c>
      <c r="AR89" s="80">
        <v>2516.9852969254002</v>
      </c>
      <c r="AS89" s="80">
        <v>2489.4082055889003</v>
      </c>
      <c r="AT89" s="80">
        <v>2447.2587184157</v>
      </c>
      <c r="AU89" s="80">
        <v>2498.9026940617</v>
      </c>
      <c r="AV89" s="80">
        <v>2407.4147907695</v>
      </c>
      <c r="AW89" s="80">
        <v>2367.0679724087</v>
      </c>
      <c r="AX89" s="80">
        <v>2324.1159588183</v>
      </c>
      <c r="AY89" s="80">
        <v>2239.892589434</v>
      </c>
      <c r="AZ89" s="80">
        <v>2095.6825471811003</v>
      </c>
      <c r="BA89" s="80">
        <v>2244.0255347501</v>
      </c>
      <c r="BB89" s="80">
        <v>2124.7430268645003</v>
      </c>
      <c r="BC89" s="80">
        <v>1959.4889530326</v>
      </c>
      <c r="BD89" s="80">
        <v>1991.4358089687</v>
      </c>
      <c r="BE89" s="80">
        <v>2063.3542817016</v>
      </c>
      <c r="BF89" s="80">
        <v>2126.9859603286</v>
      </c>
      <c r="BG89" s="80">
        <v>1994.5717057075</v>
      </c>
      <c r="BH89" s="80">
        <v>1990.9592306789</v>
      </c>
      <c r="BI89" s="80">
        <v>2087.9112470015</v>
      </c>
      <c r="BJ89" s="80">
        <v>2229.2107363333002</v>
      </c>
      <c r="BK89" s="80">
        <v>2223.372015091</v>
      </c>
      <c r="BL89" s="80">
        <v>2275.0223915298</v>
      </c>
      <c r="BM89" s="80">
        <v>2399.7354176695003</v>
      </c>
      <c r="BN89" s="51" t="s">
        <v>58</v>
      </c>
      <c r="BO89" s="80">
        <v>1822.0458621412001</v>
      </c>
      <c r="BP89" s="80">
        <v>1911.963756678</v>
      </c>
      <c r="BQ89" s="80">
        <v>2157.3709736452</v>
      </c>
      <c r="BR89" s="80">
        <v>2134.2902519536</v>
      </c>
      <c r="BS89" s="80">
        <v>2203.5191619968</v>
      </c>
      <c r="BT89" s="80">
        <v>2185.0361182067</v>
      </c>
      <c r="BU89" s="80">
        <v>2231.9828458068</v>
      </c>
      <c r="BV89" s="80">
        <v>2241.6972366246</v>
      </c>
      <c r="BW89" s="80">
        <v>2144.0982304616</v>
      </c>
      <c r="BX89" s="80">
        <v>2330.8115001593</v>
      </c>
      <c r="BY89" s="80">
        <v>2417.6619272155</v>
      </c>
      <c r="BZ89" s="80">
        <v>2283.4749618553</v>
      </c>
      <c r="CA89" s="80">
        <v>2604.9585193495</v>
      </c>
      <c r="CB89" s="80">
        <v>2473.5095354182</v>
      </c>
    </row>
    <row r="90" ht="24.75" customHeight="1">
      <c r="A90" s="164"/>
      <c r="B90" s="18" t="str">
        <f>"I" &amp; C90</f>
        <v>ITamaulipas</v>
      </c>
      <c r="C90" s="27" t="s">
        <v>136</v>
      </c>
      <c r="D90" s="128" t="s">
        <v>72</v>
      </c>
      <c r="E90" s="80">
        <v>1941.9367416604</v>
      </c>
      <c r="F90" s="80">
        <v>1744.4329456005</v>
      </c>
      <c r="G90" s="80">
        <v>1795.5803247492001</v>
      </c>
      <c r="H90" s="80">
        <v>2125.1998518018</v>
      </c>
      <c r="I90" s="80">
        <v>1967.5100559388002</v>
      </c>
      <c r="J90" s="80">
        <v>2091.0200445805</v>
      </c>
      <c r="K90" s="80">
        <v>2093.5339664275</v>
      </c>
      <c r="L90" s="80">
        <v>2290.6564723724</v>
      </c>
      <c r="M90" s="80">
        <v>2030.0384303249</v>
      </c>
      <c r="N90" s="80">
        <v>2079.2414280282</v>
      </c>
      <c r="O90" s="80">
        <v>2124.9975861339</v>
      </c>
      <c r="P90" s="80">
        <v>2168.4901347046</v>
      </c>
      <c r="Q90" s="80">
        <v>2152.6926934727003</v>
      </c>
      <c r="R90" s="80">
        <v>2208.1609082248</v>
      </c>
      <c r="S90" s="80">
        <v>2197.6456361463</v>
      </c>
      <c r="T90" s="80">
        <v>2126.6948971392003</v>
      </c>
      <c r="U90" s="80">
        <v>2207.8832421103</v>
      </c>
      <c r="V90" s="80">
        <v>2092.7676123397</v>
      </c>
      <c r="W90" s="80">
        <v>2049.2981975276</v>
      </c>
      <c r="X90" s="80">
        <v>1991.4964541273</v>
      </c>
      <c r="Y90" s="80">
        <v>2030.1240174223</v>
      </c>
      <c r="Z90" s="80">
        <v>1944.6024474369</v>
      </c>
      <c r="AA90" s="80">
        <v>1863.4312268646001</v>
      </c>
      <c r="AB90" s="80">
        <v>1831.767412699</v>
      </c>
      <c r="AC90" s="80">
        <v>2000.1815755927</v>
      </c>
      <c r="AD90" s="80">
        <v>1793.9289960175001</v>
      </c>
      <c r="AE90" s="80">
        <v>1834.9523362439002</v>
      </c>
      <c r="AF90" s="80">
        <v>1774.7988647991</v>
      </c>
      <c r="AG90" s="80">
        <v>1882.3672266707001</v>
      </c>
      <c r="AH90" s="80">
        <v>1965.584247531</v>
      </c>
      <c r="AI90" s="80">
        <v>1924.9596497316002</v>
      </c>
      <c r="AJ90" s="80">
        <v>1930.1305312596</v>
      </c>
      <c r="AK90" s="80">
        <v>2003.6867949852</v>
      </c>
      <c r="AL90" s="80">
        <v>2077.499144631</v>
      </c>
      <c r="AM90" s="80">
        <v>1969.0789106231</v>
      </c>
      <c r="AN90" s="80">
        <v>2021.7555555238</v>
      </c>
      <c r="AO90" s="80">
        <v>2085.8733583788003</v>
      </c>
      <c r="AP90" s="80">
        <v>2001.338823879</v>
      </c>
      <c r="AQ90" s="80">
        <v>1912.0657946427</v>
      </c>
      <c r="AR90" s="80">
        <v>2085.5787076873003</v>
      </c>
      <c r="AS90" s="80">
        <v>2065.8204298136</v>
      </c>
      <c r="AT90" s="80">
        <v>2078.2357075473</v>
      </c>
      <c r="AU90" s="80">
        <v>2037.0286784853001</v>
      </c>
      <c r="AV90" s="80">
        <v>2097.4496089343</v>
      </c>
      <c r="AW90" s="80">
        <v>2194.6065589106</v>
      </c>
      <c r="AX90" s="80">
        <v>2226.8838252585</v>
      </c>
      <c r="AY90" s="80">
        <v>2332.6993708669</v>
      </c>
      <c r="AZ90" s="80">
        <v>2317.179900333</v>
      </c>
      <c r="BA90" s="80">
        <v>2285.6976636581003</v>
      </c>
      <c r="BB90" s="80">
        <v>2351.4721584927</v>
      </c>
      <c r="BC90" s="80">
        <v>2249.5878181136</v>
      </c>
      <c r="BD90" s="80">
        <v>2356.0268010291</v>
      </c>
      <c r="BE90" s="80">
        <v>2524.3906311191</v>
      </c>
      <c r="BF90" s="80">
        <v>2631.9261200191</v>
      </c>
      <c r="BG90" s="80">
        <v>2695.7673977375002</v>
      </c>
      <c r="BH90" s="80">
        <v>2630.1650025615</v>
      </c>
      <c r="BI90" s="80">
        <v>2788.3239730296</v>
      </c>
      <c r="BJ90" s="80">
        <v>2960.5315777161</v>
      </c>
      <c r="BK90" s="80">
        <v>2894.5955251985</v>
      </c>
      <c r="BL90" s="80">
        <v>2918.590920775</v>
      </c>
      <c r="BM90" s="80">
        <v>2983.446379606</v>
      </c>
      <c r="BN90" s="51" t="s">
        <v>58</v>
      </c>
      <c r="BO90" s="80">
        <v>2884.0474718937003</v>
      </c>
      <c r="BP90" s="80">
        <v>2950.2561181009</v>
      </c>
      <c r="BQ90" s="80">
        <v>3108.6399117738</v>
      </c>
      <c r="BR90" s="80">
        <v>3184.4160944281</v>
      </c>
      <c r="BS90" s="80">
        <v>3348.9010519188</v>
      </c>
      <c r="BT90" s="80">
        <v>3422.8214399678</v>
      </c>
      <c r="BU90" s="80">
        <v>3561.7729805892</v>
      </c>
      <c r="BV90" s="80">
        <v>3777.7852617519</v>
      </c>
      <c r="BW90" s="80">
        <v>3783.7985005684</v>
      </c>
      <c r="BX90" s="80">
        <v>3944.5820651386002</v>
      </c>
      <c r="BY90" s="80">
        <v>4180.1722309001</v>
      </c>
      <c r="BZ90" s="80">
        <v>4138.3834065729</v>
      </c>
      <c r="CA90" s="80">
        <v>4357.0576510129</v>
      </c>
      <c r="CB90" s="80">
        <v>4495.6060067638</v>
      </c>
    </row>
    <row r="91" ht="24.75" customHeight="1">
      <c r="A91" s="164"/>
      <c r="B91" s="18" t="str">
        <f>"II" &amp; C90</f>
        <v>IITamaulipas</v>
      </c>
      <c r="C91" s="170" t="str">
        <f>C90</f>
        <v>Tamaulipas</v>
      </c>
      <c r="D91" s="128" t="s">
        <v>204</v>
      </c>
      <c r="E91" s="80">
        <v>3541.1702527182</v>
      </c>
      <c r="F91" s="80">
        <v>3163.0609491095</v>
      </c>
      <c r="G91" s="80">
        <v>3240.9979244023</v>
      </c>
      <c r="H91" s="80">
        <v>3788.8726693382</v>
      </c>
      <c r="I91" s="80">
        <v>3459.8612118029</v>
      </c>
      <c r="J91" s="80">
        <v>3676.5929109634003</v>
      </c>
      <c r="K91" s="80">
        <v>3649.5427354758003</v>
      </c>
      <c r="L91" s="80">
        <v>3921.3255076652003</v>
      </c>
      <c r="M91" s="80">
        <v>3429.2155868669</v>
      </c>
      <c r="N91" s="80">
        <v>3516.1464803107</v>
      </c>
      <c r="O91" s="80">
        <v>3562.3705836948</v>
      </c>
      <c r="P91" s="80">
        <v>3575.9293844849003</v>
      </c>
      <c r="Q91" s="80">
        <v>3500.1661628725</v>
      </c>
      <c r="R91" s="80">
        <v>3559.1643233314003</v>
      </c>
      <c r="S91" s="80">
        <v>3492.7442239588</v>
      </c>
      <c r="T91" s="80">
        <v>3302.8350727214</v>
      </c>
      <c r="U91" s="80">
        <v>3381.1063170812</v>
      </c>
      <c r="V91" s="80">
        <v>3183.365672336</v>
      </c>
      <c r="W91" s="80">
        <v>3097.8538435178</v>
      </c>
      <c r="X91" s="80">
        <v>2974.6220674423002</v>
      </c>
      <c r="Y91" s="80">
        <v>2967.8220719191</v>
      </c>
      <c r="Z91" s="80">
        <v>2845.3024388225</v>
      </c>
      <c r="AA91" s="80">
        <v>2717.1553112193</v>
      </c>
      <c r="AB91" s="80">
        <v>2624.543374119</v>
      </c>
      <c r="AC91" s="80">
        <v>2826.1785685878003</v>
      </c>
      <c r="AD91" s="80">
        <v>2541.0954197290002</v>
      </c>
      <c r="AE91" s="80">
        <v>2588.4339203513</v>
      </c>
      <c r="AF91" s="80">
        <v>2456.9181221627</v>
      </c>
      <c r="AG91" s="80">
        <v>2560.338155668</v>
      </c>
      <c r="AH91" s="80">
        <v>2680.6367248625</v>
      </c>
      <c r="AI91" s="80">
        <v>2596.3130700807</v>
      </c>
      <c r="AJ91" s="80">
        <v>2566.4298456212</v>
      </c>
      <c r="AK91" s="80">
        <v>2628.4482805447</v>
      </c>
      <c r="AL91" s="80">
        <v>2712.4020199231</v>
      </c>
      <c r="AM91" s="80">
        <v>2567.5047657779</v>
      </c>
      <c r="AN91" s="80">
        <v>2593.5563236464</v>
      </c>
      <c r="AO91" s="80">
        <v>2627.0513000976002</v>
      </c>
      <c r="AP91" s="80">
        <v>2522.5001201552</v>
      </c>
      <c r="AQ91" s="80">
        <v>2393.8948425873</v>
      </c>
      <c r="AR91" s="80">
        <v>2568.0407154223003</v>
      </c>
      <c r="AS91" s="80">
        <v>2524.3553572408</v>
      </c>
      <c r="AT91" s="80">
        <v>2544.6919906907</v>
      </c>
      <c r="AU91" s="80">
        <v>2485.3605187215003</v>
      </c>
      <c r="AV91" s="80">
        <v>2525.2253011833</v>
      </c>
      <c r="AW91" s="80">
        <v>2611.3839852524</v>
      </c>
      <c r="AX91" s="80">
        <v>2658.6762881869</v>
      </c>
      <c r="AY91" s="80">
        <v>2769.0146631396</v>
      </c>
      <c r="AZ91" s="80">
        <v>2702.1244577675</v>
      </c>
      <c r="BA91" s="80">
        <v>2590.7812471859</v>
      </c>
      <c r="BB91" s="80">
        <v>2646.0667163521002</v>
      </c>
      <c r="BC91" s="80">
        <v>2507.7799636309</v>
      </c>
      <c r="BD91" s="80">
        <v>2577.4694856132</v>
      </c>
      <c r="BE91" s="80">
        <v>2717.1661299184</v>
      </c>
      <c r="BF91" s="80">
        <v>2832.2769611657</v>
      </c>
      <c r="BG91" s="80">
        <v>2864.4632810584003</v>
      </c>
      <c r="BH91" s="80">
        <v>2745.1500002612</v>
      </c>
      <c r="BI91" s="80">
        <v>2882.9690332419</v>
      </c>
      <c r="BJ91" s="80">
        <v>3057.0730379429</v>
      </c>
      <c r="BK91" s="80">
        <v>2977.1191930746</v>
      </c>
      <c r="BL91" s="80">
        <v>2959.1742730553</v>
      </c>
      <c r="BM91" s="80">
        <v>2983.446379606</v>
      </c>
      <c r="BN91" s="51" t="s">
        <v>58</v>
      </c>
      <c r="BO91" s="80">
        <v>2855.057633968</v>
      </c>
      <c r="BP91" s="80">
        <v>2889.5454659265</v>
      </c>
      <c r="BQ91" s="80">
        <v>2989.4355910275003</v>
      </c>
      <c r="BR91" s="80">
        <v>3019.8036253541</v>
      </c>
      <c r="BS91" s="80">
        <v>3133.5109543958</v>
      </c>
      <c r="BT91" s="80">
        <v>3133.3496259367002</v>
      </c>
      <c r="BU91" s="80">
        <v>3193.0915498238</v>
      </c>
      <c r="BV91" s="80">
        <v>3324.0772748778</v>
      </c>
      <c r="BW91" s="80">
        <v>3262.5966172782</v>
      </c>
      <c r="BX91" s="80">
        <v>3343.3468557957003</v>
      </c>
      <c r="BY91" s="80">
        <v>3487.4507554146003</v>
      </c>
      <c r="BZ91" s="80">
        <v>3444.5986695196</v>
      </c>
      <c r="CA91" s="80">
        <v>3590.8039865312003</v>
      </c>
      <c r="CB91" s="80">
        <v>3649.2840439665</v>
      </c>
    </row>
    <row r="92" ht="24.75" customHeight="1">
      <c r="A92" s="164"/>
      <c r="B92" s="18" t="str">
        <f>"III" &amp; C90</f>
        <v>IIITamaulipas</v>
      </c>
      <c r="C92" s="171" t="str">
        <f>C90</f>
        <v>Tamaulipas</v>
      </c>
      <c r="D92" s="128" t="s">
        <v>205</v>
      </c>
      <c r="E92" s="80">
        <v>4291.9920188551005</v>
      </c>
      <c r="F92" s="80">
        <v>3732.7954720077</v>
      </c>
      <c r="G92" s="80">
        <v>3837.8449868473003</v>
      </c>
      <c r="H92" s="80">
        <v>4557.4822693404</v>
      </c>
      <c r="I92" s="80">
        <v>4130.293602431901</v>
      </c>
      <c r="J92" s="80">
        <v>4419.9554153994</v>
      </c>
      <c r="K92" s="80">
        <v>4332.8193429521</v>
      </c>
      <c r="L92" s="80">
        <v>4573.4506756337005</v>
      </c>
      <c r="M92" s="80">
        <v>3971.7718984713</v>
      </c>
      <c r="N92" s="80">
        <v>4121.6701685832</v>
      </c>
      <c r="O92" s="80">
        <v>4181.3280066049</v>
      </c>
      <c r="P92" s="80">
        <v>4168.2422837894</v>
      </c>
      <c r="Q92" s="80">
        <v>4096.2460237612</v>
      </c>
      <c r="R92" s="80">
        <v>4115.6135532171</v>
      </c>
      <c r="S92" s="80">
        <v>3997.2469135213</v>
      </c>
      <c r="T92" s="80">
        <v>3744.6844696835</v>
      </c>
      <c r="U92" s="80">
        <v>3830.8834715450002</v>
      </c>
      <c r="V92" s="80">
        <v>3544.5925841954</v>
      </c>
      <c r="W92" s="80">
        <v>3423.1209134699</v>
      </c>
      <c r="X92" s="80">
        <v>3319.0601861177</v>
      </c>
      <c r="Y92" s="80">
        <v>3292.1086106728003</v>
      </c>
      <c r="Z92" s="80">
        <v>3182.6848883178</v>
      </c>
      <c r="AA92" s="80">
        <v>3077.9956440988003</v>
      </c>
      <c r="AB92" s="80">
        <v>2953.7807751905</v>
      </c>
      <c r="AC92" s="80">
        <v>3175.3579100677002</v>
      </c>
      <c r="AD92" s="80">
        <v>2845.8920738287</v>
      </c>
      <c r="AE92" s="80">
        <v>2906.0593924422</v>
      </c>
      <c r="AF92" s="80">
        <v>2744.9528510056</v>
      </c>
      <c r="AG92" s="80">
        <v>2831.9619833189</v>
      </c>
      <c r="AH92" s="80">
        <v>2939.4552917272</v>
      </c>
      <c r="AI92" s="80">
        <v>2779.6765833631002</v>
      </c>
      <c r="AJ92" s="80">
        <v>2737.8095060495</v>
      </c>
      <c r="AK92" s="80">
        <v>2811.9726426337</v>
      </c>
      <c r="AL92" s="80">
        <v>2885.3959518184</v>
      </c>
      <c r="AM92" s="80">
        <v>2737.3194469239</v>
      </c>
      <c r="AN92" s="80">
        <v>2756.6972657</v>
      </c>
      <c r="AO92" s="80">
        <v>2772.2153676685</v>
      </c>
      <c r="AP92" s="80">
        <v>2679.5070006137003</v>
      </c>
      <c r="AQ92" s="80">
        <v>2517.5876400266</v>
      </c>
      <c r="AR92" s="80">
        <v>2681.1476980922002</v>
      </c>
      <c r="AS92" s="80">
        <v>2653.8952690944</v>
      </c>
      <c r="AT92" s="80">
        <v>2660.9581578681</v>
      </c>
      <c r="AU92" s="80">
        <v>2584.9568447</v>
      </c>
      <c r="AV92" s="80">
        <v>2626.3660276995</v>
      </c>
      <c r="AW92" s="80">
        <v>2672.6432514596</v>
      </c>
      <c r="AX92" s="80">
        <v>2728.4332284077</v>
      </c>
      <c r="AY92" s="80">
        <v>2859.5726493848</v>
      </c>
      <c r="AZ92" s="80">
        <v>2778.769100857</v>
      </c>
      <c r="BA92" s="80">
        <v>2705.7647748871</v>
      </c>
      <c r="BB92" s="80">
        <v>2720.6430800099</v>
      </c>
      <c r="BC92" s="80">
        <v>2511.7343355211</v>
      </c>
      <c r="BD92" s="80">
        <v>2612.6867696093</v>
      </c>
      <c r="BE92" s="80">
        <v>2783.5394537908</v>
      </c>
      <c r="BF92" s="80">
        <v>2905.8675219503</v>
      </c>
      <c r="BG92" s="80">
        <v>2919.5109419007</v>
      </c>
      <c r="BH92" s="80">
        <v>2799.4120968293</v>
      </c>
      <c r="BI92" s="80">
        <v>2910.887330986</v>
      </c>
      <c r="BJ92" s="80">
        <v>3085.6331613748002</v>
      </c>
      <c r="BK92" s="80">
        <v>3004.7549693679002</v>
      </c>
      <c r="BL92" s="80">
        <v>3000.4261462606</v>
      </c>
      <c r="BM92" s="80">
        <v>2983.446379606</v>
      </c>
      <c r="BN92" s="51" t="s">
        <v>58</v>
      </c>
      <c r="BO92" s="80">
        <v>2821.3972371297</v>
      </c>
      <c r="BP92" s="80">
        <v>2855.2157294294</v>
      </c>
      <c r="BQ92" s="80">
        <v>2987.5832833349</v>
      </c>
      <c r="BR92" s="80">
        <v>2981.792061292</v>
      </c>
      <c r="BS92" s="80">
        <v>3047.5475534515003</v>
      </c>
      <c r="BT92" s="80">
        <v>3033.4652225347</v>
      </c>
      <c r="BU92" s="80">
        <v>3036.2398121568003</v>
      </c>
      <c r="BV92" s="80">
        <v>3156.7111631692</v>
      </c>
      <c r="BW92" s="80">
        <v>3025.1404389185</v>
      </c>
      <c r="BX92" s="80">
        <v>3102.0411011711003</v>
      </c>
      <c r="BY92" s="80">
        <v>3228.7278853793</v>
      </c>
      <c r="BZ92" s="80">
        <v>3163.6300742319</v>
      </c>
      <c r="CA92" s="80">
        <v>3267.9504155990003</v>
      </c>
      <c r="CB92" s="80">
        <v>3339.6889753405003</v>
      </c>
    </row>
    <row r="93" ht="24.75" customHeight="1">
      <c r="A93" s="164"/>
      <c r="B93" s="18" t="str">
        <f>"I" &amp; C93</f>
        <v>ITlaxcala</v>
      </c>
      <c r="C93" s="27" t="s">
        <v>137</v>
      </c>
      <c r="D93" s="128" t="s">
        <v>72</v>
      </c>
      <c r="E93" s="80">
        <v>1021.3175576147</v>
      </c>
      <c r="F93" s="80">
        <v>1069.7138991515</v>
      </c>
      <c r="G93" s="80">
        <v>1070.0227393993</v>
      </c>
      <c r="H93" s="80">
        <v>1097.6783561028</v>
      </c>
      <c r="I93" s="80">
        <v>1147.9651745296</v>
      </c>
      <c r="J93" s="80">
        <v>1111.5228402045</v>
      </c>
      <c r="K93" s="80">
        <v>1135.5494812974</v>
      </c>
      <c r="L93" s="80">
        <v>1102.7913170956</v>
      </c>
      <c r="M93" s="80">
        <v>1179.844193075</v>
      </c>
      <c r="N93" s="80">
        <v>1172.2494309886001</v>
      </c>
      <c r="O93" s="80">
        <v>1170.4887038285</v>
      </c>
      <c r="P93" s="80">
        <v>1212.0234694438</v>
      </c>
      <c r="Q93" s="80">
        <v>1202.2415695813002</v>
      </c>
      <c r="R93" s="80">
        <v>1236.3436686176</v>
      </c>
      <c r="S93" s="80">
        <v>1259.1819086789</v>
      </c>
      <c r="T93" s="80">
        <v>1158.7819944311</v>
      </c>
      <c r="U93" s="80">
        <v>1149.4492264534001</v>
      </c>
      <c r="V93" s="80">
        <v>1191.6087116891001</v>
      </c>
      <c r="W93" s="80">
        <v>1129.5553957845</v>
      </c>
      <c r="X93" s="80">
        <v>1148.3735583582</v>
      </c>
      <c r="Y93" s="80">
        <v>1157.5480577922</v>
      </c>
      <c r="Z93" s="80">
        <v>1188.3083650143</v>
      </c>
      <c r="AA93" s="80">
        <v>1249.5686481868001</v>
      </c>
      <c r="AB93" s="80">
        <v>1201.2787284987</v>
      </c>
      <c r="AC93" s="80">
        <v>1220.7093120551</v>
      </c>
      <c r="AD93" s="80">
        <v>1318.6557704008</v>
      </c>
      <c r="AE93" s="80">
        <v>1277.7603486788</v>
      </c>
      <c r="AF93" s="80">
        <v>1329.4582429774</v>
      </c>
      <c r="AG93" s="80">
        <v>1297.6059317631</v>
      </c>
      <c r="AH93" s="80">
        <v>1312.6145559669</v>
      </c>
      <c r="AI93" s="80">
        <v>1433.7695605454</v>
      </c>
      <c r="AJ93" s="80">
        <v>1401.7624916202</v>
      </c>
      <c r="AK93" s="80">
        <v>1408.8844431720001</v>
      </c>
      <c r="AL93" s="80">
        <v>1391.7946770399</v>
      </c>
      <c r="AM93" s="80">
        <v>1435.8576848866</v>
      </c>
      <c r="AN93" s="80">
        <v>1409.9280111447001</v>
      </c>
      <c r="AO93" s="80">
        <v>1428.1265727675</v>
      </c>
      <c r="AP93" s="80">
        <v>1371.4205216533</v>
      </c>
      <c r="AQ93" s="80">
        <v>1416.3288843217001</v>
      </c>
      <c r="AR93" s="80">
        <v>1470.1526755532</v>
      </c>
      <c r="AS93" s="80">
        <v>1545.8350746269</v>
      </c>
      <c r="AT93" s="80">
        <v>1544.5979214022</v>
      </c>
      <c r="AU93" s="80">
        <v>1539.8991701437</v>
      </c>
      <c r="AV93" s="80">
        <v>1582.6800204413</v>
      </c>
      <c r="AW93" s="80">
        <v>1627.0707198593</v>
      </c>
      <c r="AX93" s="80">
        <v>1674.0919346912</v>
      </c>
      <c r="AY93" s="80">
        <v>1656.3109470224001</v>
      </c>
      <c r="AZ93" s="80">
        <v>1672.8490477433002</v>
      </c>
      <c r="BA93" s="80">
        <v>1690.8677364905</v>
      </c>
      <c r="BB93" s="80">
        <v>1741.4462859750001</v>
      </c>
      <c r="BC93" s="80">
        <v>1821.1359606751</v>
      </c>
      <c r="BD93" s="80">
        <v>1811.8893015721</v>
      </c>
      <c r="BE93" s="80">
        <v>1877.4581486218</v>
      </c>
      <c r="BF93" s="80">
        <v>1894.9912537583</v>
      </c>
      <c r="BG93" s="80">
        <v>1914.4313288533</v>
      </c>
      <c r="BH93" s="80">
        <v>1881.0986430711</v>
      </c>
      <c r="BI93" s="80">
        <v>1890.0388109699002</v>
      </c>
      <c r="BJ93" s="80">
        <v>1943.3866925569</v>
      </c>
      <c r="BK93" s="80">
        <v>2010.197661676</v>
      </c>
      <c r="BL93" s="80">
        <v>2092.4255283484</v>
      </c>
      <c r="BM93" s="80">
        <v>2083.8268299913</v>
      </c>
      <c r="BN93" s="51" t="s">
        <v>58</v>
      </c>
      <c r="BO93" s="80">
        <v>1826.6787814404001</v>
      </c>
      <c r="BP93" s="80">
        <v>1950.3147584509002</v>
      </c>
      <c r="BQ93" s="80">
        <v>1943.6493161072</v>
      </c>
      <c r="BR93" s="80">
        <v>2143.4074644062002</v>
      </c>
      <c r="BS93" s="80">
        <v>2156.0749687042003</v>
      </c>
      <c r="BT93" s="80">
        <v>2241.7490564005</v>
      </c>
      <c r="BU93" s="80">
        <v>2350.3384076478</v>
      </c>
      <c r="BV93" s="80">
        <v>2490.0865166440003</v>
      </c>
      <c r="BW93" s="80">
        <v>2560.7070486118</v>
      </c>
      <c r="BX93" s="80">
        <v>2589.3535355969</v>
      </c>
      <c r="BY93" s="80">
        <v>2669.8168427175</v>
      </c>
      <c r="BZ93" s="80">
        <v>2858.5404120356</v>
      </c>
      <c r="CA93" s="80">
        <v>2763.9844466889</v>
      </c>
      <c r="CB93" s="80">
        <v>2898.5713934160003</v>
      </c>
    </row>
    <row r="94" ht="24.75" customHeight="1">
      <c r="A94" s="164"/>
      <c r="B94" s="18" t="str">
        <f>"II" &amp; C93</f>
        <v>IITlaxcala</v>
      </c>
      <c r="C94" s="170" t="str">
        <f>C93</f>
        <v>Tlaxcala</v>
      </c>
      <c r="D94" s="128" t="s">
        <v>206</v>
      </c>
      <c r="E94" s="80">
        <v>1862.3981286393</v>
      </c>
      <c r="F94" s="80">
        <v>1939.6390498466</v>
      </c>
      <c r="G94" s="80">
        <v>1931.3764077587</v>
      </c>
      <c r="H94" s="80">
        <v>1956.9752555910002</v>
      </c>
      <c r="I94" s="80">
        <v>2018.6937128312002</v>
      </c>
      <c r="J94" s="80">
        <v>1954.3652894488</v>
      </c>
      <c r="K94" s="80">
        <v>1979.5410185363</v>
      </c>
      <c r="L94" s="80">
        <v>1887.8447176673</v>
      </c>
      <c r="M94" s="80">
        <v>1993.0362088365</v>
      </c>
      <c r="N94" s="80">
        <v>1982.3579192175</v>
      </c>
      <c r="O94" s="80">
        <v>1962.2208299313002</v>
      </c>
      <c r="P94" s="80">
        <v>1998.6765305989002</v>
      </c>
      <c r="Q94" s="80">
        <v>1954.7821545578001</v>
      </c>
      <c r="R94" s="80">
        <v>1992.7670399065</v>
      </c>
      <c r="S94" s="80">
        <v>2001.2327129152002</v>
      </c>
      <c r="T94" s="80">
        <v>1799.6308816999</v>
      </c>
      <c r="U94" s="80">
        <v>1760.2425556755002</v>
      </c>
      <c r="V94" s="80">
        <v>1812.5883854858</v>
      </c>
      <c r="W94" s="80">
        <v>1707.5101752</v>
      </c>
      <c r="X94" s="80">
        <v>1715.2816522872001</v>
      </c>
      <c r="Y94" s="80">
        <v>1692.2102520538</v>
      </c>
      <c r="Z94" s="80">
        <v>1738.7084406403</v>
      </c>
      <c r="AA94" s="80">
        <v>1822.0538757777001</v>
      </c>
      <c r="AB94" s="80">
        <v>1721.1836532815</v>
      </c>
      <c r="AC94" s="80">
        <v>1724.814655981</v>
      </c>
      <c r="AD94" s="80">
        <v>1867.8722211434</v>
      </c>
      <c r="AE94" s="80">
        <v>1802.4436729349002</v>
      </c>
      <c r="AF94" s="80">
        <v>1840.4170267482</v>
      </c>
      <c r="AG94" s="80">
        <v>1764.9637812651001</v>
      </c>
      <c r="AH94" s="80">
        <v>1790.1256528352</v>
      </c>
      <c r="AI94" s="80">
        <v>1933.8143789387</v>
      </c>
      <c r="AJ94" s="80">
        <v>1863.8765807297</v>
      </c>
      <c r="AK94" s="80">
        <v>1848.183010144</v>
      </c>
      <c r="AL94" s="80">
        <v>1817.1399507323001</v>
      </c>
      <c r="AM94" s="80">
        <v>1872.2314423441</v>
      </c>
      <c r="AN94" s="80">
        <v>1808.6893339799</v>
      </c>
      <c r="AO94" s="80">
        <v>1798.6527104449</v>
      </c>
      <c r="AP94" s="80">
        <v>1728.5471052566002</v>
      </c>
      <c r="AQ94" s="80">
        <v>1773.2352208198001</v>
      </c>
      <c r="AR94" s="80">
        <v>1810.2466786757</v>
      </c>
      <c r="AS94" s="80">
        <v>1888.95268714</v>
      </c>
      <c r="AT94" s="80">
        <v>1891.2801590096</v>
      </c>
      <c r="AU94" s="80">
        <v>1878.8172403803</v>
      </c>
      <c r="AV94" s="80">
        <v>1905.4682478528</v>
      </c>
      <c r="AW94" s="80">
        <v>1936.0674939488001</v>
      </c>
      <c r="AX94" s="80">
        <v>1998.6981271876</v>
      </c>
      <c r="AY94" s="80">
        <v>1966.1124602265002</v>
      </c>
      <c r="AZ94" s="80">
        <v>1950.753295163</v>
      </c>
      <c r="BA94" s="80">
        <v>1916.556372622</v>
      </c>
      <c r="BB94" s="80">
        <v>1959.6162510328002</v>
      </c>
      <c r="BC94" s="80">
        <v>2030.1533625206</v>
      </c>
      <c r="BD94" s="80">
        <v>1982.1885659668</v>
      </c>
      <c r="BE94" s="80">
        <v>2020.8305437708</v>
      </c>
      <c r="BF94" s="80">
        <v>2039.2441979303</v>
      </c>
      <c r="BG94" s="80">
        <v>2034.2327198595</v>
      </c>
      <c r="BH94" s="80">
        <v>1963.3361159809</v>
      </c>
      <c r="BI94" s="80">
        <v>1954.1930623403</v>
      </c>
      <c r="BJ94" s="80">
        <v>2006.7595646778</v>
      </c>
      <c r="BK94" s="80">
        <v>2067.507528548</v>
      </c>
      <c r="BL94" s="80">
        <v>2121.5209530387</v>
      </c>
      <c r="BM94" s="80">
        <v>2083.8268299913</v>
      </c>
      <c r="BN94" s="51" t="s">
        <v>58</v>
      </c>
      <c r="BO94" s="80">
        <v>1808.3173909528</v>
      </c>
      <c r="BP94" s="80">
        <v>1910.1809950788002</v>
      </c>
      <c r="BQ94" s="80">
        <v>1869.1178801508001</v>
      </c>
      <c r="BR94" s="80">
        <v>2032.6080008672</v>
      </c>
      <c r="BS94" s="80">
        <v>2017.4034491291002</v>
      </c>
      <c r="BT94" s="80">
        <v>2052.1618467432</v>
      </c>
      <c r="BU94" s="80">
        <v>2107.0533550527</v>
      </c>
      <c r="BV94" s="80">
        <v>2191.0297777532</v>
      </c>
      <c r="BW94" s="80">
        <v>2207.9807244985</v>
      </c>
      <c r="BX94" s="80">
        <v>2194.6829496314</v>
      </c>
      <c r="BY94" s="80">
        <v>2227.3854402762</v>
      </c>
      <c r="BZ94" s="80">
        <v>2379.3166395426</v>
      </c>
      <c r="CA94" s="80">
        <v>2277.89649916</v>
      </c>
      <c r="CB94" s="80">
        <v>2352.8997693250003</v>
      </c>
    </row>
    <row r="95" ht="24.75" customHeight="1">
      <c r="A95" s="164"/>
      <c r="B95" s="18" t="str">
        <f>"III" &amp; C93</f>
        <v>IIITlaxcala</v>
      </c>
      <c r="C95" s="171" t="str">
        <f>C93</f>
        <v>Tlaxcala</v>
      </c>
      <c r="D95" s="128" t="s">
        <v>207</v>
      </c>
      <c r="E95" s="80">
        <v>2265.4516983039002</v>
      </c>
      <c r="F95" s="80">
        <v>2293.4869999295</v>
      </c>
      <c r="G95" s="80">
        <v>2293.1287037054</v>
      </c>
      <c r="H95" s="80">
        <v>2363.1318272014</v>
      </c>
      <c r="I95" s="80">
        <v>2417.4126019964</v>
      </c>
      <c r="J95" s="80">
        <v>2357.4800896181</v>
      </c>
      <c r="K95" s="80">
        <v>2355.7840076145003</v>
      </c>
      <c r="L95" s="80">
        <v>2204.2442898815</v>
      </c>
      <c r="M95" s="80">
        <v>2310.7834156082</v>
      </c>
      <c r="N95" s="80">
        <v>2327.5754019967003</v>
      </c>
      <c r="O95" s="80">
        <v>2306.7648286828003</v>
      </c>
      <c r="P95" s="80">
        <v>2332.348523781</v>
      </c>
      <c r="Q95" s="80">
        <v>2290.8442981499</v>
      </c>
      <c r="R95" s="80">
        <v>2306.6049069746</v>
      </c>
      <c r="S95" s="80">
        <v>2292.7002836778</v>
      </c>
      <c r="T95" s="80">
        <v>2041.6322257048</v>
      </c>
      <c r="U95" s="80">
        <v>1995.7210810650001</v>
      </c>
      <c r="V95" s="80">
        <v>2018.3268759504</v>
      </c>
      <c r="W95" s="80">
        <v>1886.7637601663</v>
      </c>
      <c r="X95" s="80">
        <v>1914.0668730432</v>
      </c>
      <c r="Y95" s="80">
        <v>1877.1250388149</v>
      </c>
      <c r="Z95" s="80">
        <v>1946.0102388828</v>
      </c>
      <c r="AA95" s="80">
        <v>2066.4827348899003</v>
      </c>
      <c r="AB95" s="80">
        <v>1938.3208981975001</v>
      </c>
      <c r="AC95" s="80">
        <v>1939.7467310021</v>
      </c>
      <c r="AD95" s="80">
        <v>2093.2645834729</v>
      </c>
      <c r="AE95" s="80">
        <v>2024.8892030454</v>
      </c>
      <c r="AF95" s="80">
        <v>2056.558419068</v>
      </c>
      <c r="AG95" s="80">
        <v>1951.7118495947</v>
      </c>
      <c r="AH95" s="80">
        <v>1962.7428777889002</v>
      </c>
      <c r="AI95" s="80">
        <v>2068.4809698305003</v>
      </c>
      <c r="AJ95" s="80">
        <v>1986.7183513808</v>
      </c>
      <c r="AK95" s="80">
        <v>1975.8047395854</v>
      </c>
      <c r="AL95" s="80">
        <v>1931.8092441645001</v>
      </c>
      <c r="AM95" s="80">
        <v>1995.5093461919</v>
      </c>
      <c r="AN95" s="80">
        <v>1921.3838220941</v>
      </c>
      <c r="AO95" s="80">
        <v>1898.0319877368001</v>
      </c>
      <c r="AP95" s="80">
        <v>1837.3192383106</v>
      </c>
      <c r="AQ95" s="80">
        <v>1866.8803442032001</v>
      </c>
      <c r="AR95" s="80">
        <v>1890.5705469542002</v>
      </c>
      <c r="AS95" s="80">
        <v>1986.9305692029</v>
      </c>
      <c r="AT95" s="80">
        <v>1978.5163211308002</v>
      </c>
      <c r="AU95" s="80">
        <v>1955.4387284981</v>
      </c>
      <c r="AV95" s="80">
        <v>1983.0074482532</v>
      </c>
      <c r="AW95" s="80">
        <v>1981.4188923278</v>
      </c>
      <c r="AX95" s="80">
        <v>2052.4969027863</v>
      </c>
      <c r="AY95" s="80">
        <v>2032.1348782385</v>
      </c>
      <c r="AZ95" s="80">
        <v>2006.5533570348</v>
      </c>
      <c r="BA95" s="80">
        <v>2003.3680014785</v>
      </c>
      <c r="BB95" s="80">
        <v>2015.7053213712002</v>
      </c>
      <c r="BC95" s="80">
        <v>2032.7368847941</v>
      </c>
      <c r="BD95" s="80">
        <v>2009.4085215069001</v>
      </c>
      <c r="BE95" s="80">
        <v>2070.9273303985</v>
      </c>
      <c r="BF95" s="80">
        <v>2093.9062518945</v>
      </c>
      <c r="BG95" s="80">
        <v>2075.6617297022</v>
      </c>
      <c r="BH95" s="80">
        <v>2002.873035406</v>
      </c>
      <c r="BI95" s="80">
        <v>1973.8800891173</v>
      </c>
      <c r="BJ95" s="80">
        <v>2026.646318067</v>
      </c>
      <c r="BK95" s="80">
        <v>2088.3009479781</v>
      </c>
      <c r="BL95" s="80">
        <v>2152.4085079269003</v>
      </c>
      <c r="BM95" s="80">
        <v>2083.8268299913</v>
      </c>
      <c r="BN95" s="51" t="s">
        <v>58</v>
      </c>
      <c r="BO95" s="80">
        <v>1786.1290576074</v>
      </c>
      <c r="BP95" s="80">
        <v>1886.2765606706</v>
      </c>
      <c r="BQ95" s="80">
        <v>1867.9033103271001</v>
      </c>
      <c r="BR95" s="80">
        <v>2005.7280585552</v>
      </c>
      <c r="BS95" s="80">
        <v>1960.5377844641</v>
      </c>
      <c r="BT95" s="80">
        <v>1983.7355171667</v>
      </c>
      <c r="BU95" s="80">
        <v>2000.9820944530002</v>
      </c>
      <c r="BV95" s="80">
        <v>2078.0617638683</v>
      </c>
      <c r="BW95" s="80">
        <v>2044.4514453354</v>
      </c>
      <c r="BX95" s="80">
        <v>2033.5105863083002</v>
      </c>
      <c r="BY95" s="80">
        <v>2059.8689149735</v>
      </c>
      <c r="BZ95" s="80">
        <v>2183.6334473187003</v>
      </c>
      <c r="CA95" s="80">
        <v>2071.4670911926</v>
      </c>
      <c r="CB95" s="80">
        <v>2151.1958670355</v>
      </c>
    </row>
    <row r="96" ht="24.75" customHeight="1">
      <c r="A96" s="164"/>
      <c r="B96" s="18" t="str">
        <f>"I" &amp; C96</f>
        <v>IVeracruz de Ignacio de la Llave</v>
      </c>
      <c r="C96" s="27" t="s">
        <v>138</v>
      </c>
      <c r="D96" s="128" t="s">
        <v>72</v>
      </c>
      <c r="E96" s="80">
        <v>1266.0400776643</v>
      </c>
      <c r="F96" s="80">
        <v>1044.1112950687</v>
      </c>
      <c r="G96" s="80">
        <v>1047.9371560419</v>
      </c>
      <c r="H96" s="80">
        <v>1148.1819813583</v>
      </c>
      <c r="I96" s="80">
        <v>1169.3566214987</v>
      </c>
      <c r="J96" s="80">
        <v>1218.2129497174</v>
      </c>
      <c r="K96" s="80">
        <v>1245.5530837959</v>
      </c>
      <c r="L96" s="80">
        <v>1239.1363426237</v>
      </c>
      <c r="M96" s="80">
        <v>1238.9981251139</v>
      </c>
      <c r="N96" s="80">
        <v>1300.1154832692</v>
      </c>
      <c r="O96" s="80">
        <v>1266.3649647058</v>
      </c>
      <c r="P96" s="80">
        <v>1314.7045821633</v>
      </c>
      <c r="Q96" s="80">
        <v>1346.8365682646001</v>
      </c>
      <c r="R96" s="80">
        <v>1329.5551826067</v>
      </c>
      <c r="S96" s="80">
        <v>1360.7305840235001</v>
      </c>
      <c r="T96" s="80">
        <v>1359.6911279311</v>
      </c>
      <c r="U96" s="80">
        <v>1401.6737659882</v>
      </c>
      <c r="V96" s="80">
        <v>1466.5597570182001</v>
      </c>
      <c r="W96" s="80">
        <v>1416.6853129047001</v>
      </c>
      <c r="X96" s="80">
        <v>1425.4136893411</v>
      </c>
      <c r="Y96" s="80">
        <v>1487.2066934596</v>
      </c>
      <c r="Z96" s="80">
        <v>1468.722243234</v>
      </c>
      <c r="AA96" s="80">
        <v>1430.0975700546</v>
      </c>
      <c r="AB96" s="80">
        <v>1445.887274019</v>
      </c>
      <c r="AC96" s="80">
        <v>1520.9882177376</v>
      </c>
      <c r="AD96" s="80">
        <v>1435.4891355051</v>
      </c>
      <c r="AE96" s="80">
        <v>1467.8436825803</v>
      </c>
      <c r="AF96" s="80">
        <v>1421.018452238</v>
      </c>
      <c r="AG96" s="80">
        <v>1579.5786040488001</v>
      </c>
      <c r="AH96" s="80">
        <v>1613.1865757211</v>
      </c>
      <c r="AI96" s="80">
        <v>1531.2801545398002</v>
      </c>
      <c r="AJ96" s="80">
        <v>1652.6017130818</v>
      </c>
      <c r="AK96" s="80">
        <v>1571.8531907371</v>
      </c>
      <c r="AL96" s="80">
        <v>1574.9262023664</v>
      </c>
      <c r="AM96" s="80">
        <v>1594.8549330948001</v>
      </c>
      <c r="AN96" s="80">
        <v>1657.4756304421</v>
      </c>
      <c r="AO96" s="80">
        <v>1576.6198841902</v>
      </c>
      <c r="AP96" s="80">
        <v>1508.4490233177</v>
      </c>
      <c r="AQ96" s="80">
        <v>1464.3067505329</v>
      </c>
      <c r="AR96" s="80">
        <v>1365.0195520676</v>
      </c>
      <c r="AS96" s="80">
        <v>1494.0506189658001</v>
      </c>
      <c r="AT96" s="80">
        <v>1523.30101964</v>
      </c>
      <c r="AU96" s="80">
        <v>1562.4462060448</v>
      </c>
      <c r="AV96" s="80">
        <v>1510.7762213428</v>
      </c>
      <c r="AW96" s="80">
        <v>1550.3306782165</v>
      </c>
      <c r="AX96" s="80">
        <v>1539.8719286777</v>
      </c>
      <c r="AY96" s="80">
        <v>1530.8513773579</v>
      </c>
      <c r="AZ96" s="80">
        <v>1499.582344526</v>
      </c>
      <c r="BA96" s="80">
        <v>1541.1454618042</v>
      </c>
      <c r="BB96" s="80">
        <v>1583.9556521212</v>
      </c>
      <c r="BC96" s="80">
        <v>1556.3783651464</v>
      </c>
      <c r="BD96" s="80">
        <v>1592.72926721</v>
      </c>
      <c r="BE96" s="80">
        <v>1699.7894908973</v>
      </c>
      <c r="BF96" s="80">
        <v>1720.0461387458001</v>
      </c>
      <c r="BG96" s="80">
        <v>1799.3055819707001</v>
      </c>
      <c r="BH96" s="80">
        <v>1711.1381928222002</v>
      </c>
      <c r="BI96" s="80">
        <v>1786.0148614925001</v>
      </c>
      <c r="BJ96" s="80">
        <v>1836.7400023577002</v>
      </c>
      <c r="BK96" s="80">
        <v>1684.9745083611</v>
      </c>
      <c r="BL96" s="80">
        <v>1816.937139545</v>
      </c>
      <c r="BM96" s="80">
        <v>1998.9102942196</v>
      </c>
      <c r="BN96" s="51" t="s">
        <v>58</v>
      </c>
      <c r="BO96" s="80">
        <v>1930.499897033</v>
      </c>
      <c r="BP96" s="80">
        <v>1973.7260808403</v>
      </c>
      <c r="BQ96" s="80">
        <v>2091.6201691419</v>
      </c>
      <c r="BR96" s="80">
        <v>2097.7664633728</v>
      </c>
      <c r="BS96" s="80">
        <v>2100.5492428788</v>
      </c>
      <c r="BT96" s="80">
        <v>2019.6052459466</v>
      </c>
      <c r="BU96" s="80">
        <v>2297.7040090267</v>
      </c>
      <c r="BV96" s="80">
        <v>2330.2943225394</v>
      </c>
      <c r="BW96" s="80">
        <v>2344.2695169112003</v>
      </c>
      <c r="BX96" s="80">
        <v>2357.9834536096</v>
      </c>
      <c r="BY96" s="80">
        <v>2552.4084985609</v>
      </c>
      <c r="BZ96" s="80">
        <v>2399.7036806157003</v>
      </c>
      <c r="CA96" s="80">
        <v>2660.7007739414003</v>
      </c>
      <c r="CB96" s="80">
        <v>2705.1962163095</v>
      </c>
    </row>
    <row r="97" ht="24.75" customHeight="1">
      <c r="A97" s="164"/>
      <c r="B97" s="18" t="str">
        <f>"II" &amp; C96</f>
        <v>IIVeracruz de Ignacio de la Llave</v>
      </c>
      <c r="C97" s="170" t="str">
        <f>C96</f>
        <v>Veracruz de Ignacio de la Llave</v>
      </c>
      <c r="D97" s="128" t="s">
        <v>208</v>
      </c>
      <c r="E97" s="80">
        <v>2308.6557690549002</v>
      </c>
      <c r="F97" s="80">
        <v>1893.2155989631</v>
      </c>
      <c r="G97" s="80">
        <v>1891.5122319076002</v>
      </c>
      <c r="H97" s="80">
        <v>2047.0146960094</v>
      </c>
      <c r="I97" s="80">
        <v>2056.3105155556</v>
      </c>
      <c r="J97" s="80">
        <v>2141.9560786053003</v>
      </c>
      <c r="K97" s="80">
        <v>2171.3042546780002</v>
      </c>
      <c r="L97" s="80">
        <v>2121.2508319823</v>
      </c>
      <c r="M97" s="80">
        <v>2092.96120668</v>
      </c>
      <c r="N97" s="80">
        <v>2198.5885904696</v>
      </c>
      <c r="O97" s="80">
        <v>2122.9489049432</v>
      </c>
      <c r="P97" s="80">
        <v>2168.0019069652003</v>
      </c>
      <c r="Q97" s="80">
        <v>2189.8860889217</v>
      </c>
      <c r="R97" s="80">
        <v>2143.0074928907</v>
      </c>
      <c r="S97" s="80">
        <v>2162.6252247138</v>
      </c>
      <c r="T97" s="80">
        <v>2111.6501250086003</v>
      </c>
      <c r="U97" s="80">
        <v>2146.4939514373</v>
      </c>
      <c r="V97" s="80">
        <v>2230.8238905235003</v>
      </c>
      <c r="W97" s="80">
        <v>2141.5546292540002</v>
      </c>
      <c r="X97" s="80">
        <v>2129.0858975726</v>
      </c>
      <c r="Y97" s="80">
        <v>2174.1355761898003</v>
      </c>
      <c r="Z97" s="80">
        <v>2149.0042790672</v>
      </c>
      <c r="AA97" s="80">
        <v>2085.2914516056003</v>
      </c>
      <c r="AB97" s="80">
        <v>2071.6570446889</v>
      </c>
      <c r="AC97" s="80">
        <v>2149.0970402378002</v>
      </c>
      <c r="AD97" s="80">
        <v>2033.3663569744</v>
      </c>
      <c r="AE97" s="80">
        <v>2070.5804192939</v>
      </c>
      <c r="AF97" s="80">
        <v>1967.1671288940001</v>
      </c>
      <c r="AG97" s="80">
        <v>2148.4943599321</v>
      </c>
      <c r="AH97" s="80">
        <v>2200.0416336084</v>
      </c>
      <c r="AI97" s="80">
        <v>2065.3329952871</v>
      </c>
      <c r="AJ97" s="80">
        <v>2197.4090822811</v>
      </c>
      <c r="AK97" s="80">
        <v>2061.9663845677</v>
      </c>
      <c r="AL97" s="80">
        <v>2056.2381570978</v>
      </c>
      <c r="AM97" s="80">
        <v>2079.5497932329</v>
      </c>
      <c r="AN97" s="80">
        <v>2126.2493335943</v>
      </c>
      <c r="AO97" s="80">
        <v>1985.6724761761</v>
      </c>
      <c r="AP97" s="80">
        <v>1901.2586960123</v>
      </c>
      <c r="AQ97" s="80">
        <v>1833.3032199457</v>
      </c>
      <c r="AR97" s="80">
        <v>1680.7928533871</v>
      </c>
      <c r="AS97" s="80">
        <v>1825.6740177148001</v>
      </c>
      <c r="AT97" s="80">
        <v>1865.2032057825002</v>
      </c>
      <c r="AU97" s="80">
        <v>1906.3266777459</v>
      </c>
      <c r="AV97" s="80">
        <v>1818.8996399771002</v>
      </c>
      <c r="AW97" s="80">
        <v>1844.7537616719</v>
      </c>
      <c r="AX97" s="80">
        <v>1838.4528807402</v>
      </c>
      <c r="AY97" s="80">
        <v>1817.1865453096</v>
      </c>
      <c r="AZ97" s="80">
        <v>1748.7024330729</v>
      </c>
      <c r="BA97" s="80">
        <v>1746.8499115660002</v>
      </c>
      <c r="BB97" s="80">
        <v>1782.3950481907</v>
      </c>
      <c r="BC97" s="80">
        <v>1735.0087196043</v>
      </c>
      <c r="BD97" s="80">
        <v>1742.4297055041</v>
      </c>
      <c r="BE97" s="80">
        <v>1829.5941902660002</v>
      </c>
      <c r="BF97" s="80">
        <v>1850.9816874634</v>
      </c>
      <c r="BG97" s="80">
        <v>1911.9026275354001</v>
      </c>
      <c r="BH97" s="80">
        <v>1785.9453706889</v>
      </c>
      <c r="BI97" s="80">
        <v>1846.6381914</v>
      </c>
      <c r="BJ97" s="80">
        <v>1896.6351790278002</v>
      </c>
      <c r="BK97" s="80">
        <v>1733.0124036377001</v>
      </c>
      <c r="BL97" s="80">
        <v>1842.2018655744</v>
      </c>
      <c r="BM97" s="80">
        <v>1998.9102942196</v>
      </c>
      <c r="BN97" s="51" t="s">
        <v>58</v>
      </c>
      <c r="BO97" s="80">
        <v>1911.0949185519</v>
      </c>
      <c r="BP97" s="80">
        <v>1933.1105570401</v>
      </c>
      <c r="BQ97" s="80">
        <v>2011.414623116</v>
      </c>
      <c r="BR97" s="80">
        <v>1989.3263265199</v>
      </c>
      <c r="BS97" s="80">
        <v>1965.4489519889</v>
      </c>
      <c r="BT97" s="80">
        <v>1848.8049852773001</v>
      </c>
      <c r="BU97" s="80">
        <v>2059.8671771623</v>
      </c>
      <c r="BV97" s="80">
        <v>2050.4284559938</v>
      </c>
      <c r="BW97" s="80">
        <v>2021.35652697</v>
      </c>
      <c r="BX97" s="80">
        <v>1998.5784134946</v>
      </c>
      <c r="BY97" s="80">
        <v>2129.4335387985</v>
      </c>
      <c r="BZ97" s="80">
        <v>1997.4021963169</v>
      </c>
      <c r="CA97" s="80">
        <v>2192.7768028992</v>
      </c>
      <c r="CB97" s="80">
        <v>2195.9285073301003</v>
      </c>
    </row>
    <row r="98" ht="24.75" customHeight="1">
      <c r="A98" s="164"/>
      <c r="B98" s="18" t="str">
        <f>"III" &amp; C96</f>
        <v>IIIVeracruz de Ignacio de la Llave</v>
      </c>
      <c r="C98" s="171" t="str">
        <f>C96</f>
        <v>Veracruz de Ignacio de la Llave</v>
      </c>
      <c r="D98" s="128" t="s">
        <v>209</v>
      </c>
      <c r="E98" s="80">
        <v>2807.6106239281003</v>
      </c>
      <c r="F98" s="80">
        <v>2240.1971293358</v>
      </c>
      <c r="G98" s="80">
        <v>2248.8405753681</v>
      </c>
      <c r="H98" s="80">
        <v>2474.1266283341</v>
      </c>
      <c r="I98" s="80">
        <v>2463.4496398173</v>
      </c>
      <c r="J98" s="80">
        <v>2586.1102070671</v>
      </c>
      <c r="K98" s="80">
        <v>2587.7162348251</v>
      </c>
      <c r="L98" s="80">
        <v>2477.3234324675</v>
      </c>
      <c r="M98" s="80">
        <v>2428.1108406619</v>
      </c>
      <c r="N98" s="80">
        <v>2583.2028866929</v>
      </c>
      <c r="O98" s="80">
        <v>2497.0701647652</v>
      </c>
      <c r="P98" s="80">
        <v>2532.199465553</v>
      </c>
      <c r="Q98" s="80">
        <v>2569.6799773731</v>
      </c>
      <c r="R98" s="80">
        <v>2482.6464327606</v>
      </c>
      <c r="S98" s="80">
        <v>2479.6558858551</v>
      </c>
      <c r="T98" s="80">
        <v>2396.6024777835</v>
      </c>
      <c r="U98" s="80">
        <v>2435.2396290226</v>
      </c>
      <c r="V98" s="80">
        <v>2484.0646993643</v>
      </c>
      <c r="W98" s="80">
        <v>2366.3434017263003</v>
      </c>
      <c r="X98" s="80">
        <v>2376.0071087149</v>
      </c>
      <c r="Y98" s="80">
        <v>2411.727601186</v>
      </c>
      <c r="Z98" s="80">
        <v>2406.196233209</v>
      </c>
      <c r="AA98" s="80">
        <v>2367.0873751315003</v>
      </c>
      <c r="AB98" s="80">
        <v>2334.1695751064</v>
      </c>
      <c r="AC98" s="80">
        <v>2418.6199252068</v>
      </c>
      <c r="AD98" s="80">
        <v>2280.1897352871</v>
      </c>
      <c r="AE98" s="80">
        <v>2327.8016835429003</v>
      </c>
      <c r="AF98" s="80">
        <v>2198.4217820918</v>
      </c>
      <c r="AG98" s="80">
        <v>2375.2031723732002</v>
      </c>
      <c r="AH98" s="80">
        <v>2411.8622625223</v>
      </c>
      <c r="AI98" s="80">
        <v>2207.6505207183</v>
      </c>
      <c r="AJ98" s="80">
        <v>2340.3341906307</v>
      </c>
      <c r="AK98" s="80">
        <v>2202.9936885562</v>
      </c>
      <c r="AL98" s="80">
        <v>2184.2141685602</v>
      </c>
      <c r="AM98" s="80">
        <v>2215.7695916214</v>
      </c>
      <c r="AN98" s="80">
        <v>2256.9915510294</v>
      </c>
      <c r="AO98" s="80">
        <v>2095.3790226349</v>
      </c>
      <c r="AP98" s="80">
        <v>2022.0043063216</v>
      </c>
      <c r="AQ98" s="80">
        <v>1931.3958227715</v>
      </c>
      <c r="AR98" s="80">
        <v>1755.9793185562</v>
      </c>
      <c r="AS98" s="80">
        <v>1921.2432672881</v>
      </c>
      <c r="AT98" s="80">
        <v>1951.909688579</v>
      </c>
      <c r="AU98" s="80">
        <v>1985.2358465557002</v>
      </c>
      <c r="AV98" s="80">
        <v>1893.8047871023</v>
      </c>
      <c r="AW98" s="80">
        <v>1887.9100576073001</v>
      </c>
      <c r="AX98" s="80">
        <v>1888.6156115005</v>
      </c>
      <c r="AY98" s="80">
        <v>1879.3932418026</v>
      </c>
      <c r="AZ98" s="80">
        <v>1799.0122748563</v>
      </c>
      <c r="BA98" s="80">
        <v>1827.5012397203</v>
      </c>
      <c r="BB98" s="80">
        <v>1834.1781356287001</v>
      </c>
      <c r="BC98" s="80">
        <v>1736.8905424403001</v>
      </c>
      <c r="BD98" s="80">
        <v>1766.4789914585</v>
      </c>
      <c r="BE98" s="80">
        <v>1875.7383952114</v>
      </c>
      <c r="BF98" s="80">
        <v>1901.9489277489001</v>
      </c>
      <c r="BG98" s="80">
        <v>1952.4933570786002</v>
      </c>
      <c r="BH98" s="80">
        <v>1822.4690541718</v>
      </c>
      <c r="BI98" s="80">
        <v>1865.9867668076001</v>
      </c>
      <c r="BJ98" s="80">
        <v>1916.6634711035001</v>
      </c>
      <c r="BK98" s="80">
        <v>1751.9130923256</v>
      </c>
      <c r="BL98" s="80">
        <v>1870.2320506453</v>
      </c>
      <c r="BM98" s="80">
        <v>1998.9102942196</v>
      </c>
      <c r="BN98" s="51" t="s">
        <v>58</v>
      </c>
      <c r="BO98" s="80">
        <v>1886.9069782195002</v>
      </c>
      <c r="BP98" s="80">
        <v>1907.5804322563001</v>
      </c>
      <c r="BQ98" s="80">
        <v>2010.0203306283001</v>
      </c>
      <c r="BR98" s="80">
        <v>1962.0036432632</v>
      </c>
      <c r="BS98" s="80">
        <v>1908.7917051219001</v>
      </c>
      <c r="BT98" s="80">
        <v>1785.5695790738</v>
      </c>
      <c r="BU98" s="80">
        <v>1954.8623926894002</v>
      </c>
      <c r="BV98" s="80">
        <v>1942.9082365818</v>
      </c>
      <c r="BW98" s="80">
        <v>1870.3419878322002</v>
      </c>
      <c r="BX98" s="80">
        <v>1849.7868916678</v>
      </c>
      <c r="BY98" s="80">
        <v>1967.7454284099001</v>
      </c>
      <c r="BZ98" s="80">
        <v>1831.6855465913</v>
      </c>
      <c r="CA98" s="80">
        <v>1992.7118280993</v>
      </c>
      <c r="CB98" s="80">
        <v>2006.0292209414001</v>
      </c>
    </row>
    <row r="99" ht="24.75" customHeight="1">
      <c r="A99" s="164"/>
      <c r="B99" s="18" t="str">
        <f>"I" &amp; C99</f>
        <v>IYucatán</v>
      </c>
      <c r="C99" s="27" t="s">
        <v>139</v>
      </c>
      <c r="D99" s="128" t="s">
        <v>72</v>
      </c>
      <c r="E99" s="80">
        <v>1321.3447142379</v>
      </c>
      <c r="F99" s="80">
        <v>1337.9787633268</v>
      </c>
      <c r="G99" s="80">
        <v>1341.1366620884</v>
      </c>
      <c r="H99" s="80">
        <v>1342.8777496605</v>
      </c>
      <c r="I99" s="80">
        <v>1387.5230018113</v>
      </c>
      <c r="J99" s="80">
        <v>1385.6339693573</v>
      </c>
      <c r="K99" s="80">
        <v>1510.4841338234</v>
      </c>
      <c r="L99" s="80">
        <v>1450.0566662938002</v>
      </c>
      <c r="M99" s="80">
        <v>1531.1299749716</v>
      </c>
      <c r="N99" s="80">
        <v>1591.9114675115</v>
      </c>
      <c r="O99" s="80">
        <v>1463.1940904287</v>
      </c>
      <c r="P99" s="80">
        <v>1576.0959582443002</v>
      </c>
      <c r="Q99" s="80">
        <v>1581.1645378745</v>
      </c>
      <c r="R99" s="80">
        <v>1588.8701172635</v>
      </c>
      <c r="S99" s="80">
        <v>1592.0581431299001</v>
      </c>
      <c r="T99" s="80">
        <v>1568.973982384</v>
      </c>
      <c r="U99" s="80">
        <v>1629.2558129472</v>
      </c>
      <c r="V99" s="80">
        <v>1602.6341813468</v>
      </c>
      <c r="W99" s="80">
        <v>1678.1346393084</v>
      </c>
      <c r="X99" s="80">
        <v>1669.0542893017</v>
      </c>
      <c r="Y99" s="80">
        <v>1679.3281740048</v>
      </c>
      <c r="Z99" s="80">
        <v>1684.8892591159001</v>
      </c>
      <c r="AA99" s="80">
        <v>1748.5101824198</v>
      </c>
      <c r="AB99" s="80">
        <v>1784.4977058516001</v>
      </c>
      <c r="AC99" s="80">
        <v>1785.7245863715</v>
      </c>
      <c r="AD99" s="80">
        <v>1781.7359295621</v>
      </c>
      <c r="AE99" s="80">
        <v>1784.579307621</v>
      </c>
      <c r="AF99" s="80">
        <v>1773.0121468316001</v>
      </c>
      <c r="AG99" s="80">
        <v>1815.4863393254</v>
      </c>
      <c r="AH99" s="80">
        <v>1877.9913417853002</v>
      </c>
      <c r="AI99" s="80">
        <v>1947.0603215926</v>
      </c>
      <c r="AJ99" s="80">
        <v>1838.1036394075002</v>
      </c>
      <c r="AK99" s="80">
        <v>1853.7479113888</v>
      </c>
      <c r="AL99" s="80">
        <v>2058.7831109588</v>
      </c>
      <c r="AM99" s="80">
        <v>1940.4261873616001</v>
      </c>
      <c r="AN99" s="80">
        <v>2043.067782784</v>
      </c>
      <c r="AO99" s="80">
        <v>1953.2494861007</v>
      </c>
      <c r="AP99" s="80">
        <v>1858.3089725416</v>
      </c>
      <c r="AQ99" s="80">
        <v>1909.3407861608</v>
      </c>
      <c r="AR99" s="80">
        <v>1993.6797304216</v>
      </c>
      <c r="AS99" s="80">
        <v>1993.579082806</v>
      </c>
      <c r="AT99" s="80">
        <v>2049.0010734972</v>
      </c>
      <c r="AU99" s="80">
        <v>2105.7176075343</v>
      </c>
      <c r="AV99" s="80">
        <v>2044.0646446274002</v>
      </c>
      <c r="AW99" s="80">
        <v>2091.5440180498</v>
      </c>
      <c r="AX99" s="80">
        <v>2139.2306341927</v>
      </c>
      <c r="AY99" s="80">
        <v>2191.8212738989</v>
      </c>
      <c r="AZ99" s="80">
        <v>2287.1157138012</v>
      </c>
      <c r="BA99" s="80">
        <v>2346.6776572078</v>
      </c>
      <c r="BB99" s="80">
        <v>2361.2286640311</v>
      </c>
      <c r="BC99" s="80">
        <v>2322.9439331244002</v>
      </c>
      <c r="BD99" s="80">
        <v>2391.6592970742</v>
      </c>
      <c r="BE99" s="80">
        <v>2370.1564869659</v>
      </c>
      <c r="BF99" s="80">
        <v>2475.6971152329</v>
      </c>
      <c r="BG99" s="80">
        <v>2533.238151429</v>
      </c>
      <c r="BH99" s="80">
        <v>2690.6235407151003</v>
      </c>
      <c r="BI99" s="80">
        <v>2598.4097599206</v>
      </c>
      <c r="BJ99" s="80">
        <v>2659.1924694444</v>
      </c>
      <c r="BK99" s="80">
        <v>2772.6682908171</v>
      </c>
      <c r="BL99" s="80">
        <v>2790.540838036</v>
      </c>
      <c r="BM99" s="80">
        <v>2894.5397294708</v>
      </c>
      <c r="BN99" s="51" t="s">
        <v>58</v>
      </c>
      <c r="BO99" s="80">
        <v>2811.7261140324</v>
      </c>
      <c r="BP99" s="80">
        <v>2902.3635167422003</v>
      </c>
      <c r="BQ99" s="80">
        <v>2986.005626609</v>
      </c>
      <c r="BR99" s="80">
        <v>3090.3861437419</v>
      </c>
      <c r="BS99" s="80">
        <v>3047.2868428766</v>
      </c>
      <c r="BT99" s="80">
        <v>3031.0349824338</v>
      </c>
      <c r="BU99" s="80">
        <v>3396.5004575818</v>
      </c>
      <c r="BV99" s="80">
        <v>3380.3053578327003</v>
      </c>
      <c r="BW99" s="80">
        <v>3470.4936050721003</v>
      </c>
      <c r="BX99" s="80">
        <v>3638.2487465739</v>
      </c>
      <c r="BY99" s="80">
        <v>3897.3727812191</v>
      </c>
      <c r="BZ99" s="80">
        <v>3975.6649005103</v>
      </c>
      <c r="CA99" s="80">
        <v>3997.8601194514004</v>
      </c>
      <c r="CB99" s="80">
        <v>4167.7447877179</v>
      </c>
    </row>
    <row r="100" ht="24.75" customHeight="1">
      <c r="A100" s="164"/>
      <c r="B100" s="18" t="str">
        <f>"II" &amp; C99</f>
        <v>IIYucatán</v>
      </c>
      <c r="C100" s="170" t="str">
        <f>C99</f>
        <v>Yucatán</v>
      </c>
      <c r="D100" s="128" t="s">
        <v>210</v>
      </c>
      <c r="E100" s="80">
        <v>2409.5051580543</v>
      </c>
      <c r="F100" s="80">
        <v>2426.0653799793</v>
      </c>
      <c r="G100" s="80">
        <v>2420.7333296411</v>
      </c>
      <c r="H100" s="80">
        <v>2394.124392413</v>
      </c>
      <c r="I100" s="80">
        <v>2439.9555163446003</v>
      </c>
      <c r="J100" s="80">
        <v>2436.3286435885</v>
      </c>
      <c r="K100" s="80">
        <v>2633.1439976843003</v>
      </c>
      <c r="L100" s="80">
        <v>2482.3207939202002</v>
      </c>
      <c r="M100" s="80">
        <v>2586.4410728675</v>
      </c>
      <c r="N100" s="80">
        <v>2692.0365417906</v>
      </c>
      <c r="O100" s="80">
        <v>2452.9155327007</v>
      </c>
      <c r="P100" s="80">
        <v>2599.0470326127</v>
      </c>
      <c r="Q100" s="80">
        <v>2570.8911588650003</v>
      </c>
      <c r="R100" s="80">
        <v>2560.9772434193</v>
      </c>
      <c r="S100" s="80">
        <v>2530.2768527206</v>
      </c>
      <c r="T100" s="80">
        <v>2436.6740636732</v>
      </c>
      <c r="U100" s="80">
        <v>2495.0083483725</v>
      </c>
      <c r="V100" s="80">
        <v>2437.810394298</v>
      </c>
      <c r="W100" s="80">
        <v>2536.7786145491</v>
      </c>
      <c r="X100" s="80">
        <v>2493.0025410924</v>
      </c>
      <c r="Y100" s="80">
        <v>2454.9964327476</v>
      </c>
      <c r="Z100" s="80">
        <v>2465.2954255134</v>
      </c>
      <c r="AA100" s="80">
        <v>2549.583617785</v>
      </c>
      <c r="AB100" s="80">
        <v>2556.8156729694</v>
      </c>
      <c r="AC100" s="80">
        <v>2523.1592056375002</v>
      </c>
      <c r="AD100" s="80">
        <v>2523.8239751004003</v>
      </c>
      <c r="AE100" s="80">
        <v>2517.3763493273</v>
      </c>
      <c r="AF100" s="80">
        <v>2454.4447039964</v>
      </c>
      <c r="AG100" s="80">
        <v>2469.3688244298</v>
      </c>
      <c r="AH100" s="80">
        <v>2561.1787264204</v>
      </c>
      <c r="AI100" s="80">
        <v>2626.1216238435</v>
      </c>
      <c r="AJ100" s="80">
        <v>2444.0647734026</v>
      </c>
      <c r="AK100" s="80">
        <v>2431.7575593391</v>
      </c>
      <c r="AL100" s="80">
        <v>2687.9661939595003</v>
      </c>
      <c r="AM100" s="80">
        <v>2530.1441485221003</v>
      </c>
      <c r="AN100" s="80">
        <v>2620.8961578963</v>
      </c>
      <c r="AO100" s="80">
        <v>2460.0182850335</v>
      </c>
      <c r="AP100" s="80">
        <v>2342.224390289</v>
      </c>
      <c r="AQ100" s="80">
        <v>2390.4831484035003</v>
      </c>
      <c r="AR100" s="80">
        <v>2454.8825236675</v>
      </c>
      <c r="AS100" s="80">
        <v>2436.0791311463</v>
      </c>
      <c r="AT100" s="80">
        <v>2508.8956953773</v>
      </c>
      <c r="AU100" s="80">
        <v>2569.167268295</v>
      </c>
      <c r="AV100" s="80">
        <v>2460.9524519113</v>
      </c>
      <c r="AW100" s="80">
        <v>2488.7488515923</v>
      </c>
      <c r="AX100" s="80">
        <v>2554.0271556066</v>
      </c>
      <c r="AY100" s="80">
        <v>2601.7862919695</v>
      </c>
      <c r="AZ100" s="80">
        <v>2667.0658187214003</v>
      </c>
      <c r="BA100" s="80">
        <v>2659.9005477189003</v>
      </c>
      <c r="BB100" s="80">
        <v>2657.0455257247</v>
      </c>
      <c r="BC100" s="80">
        <v>2589.5553866452</v>
      </c>
      <c r="BD100" s="80">
        <v>2616.4510758109</v>
      </c>
      <c r="BE100" s="80">
        <v>2551.1538704036</v>
      </c>
      <c r="BF100" s="80">
        <v>2664.1552925687</v>
      </c>
      <c r="BG100" s="80">
        <v>2691.7632704643</v>
      </c>
      <c r="BH100" s="80">
        <v>2808.2516520080003</v>
      </c>
      <c r="BI100" s="80">
        <v>2686.6084952766</v>
      </c>
      <c r="BJ100" s="80">
        <v>2745.9074114354003</v>
      </c>
      <c r="BK100" s="80">
        <v>2851.7158659169</v>
      </c>
      <c r="BL100" s="80">
        <v>2829.3436387561</v>
      </c>
      <c r="BM100" s="80">
        <v>2894.5397294708</v>
      </c>
      <c r="BN100" s="51" t="s">
        <v>58</v>
      </c>
      <c r="BO100" s="80">
        <v>2783.463235168</v>
      </c>
      <c r="BP100" s="80">
        <v>2842.6384030927</v>
      </c>
      <c r="BQ100" s="80">
        <v>2871.5038565208</v>
      </c>
      <c r="BR100" s="80">
        <v>2930.6343781345</v>
      </c>
      <c r="BS100" s="80">
        <v>2851.295560933</v>
      </c>
      <c r="BT100" s="80">
        <v>2774.6969846313</v>
      </c>
      <c r="BU100" s="80">
        <v>3044.9264928398</v>
      </c>
      <c r="BV100" s="80">
        <v>2974.3342841326003</v>
      </c>
      <c r="BW100" s="80">
        <v>2992.4481164875</v>
      </c>
      <c r="BX100" s="80">
        <v>3083.7050178175</v>
      </c>
      <c r="BY100" s="80">
        <v>3251.5157029949</v>
      </c>
      <c r="BZ100" s="80">
        <v>3309.15932173</v>
      </c>
      <c r="CA100" s="80">
        <v>3294.776705831</v>
      </c>
      <c r="CB100" s="80">
        <v>3383.1444593367</v>
      </c>
    </row>
    <row r="101" ht="24.75" customHeight="1">
      <c r="A101" s="164"/>
      <c r="B101" s="18" t="str">
        <f>"III" &amp; C99</f>
        <v>IIIYucatán</v>
      </c>
      <c r="C101" s="171" t="str">
        <f>C99</f>
        <v>Yucatán</v>
      </c>
      <c r="D101" s="128" t="s">
        <v>211</v>
      </c>
      <c r="E101" s="80">
        <v>2923.4229025121</v>
      </c>
      <c r="F101" s="80">
        <v>2863.3428192406</v>
      </c>
      <c r="G101" s="80">
        <v>2867.3369033394</v>
      </c>
      <c r="H101" s="80">
        <v>2881.4379901869</v>
      </c>
      <c r="I101" s="80">
        <v>2913.9820469143</v>
      </c>
      <c r="J101" s="80">
        <v>2930.2767880925003</v>
      </c>
      <c r="K101" s="80">
        <v>3128.0354688122</v>
      </c>
      <c r="L101" s="80">
        <v>2895.8289413366</v>
      </c>
      <c r="M101" s="80">
        <v>2996.3484312205</v>
      </c>
      <c r="N101" s="80">
        <v>3156.2599928334002</v>
      </c>
      <c r="O101" s="80">
        <v>2879.8977328769</v>
      </c>
      <c r="P101" s="80">
        <v>3029.5994709108</v>
      </c>
      <c r="Q101" s="80">
        <v>3008.8005332379003</v>
      </c>
      <c r="R101" s="80">
        <v>2961.4812666135</v>
      </c>
      <c r="S101" s="80">
        <v>2896.4156795747</v>
      </c>
      <c r="T101" s="80">
        <v>2762.9198484555</v>
      </c>
      <c r="U101" s="80">
        <v>2827.4706622664003</v>
      </c>
      <c r="V101" s="80">
        <v>2714.4547733982</v>
      </c>
      <c r="W101" s="80">
        <v>2803.1244109066</v>
      </c>
      <c r="X101" s="80">
        <v>2781.7162172215003</v>
      </c>
      <c r="Y101" s="80">
        <v>2723.253762486</v>
      </c>
      <c r="Z101" s="80">
        <v>2757.9520818422</v>
      </c>
      <c r="AA101" s="80">
        <v>2889.2132147531</v>
      </c>
      <c r="AB101" s="80">
        <v>2877.9566675159</v>
      </c>
      <c r="AC101" s="80">
        <v>2835.5785761174</v>
      </c>
      <c r="AD101" s="80">
        <v>2827.0536519202</v>
      </c>
      <c r="AE101" s="80">
        <v>2826.8622134603</v>
      </c>
      <c r="AF101" s="80">
        <v>2742.2829652774003</v>
      </c>
      <c r="AG101" s="80">
        <v>2731.1447528771</v>
      </c>
      <c r="AH101" s="80">
        <v>2808.4030235621003</v>
      </c>
      <c r="AI101" s="80">
        <v>2811.0201765389</v>
      </c>
      <c r="AJ101" s="80">
        <v>2606.8377988354</v>
      </c>
      <c r="AK101" s="80">
        <v>2601.2125536263</v>
      </c>
      <c r="AL101" s="80">
        <v>2859.2812524401</v>
      </c>
      <c r="AM101" s="80">
        <v>2697.3409289772003</v>
      </c>
      <c r="AN101" s="80">
        <v>2785.3693739183</v>
      </c>
      <c r="AO101" s="80">
        <v>2595.9485532463</v>
      </c>
      <c r="AP101" s="80">
        <v>2488.6108422646003</v>
      </c>
      <c r="AQ101" s="80">
        <v>2514.6641387679</v>
      </c>
      <c r="AR101" s="80">
        <v>2563.217515454</v>
      </c>
      <c r="AS101" s="80">
        <v>2561.4914410156002</v>
      </c>
      <c r="AT101" s="80">
        <v>2623.8225508273</v>
      </c>
      <c r="AU101" s="80">
        <v>2672.6067054908003</v>
      </c>
      <c r="AV101" s="80">
        <v>2559.9643291322</v>
      </c>
      <c r="AW101" s="80">
        <v>2547.1190711825</v>
      </c>
      <c r="AX101" s="80">
        <v>2621.457228575</v>
      </c>
      <c r="AY101" s="80">
        <v>2687.3378216659003</v>
      </c>
      <c r="AZ101" s="80">
        <v>2742.8603623483</v>
      </c>
      <c r="BA101" s="80">
        <v>2778.2724270482</v>
      </c>
      <c r="BB101" s="80">
        <v>2732.1059243515</v>
      </c>
      <c r="BC101" s="80">
        <v>2593.4512991155</v>
      </c>
      <c r="BD101" s="80">
        <v>2652.2594827887</v>
      </c>
      <c r="BE101" s="80">
        <v>2613.7584762988</v>
      </c>
      <c r="BF101" s="80">
        <v>2734.3963905501</v>
      </c>
      <c r="BG101" s="80">
        <v>2744.9733567626</v>
      </c>
      <c r="BH101" s="80">
        <v>2864.2440559188003</v>
      </c>
      <c r="BI101" s="80">
        <v>2713.0693569894</v>
      </c>
      <c r="BJ101" s="80">
        <v>2772.2382479055</v>
      </c>
      <c r="BK101" s="80">
        <v>2878.9990792591</v>
      </c>
      <c r="BL101" s="80">
        <v>2869.3955538533</v>
      </c>
      <c r="BM101" s="80">
        <v>2894.5397294708</v>
      </c>
      <c r="BN101" s="51" t="s">
        <v>58</v>
      </c>
      <c r="BO101" s="80">
        <v>2749.9723450595</v>
      </c>
      <c r="BP101" s="80">
        <v>2807.7726354683</v>
      </c>
      <c r="BQ101" s="80">
        <v>2869.6840139225</v>
      </c>
      <c r="BR101" s="80">
        <v>2892.9785345109003</v>
      </c>
      <c r="BS101" s="80">
        <v>2772.1158603971003</v>
      </c>
      <c r="BT101" s="80">
        <v>2684.8296022133</v>
      </c>
      <c r="BU101" s="80">
        <v>2894.0251669858003</v>
      </c>
      <c r="BV101" s="80">
        <v>2822.9656736923002</v>
      </c>
      <c r="BW101" s="80">
        <v>2773.4311100422</v>
      </c>
      <c r="BX101" s="80">
        <v>2859.4806682324</v>
      </c>
      <c r="BY101" s="80">
        <v>3008.987289294</v>
      </c>
      <c r="BZ101" s="80">
        <v>3038.3838590153</v>
      </c>
      <c r="CA101" s="80">
        <v>2997.6382305159</v>
      </c>
      <c r="CB101" s="80">
        <v>3095.0958349379002</v>
      </c>
    </row>
    <row r="102" ht="24.75" customHeight="1">
      <c r="A102" s="164"/>
      <c r="B102" s="18" t="str">
        <f>"I" &amp; C102</f>
        <v>IZacatecas</v>
      </c>
      <c r="C102" s="27" t="s">
        <v>82</v>
      </c>
      <c r="D102" s="128" t="s">
        <v>72</v>
      </c>
      <c r="E102" s="80">
        <v>967.4175565783</v>
      </c>
      <c r="F102" s="80">
        <v>1021.6079333226</v>
      </c>
      <c r="G102" s="80">
        <v>1040.8735035192</v>
      </c>
      <c r="H102" s="80">
        <v>1079.8760090172</v>
      </c>
      <c r="I102" s="80">
        <v>1059.5660537569001</v>
      </c>
      <c r="J102" s="80">
        <v>1156.847446827</v>
      </c>
      <c r="K102" s="80">
        <v>1162.8309578471</v>
      </c>
      <c r="L102" s="80">
        <v>1227.5909402473</v>
      </c>
      <c r="M102" s="80">
        <v>1212.4455749759</v>
      </c>
      <c r="N102" s="80">
        <v>1221.9297954299</v>
      </c>
      <c r="O102" s="80">
        <v>1257.7606527494002</v>
      </c>
      <c r="P102" s="80">
        <v>1234.5738653833</v>
      </c>
      <c r="Q102" s="80">
        <v>1143.2291687895001</v>
      </c>
      <c r="R102" s="80">
        <v>1225.2742604176</v>
      </c>
      <c r="S102" s="80">
        <v>1177.3168187162</v>
      </c>
      <c r="T102" s="80">
        <v>1175.6838199788</v>
      </c>
      <c r="U102" s="80">
        <v>1140.7623383449</v>
      </c>
      <c r="V102" s="80">
        <v>1132.6085347121</v>
      </c>
      <c r="W102" s="80">
        <v>1161.4714643949</v>
      </c>
      <c r="X102" s="80">
        <v>1198.8700028069</v>
      </c>
      <c r="Y102" s="80">
        <v>1176.0361015156</v>
      </c>
      <c r="Z102" s="80">
        <v>1248.5711549439</v>
      </c>
      <c r="AA102" s="80">
        <v>1353.3755700238</v>
      </c>
      <c r="AB102" s="80">
        <v>1315.2454329164</v>
      </c>
      <c r="AC102" s="80">
        <v>1295.3281096150001</v>
      </c>
      <c r="AD102" s="80">
        <v>1259.8052105002</v>
      </c>
      <c r="AE102" s="80">
        <v>1308.0155963295</v>
      </c>
      <c r="AF102" s="80">
        <v>1286.7182648501</v>
      </c>
      <c r="AG102" s="80">
        <v>1350.2782447166</v>
      </c>
      <c r="AH102" s="80">
        <v>1368.424156148</v>
      </c>
      <c r="AI102" s="80">
        <v>1369.40481157</v>
      </c>
      <c r="AJ102" s="80">
        <v>1369.3823553098</v>
      </c>
      <c r="AK102" s="80">
        <v>1408.3706076402</v>
      </c>
      <c r="AL102" s="80">
        <v>1319.8217983335</v>
      </c>
      <c r="AM102" s="80">
        <v>1368.8539110283</v>
      </c>
      <c r="AN102" s="80">
        <v>1377.3830272257</v>
      </c>
      <c r="AO102" s="80">
        <v>1330.4414343261</v>
      </c>
      <c r="AP102" s="80">
        <v>1375.0987582545001</v>
      </c>
      <c r="AQ102" s="80">
        <v>1346.2846375292002</v>
      </c>
      <c r="AR102" s="80">
        <v>1339.8490012317</v>
      </c>
      <c r="AS102" s="80">
        <v>1378.6668979215</v>
      </c>
      <c r="AT102" s="80">
        <v>1481.3581293042</v>
      </c>
      <c r="AU102" s="80">
        <v>1511.1462600666</v>
      </c>
      <c r="AV102" s="80">
        <v>1543.7571703061</v>
      </c>
      <c r="AW102" s="80">
        <v>1533.5278099075001</v>
      </c>
      <c r="AX102" s="80">
        <v>1647.7530548094</v>
      </c>
      <c r="AY102" s="80">
        <v>1647.7554454342</v>
      </c>
      <c r="AZ102" s="80">
        <v>1627.6916453795</v>
      </c>
      <c r="BA102" s="80">
        <v>1656.3716784515</v>
      </c>
      <c r="BB102" s="80">
        <v>1824.0133028655</v>
      </c>
      <c r="BC102" s="80">
        <v>1746.7742187079</v>
      </c>
      <c r="BD102" s="80">
        <v>1783.1564534773001</v>
      </c>
      <c r="BE102" s="80">
        <v>1719.5979959539</v>
      </c>
      <c r="BF102" s="80">
        <v>1796.572018198</v>
      </c>
      <c r="BG102" s="80">
        <v>1882.0955415775002</v>
      </c>
      <c r="BH102" s="80">
        <v>1876.8483124030001</v>
      </c>
      <c r="BI102" s="80">
        <v>1928.1635352496</v>
      </c>
      <c r="BJ102" s="80">
        <v>2019.4730862842</v>
      </c>
      <c r="BK102" s="80">
        <v>1966.2202977541</v>
      </c>
      <c r="BL102" s="80">
        <v>2003.2682563559001</v>
      </c>
      <c r="BM102" s="80">
        <v>2072.9169582229</v>
      </c>
      <c r="BN102" s="51" t="s">
        <v>58</v>
      </c>
      <c r="BO102" s="80">
        <v>2180.7171498777</v>
      </c>
      <c r="BP102" s="80">
        <v>2264.1160950366</v>
      </c>
      <c r="BQ102" s="80">
        <v>2308.5246000340003</v>
      </c>
      <c r="BR102" s="80">
        <v>2358.5814945495</v>
      </c>
      <c r="BS102" s="80">
        <v>2365.5535476135</v>
      </c>
      <c r="BT102" s="80">
        <v>2477.3463174921003</v>
      </c>
      <c r="BU102" s="80">
        <v>2390.2985709707</v>
      </c>
      <c r="BV102" s="80">
        <v>2524.5037694194</v>
      </c>
      <c r="BW102" s="80">
        <v>2501.1643942366</v>
      </c>
      <c r="BX102" s="80">
        <v>2511.3561729294</v>
      </c>
      <c r="BY102" s="80">
        <v>2583.5450630329</v>
      </c>
      <c r="BZ102" s="80">
        <v>2758.2664685005</v>
      </c>
      <c r="CA102" s="80">
        <v>2742.6237840056</v>
      </c>
      <c r="CB102" s="80">
        <v>2662.446710015</v>
      </c>
    </row>
    <row r="103" ht="24.75" customHeight="1">
      <c r="A103" s="164"/>
      <c r="B103" s="18" t="str">
        <f>"II" &amp; C102</f>
        <v>IIZacatecas</v>
      </c>
      <c r="C103" s="170" t="str">
        <f>C102</f>
        <v>Zacatecas</v>
      </c>
      <c r="D103" s="128" t="s">
        <v>212</v>
      </c>
      <c r="E103" s="80">
        <v>1764.1101276983002</v>
      </c>
      <c r="F103" s="80">
        <v>1852.4117922347</v>
      </c>
      <c r="G103" s="80">
        <v>1878.7624357279</v>
      </c>
      <c r="H103" s="80">
        <v>1925.2366752099</v>
      </c>
      <c r="I103" s="80">
        <v>1863.2440935542002</v>
      </c>
      <c r="J103" s="80">
        <v>2034.0585127789</v>
      </c>
      <c r="K103" s="80">
        <v>2027.099317638</v>
      </c>
      <c r="L103" s="80">
        <v>2101.4865061739</v>
      </c>
      <c r="M103" s="80">
        <v>2048.1076623116</v>
      </c>
      <c r="N103" s="80">
        <v>2066.3709810082</v>
      </c>
      <c r="O103" s="80">
        <v>2108.524536649</v>
      </c>
      <c r="P103" s="80">
        <v>2035.8630606095</v>
      </c>
      <c r="Q103" s="80">
        <v>1858.8310654554</v>
      </c>
      <c r="R103" s="80">
        <v>1974.9251142574</v>
      </c>
      <c r="S103" s="80">
        <v>1871.123556367</v>
      </c>
      <c r="T103" s="80">
        <v>1825.8800358624</v>
      </c>
      <c r="U103" s="80">
        <v>1746.9396365269001</v>
      </c>
      <c r="V103" s="80">
        <v>1722.841613344</v>
      </c>
      <c r="W103" s="80">
        <v>1755.7566021641</v>
      </c>
      <c r="X103" s="80">
        <v>1790.7062595834</v>
      </c>
      <c r="Y103" s="80">
        <v>1719.2377753766</v>
      </c>
      <c r="Z103" s="80">
        <v>1826.8837195427</v>
      </c>
      <c r="AA103" s="80">
        <v>1973.4195526776</v>
      </c>
      <c r="AB103" s="80">
        <v>1884.474340121</v>
      </c>
      <c r="AC103" s="80">
        <v>1830.2481071492</v>
      </c>
      <c r="AD103" s="80">
        <v>1784.5105671737</v>
      </c>
      <c r="AE103" s="80">
        <v>1845.1225522393001</v>
      </c>
      <c r="AF103" s="80">
        <v>1781.2505325136</v>
      </c>
      <c r="AG103" s="80">
        <v>1836.6070454972</v>
      </c>
      <c r="AH103" s="80">
        <v>1866.2380168986</v>
      </c>
      <c r="AI103" s="80">
        <v>1847.0016298816001</v>
      </c>
      <c r="AJ103" s="80">
        <v>1820.8217992596</v>
      </c>
      <c r="AK103" s="80">
        <v>1847.5089576307</v>
      </c>
      <c r="AL103" s="80">
        <v>1723.1714973217001</v>
      </c>
      <c r="AM103" s="80">
        <v>1784.8644466497</v>
      </c>
      <c r="AN103" s="80">
        <v>1766.9398511528</v>
      </c>
      <c r="AO103" s="80">
        <v>1675.6232518673</v>
      </c>
      <c r="AP103" s="80">
        <v>1733.1831779484</v>
      </c>
      <c r="AQ103" s="80">
        <v>1685.5402462958</v>
      </c>
      <c r="AR103" s="80">
        <v>1649.7995376528002</v>
      </c>
      <c r="AS103" s="80">
        <v>1684.679422951</v>
      </c>
      <c r="AT103" s="80">
        <v>1813.8463088163</v>
      </c>
      <c r="AU103" s="80">
        <v>1843.7360712938</v>
      </c>
      <c r="AV103" s="80">
        <v>1858.6070667608</v>
      </c>
      <c r="AW103" s="80">
        <v>1824.7598629796</v>
      </c>
      <c r="AX103" s="80">
        <v>1967.2521421726</v>
      </c>
      <c r="AY103" s="80">
        <v>1955.9567112071002</v>
      </c>
      <c r="AZ103" s="80">
        <v>1898.0940599612002</v>
      </c>
      <c r="BA103" s="80">
        <v>1877.4559519101</v>
      </c>
      <c r="BB103" s="80">
        <v>2052.5273384438</v>
      </c>
      <c r="BC103" s="80">
        <v>1947.2568936366001</v>
      </c>
      <c r="BD103" s="80">
        <v>1950.7551208265002</v>
      </c>
      <c r="BE103" s="80">
        <v>1850.9153750148</v>
      </c>
      <c r="BF103" s="80">
        <v>1933.3329676367</v>
      </c>
      <c r="BG103" s="80">
        <v>1999.8734218751001</v>
      </c>
      <c r="BH103" s="80">
        <v>1958.8999702549002</v>
      </c>
      <c r="BI103" s="80">
        <v>1993.6118675302</v>
      </c>
      <c r="BJ103" s="80">
        <v>2085.327097809</v>
      </c>
      <c r="BK103" s="80">
        <v>2022.2763889802002</v>
      </c>
      <c r="BL103" s="80">
        <v>2031.1239386240002</v>
      </c>
      <c r="BM103" s="80">
        <v>2072.9169582229</v>
      </c>
      <c r="BN103" s="51" t="s">
        <v>58</v>
      </c>
      <c r="BO103" s="80">
        <v>2158.7970402565</v>
      </c>
      <c r="BP103" s="80">
        <v>2217.5248977894003</v>
      </c>
      <c r="BQ103" s="80">
        <v>2220.0016077662</v>
      </c>
      <c r="BR103" s="80">
        <v>2236.659009605</v>
      </c>
      <c r="BS103" s="80">
        <v>2213.4090675535</v>
      </c>
      <c r="BT103" s="80">
        <v>2267.8343855713</v>
      </c>
      <c r="BU103" s="80">
        <v>2142.8772159589003</v>
      </c>
      <c r="BV103" s="80">
        <v>2221.3135551222</v>
      </c>
      <c r="BW103" s="80">
        <v>2156.6398133165003</v>
      </c>
      <c r="BX103" s="80">
        <v>2128.5739847452</v>
      </c>
      <c r="BY103" s="80">
        <v>2155.4102759497</v>
      </c>
      <c r="BZ103" s="80">
        <v>2295.8532533469</v>
      </c>
      <c r="CA103" s="80">
        <v>2260.2924280502</v>
      </c>
      <c r="CB103" s="80">
        <v>2161.2268250712</v>
      </c>
    </row>
    <row r="104" ht="24.75" customHeight="1">
      <c r="A104" s="164"/>
      <c r="B104" s="18" t="str">
        <f>"III" &amp; C102</f>
        <v>IIIZacatecas</v>
      </c>
      <c r="C104" s="171" t="str">
        <f>C102</f>
        <v>Zacatecas</v>
      </c>
      <c r="D104" s="128" t="s">
        <v>213</v>
      </c>
      <c r="E104" s="80">
        <v>2145.2328224460002</v>
      </c>
      <c r="F104" s="80">
        <v>2191.167831349</v>
      </c>
      <c r="G104" s="80">
        <v>2232.2141513401</v>
      </c>
      <c r="H104" s="80">
        <v>2327.1013159097</v>
      </c>
      <c r="I104" s="80">
        <v>2231.7140706882</v>
      </c>
      <c r="J104" s="80">
        <v>2455.7591095548</v>
      </c>
      <c r="K104" s="80">
        <v>2414.5035760839</v>
      </c>
      <c r="L104" s="80">
        <v>2454.3533854099</v>
      </c>
      <c r="M104" s="80">
        <v>2375.6188015804</v>
      </c>
      <c r="N104" s="80">
        <v>2427.9178368671</v>
      </c>
      <c r="O104" s="80">
        <v>2481.2910307826</v>
      </c>
      <c r="P104" s="80">
        <v>2378.364692125</v>
      </c>
      <c r="Q104" s="80">
        <v>2180.0618637346</v>
      </c>
      <c r="R104" s="80">
        <v>2287.76695762</v>
      </c>
      <c r="S104" s="80">
        <v>2144.7345341616</v>
      </c>
      <c r="T104" s="80">
        <v>2072.1582729653</v>
      </c>
      <c r="U104" s="80">
        <v>1981.5368352843</v>
      </c>
      <c r="V104" s="80">
        <v>1918.4234042394</v>
      </c>
      <c r="W104" s="80">
        <v>1940.0581630431</v>
      </c>
      <c r="X104" s="80">
        <v>1998.3548980212001</v>
      </c>
      <c r="Y104" s="80">
        <v>1907.1189655262</v>
      </c>
      <c r="Z104" s="80">
        <v>2045.0807088593</v>
      </c>
      <c r="AA104" s="80">
        <v>2240.7066422519</v>
      </c>
      <c r="AB104" s="80">
        <v>2123.4481760589</v>
      </c>
      <c r="AC104" s="80">
        <v>2059.5536706334</v>
      </c>
      <c r="AD104" s="80">
        <v>2001.0655354617002</v>
      </c>
      <c r="AE104" s="80">
        <v>2074.0930229547002</v>
      </c>
      <c r="AF104" s="80">
        <v>1990.6635633455</v>
      </c>
      <c r="AG104" s="80">
        <v>2030.2932242367</v>
      </c>
      <c r="AH104" s="80">
        <v>2045.9212389509</v>
      </c>
      <c r="AI104" s="80">
        <v>1974.1932104215</v>
      </c>
      <c r="AJ104" s="80">
        <v>1939.2329749786002</v>
      </c>
      <c r="AK104" s="80">
        <v>1974.9153836614</v>
      </c>
      <c r="AL104" s="80">
        <v>1830.8558920204</v>
      </c>
      <c r="AM104" s="80">
        <v>1902.0362009086</v>
      </c>
      <c r="AN104" s="80">
        <v>1875.8913175668001</v>
      </c>
      <c r="AO104" s="80">
        <v>1768.2010781129002</v>
      </c>
      <c r="AP104" s="80">
        <v>1843.1977067243001</v>
      </c>
      <c r="AQ104" s="80">
        <v>1775.0871403007</v>
      </c>
      <c r="AR104" s="80">
        <v>1723.3655006089</v>
      </c>
      <c r="AS104" s="80">
        <v>1772.4237954003002</v>
      </c>
      <c r="AT104" s="80">
        <v>1897.8209455756</v>
      </c>
      <c r="AU104" s="80">
        <v>1919.6455554134</v>
      </c>
      <c r="AV104" s="80">
        <v>1934.7980727054</v>
      </c>
      <c r="AW104" s="80">
        <v>1867.4885223164001</v>
      </c>
      <c r="AX104" s="80">
        <v>2020.6409402023</v>
      </c>
      <c r="AY104" s="80">
        <v>2022.7674207571001</v>
      </c>
      <c r="AZ104" s="80">
        <v>1952.587141704</v>
      </c>
      <c r="BA104" s="80">
        <v>1963.8236577193002</v>
      </c>
      <c r="BB104" s="80">
        <v>2111.9109669233003</v>
      </c>
      <c r="BC104" s="80">
        <v>1949.4692604011</v>
      </c>
      <c r="BD104" s="80">
        <v>1977.6376980503</v>
      </c>
      <c r="BE104" s="80">
        <v>1897.4180933733</v>
      </c>
      <c r="BF104" s="80">
        <v>1986.5933194119</v>
      </c>
      <c r="BG104" s="80">
        <v>2042.1936391633</v>
      </c>
      <c r="BH104" s="80">
        <v>1998.846348294</v>
      </c>
      <c r="BI104" s="80">
        <v>2014.1205986512</v>
      </c>
      <c r="BJ104" s="80">
        <v>2106.8604411278</v>
      </c>
      <c r="BK104" s="80">
        <v>2043.7779091299</v>
      </c>
      <c r="BL104" s="80">
        <v>2061.6899499603</v>
      </c>
      <c r="BM104" s="80">
        <v>2072.9169582229</v>
      </c>
      <c r="BN104" s="51" t="s">
        <v>58</v>
      </c>
      <c r="BO104" s="80">
        <v>2131.6533351517</v>
      </c>
      <c r="BP104" s="80">
        <v>2189.249796592</v>
      </c>
      <c r="BQ104" s="80">
        <v>2218.5131246193</v>
      </c>
      <c r="BR104" s="80">
        <v>2206.1426574454</v>
      </c>
      <c r="BS104" s="80">
        <v>2149.826873692</v>
      </c>
      <c r="BT104" s="80">
        <v>2191.0717876902</v>
      </c>
      <c r="BU104" s="80">
        <v>2033.6863200883001</v>
      </c>
      <c r="BV104" s="80">
        <v>2104.9536721692</v>
      </c>
      <c r="BW104" s="80">
        <v>1995.2118537644</v>
      </c>
      <c r="BX104" s="80">
        <v>1970.9974907865</v>
      </c>
      <c r="BY104" s="80">
        <v>1991.8256496338001</v>
      </c>
      <c r="BZ104" s="80">
        <v>2105.8659577783</v>
      </c>
      <c r="CA104" s="80">
        <v>2053.9597795266</v>
      </c>
      <c r="CB104" s="80">
        <v>1974.9195246782</v>
      </c>
    </row>
    <row r="105" ht="4.5" hidden="1" customHeight="1">
      <c r="A105" s="164"/>
      <c r="B105" s="18"/>
      <c r="C105" s="32"/>
      <c r="D105" s="17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22"/>
      <c r="AV105" s="122"/>
      <c r="AW105" s="122"/>
      <c r="AX105" s="122"/>
      <c r="AY105" s="122"/>
      <c r="AZ105" s="122"/>
      <c r="BA105" s="122"/>
      <c r="BB105" s="122"/>
      <c r="BC105" s="122"/>
      <c r="BD105" s="122"/>
      <c r="BE105" s="122"/>
      <c r="BF105" s="122"/>
      <c r="BG105" s="122"/>
      <c r="BH105" s="122"/>
      <c r="BI105" s="122"/>
      <c r="BJ105" s="122"/>
      <c r="BK105" s="122"/>
      <c r="BL105" s="122"/>
      <c r="BM105" s="122"/>
      <c r="BN105" s="122"/>
      <c r="BO105" s="122"/>
      <c r="BP105" s="122"/>
      <c r="BQ105" s="122"/>
      <c r="BR105" s="122"/>
      <c r="BS105" s="122"/>
      <c r="BT105" s="122"/>
      <c r="BU105" s="122"/>
      <c r="BV105" s="122"/>
      <c r="BW105" s="122"/>
      <c r="BX105" s="122"/>
      <c r="BY105" s="122"/>
      <c r="BZ105" s="122"/>
      <c r="CA105" s="122"/>
      <c r="CB105" s="122"/>
    </row>
    <row r="106" ht="15.0" customHeight="1">
      <c r="A106" s="73"/>
      <c r="B106" s="15"/>
      <c r="C106" s="53" t="s">
        <v>214</v>
      </c>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7"/>
    </row>
    <row r="107" ht="15.0" customHeight="1">
      <c r="A107" s="73"/>
      <c r="B107" s="16"/>
      <c r="C107" s="173" t="s">
        <v>215</v>
      </c>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7"/>
    </row>
    <row r="108" ht="15.0" customHeight="1">
      <c r="A108" s="73"/>
      <c r="B108" s="16"/>
      <c r="C108" s="173" t="s">
        <v>216</v>
      </c>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7"/>
    </row>
    <row r="109" ht="15.0" customHeight="1">
      <c r="A109" s="4"/>
      <c r="B109" s="15"/>
      <c r="C109" s="53" t="s">
        <v>63</v>
      </c>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7"/>
    </row>
    <row r="110" ht="15.0" customHeight="1">
      <c r="A110" s="159"/>
      <c r="B110" s="160"/>
      <c r="C110" s="53" t="s">
        <v>64</v>
      </c>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7"/>
    </row>
    <row r="111" ht="15.0" customHeight="1">
      <c r="A111" s="4"/>
      <c r="B111" s="66"/>
      <c r="C111" s="55" t="s">
        <v>65</v>
      </c>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7"/>
    </row>
    <row r="112" ht="15.0" customHeight="1">
      <c r="A112" s="4"/>
      <c r="B112" s="18"/>
      <c r="C112" s="173" t="s">
        <v>66</v>
      </c>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7"/>
    </row>
    <row r="113">
      <c r="A113" s="16"/>
      <c r="B113" s="18"/>
      <c r="C113" s="16"/>
      <c r="D113" s="162"/>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row>
    <row r="114">
      <c r="A114" s="16"/>
      <c r="B114" s="18"/>
      <c r="C114" s="16"/>
      <c r="D114" s="162"/>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row>
    <row r="115">
      <c r="A115" s="16"/>
      <c r="B115" s="18"/>
      <c r="C115" s="16"/>
      <c r="D115" s="162"/>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row>
    <row r="116">
      <c r="A116" s="16"/>
      <c r="B116" s="18"/>
      <c r="C116" s="16"/>
      <c r="D116" s="162"/>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row>
    <row r="117">
      <c r="A117" s="16"/>
      <c r="B117" s="18"/>
      <c r="C117" s="16"/>
      <c r="D117" s="162"/>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row>
    <row r="118">
      <c r="A118" s="16"/>
      <c r="B118" s="18"/>
      <c r="C118" s="16"/>
      <c r="D118" s="162"/>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row>
    <row r="119">
      <c r="A119" s="16"/>
      <c r="B119" s="18"/>
      <c r="C119" s="16"/>
      <c r="D119" s="162"/>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row>
    <row r="120">
      <c r="A120" s="16"/>
      <c r="B120" s="18"/>
      <c r="C120" s="16"/>
      <c r="D120" s="162"/>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row>
    <row r="121">
      <c r="A121" s="16"/>
      <c r="B121" s="18"/>
      <c r="C121" s="16"/>
      <c r="D121" s="162"/>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row>
    <row r="122">
      <c r="A122" s="16"/>
      <c r="B122" s="18"/>
      <c r="C122" s="16"/>
      <c r="D122" s="162"/>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row>
    <row r="123">
      <c r="A123" s="16"/>
      <c r="B123" s="18"/>
      <c r="C123" s="16"/>
      <c r="D123" s="162"/>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row>
    <row r="124">
      <c r="A124" s="16"/>
      <c r="B124" s="18"/>
      <c r="C124" s="16"/>
      <c r="D124" s="162"/>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row>
    <row r="125">
      <c r="A125" s="16"/>
      <c r="B125" s="18"/>
      <c r="C125" s="16"/>
      <c r="D125" s="162"/>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row>
    <row r="126">
      <c r="A126" s="16"/>
      <c r="B126" s="18"/>
      <c r="C126" s="16"/>
      <c r="D126" s="162"/>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row>
    <row r="127">
      <c r="A127" s="16"/>
      <c r="B127" s="18"/>
      <c r="C127" s="16"/>
      <c r="D127" s="162"/>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row>
    <row r="128">
      <c r="A128" s="16"/>
      <c r="B128" s="18"/>
      <c r="C128" s="16"/>
      <c r="D128" s="162"/>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row>
    <row r="129">
      <c r="A129" s="16"/>
      <c r="B129" s="18"/>
      <c r="C129" s="16"/>
      <c r="D129" s="162"/>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row>
    <row r="130">
      <c r="A130" s="16"/>
      <c r="B130" s="18"/>
      <c r="C130" s="16"/>
      <c r="D130" s="162"/>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row>
    <row r="131">
      <c r="A131" s="16"/>
      <c r="B131" s="18"/>
      <c r="C131" s="16"/>
      <c r="D131" s="162"/>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row>
    <row r="132">
      <c r="A132" s="16"/>
      <c r="B132" s="18"/>
      <c r="C132" s="16"/>
      <c r="D132" s="162"/>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row>
    <row r="133">
      <c r="A133" s="16"/>
      <c r="B133" s="18"/>
      <c r="C133" s="16"/>
      <c r="D133" s="162"/>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row>
    <row r="134">
      <c r="A134" s="16"/>
      <c r="B134" s="18"/>
      <c r="C134" s="16"/>
      <c r="D134" s="162"/>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row>
    <row r="135">
      <c r="A135" s="16"/>
      <c r="B135" s="18"/>
      <c r="C135" s="16"/>
      <c r="D135" s="162"/>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row>
    <row r="136">
      <c r="A136" s="16"/>
      <c r="B136" s="18"/>
      <c r="C136" s="16"/>
      <c r="D136" s="162"/>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row>
    <row r="137">
      <c r="A137" s="16"/>
      <c r="B137" s="18"/>
      <c r="C137" s="16"/>
      <c r="D137" s="162"/>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row>
    <row r="138">
      <c r="A138" s="16"/>
      <c r="B138" s="18"/>
      <c r="C138" s="16"/>
      <c r="D138" s="162"/>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row>
    <row r="139">
      <c r="A139" s="16"/>
      <c r="B139" s="18"/>
      <c r="C139" s="16"/>
      <c r="D139" s="162"/>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row>
    <row r="140">
      <c r="A140" s="16"/>
      <c r="B140" s="18"/>
      <c r="C140" s="16"/>
      <c r="D140" s="162"/>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row>
    <row r="141">
      <c r="A141" s="16"/>
      <c r="B141" s="18"/>
      <c r="C141" s="16"/>
      <c r="D141" s="162"/>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row>
    <row r="142">
      <c r="A142" s="16"/>
      <c r="B142" s="18"/>
      <c r="C142" s="16"/>
      <c r="D142" s="162"/>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row>
    <row r="143">
      <c r="A143" s="16"/>
      <c r="B143" s="18"/>
      <c r="C143" s="16"/>
      <c r="D143" s="162"/>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row>
    <row r="144">
      <c r="A144" s="16"/>
      <c r="B144" s="18"/>
      <c r="C144" s="16"/>
      <c r="D144" s="162"/>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row>
    <row r="145">
      <c r="A145" s="16"/>
      <c r="B145" s="18"/>
      <c r="C145" s="16"/>
      <c r="D145" s="162"/>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row>
    <row r="146">
      <c r="A146" s="16"/>
      <c r="B146" s="18"/>
      <c r="C146" s="16"/>
      <c r="D146" s="162"/>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row>
    <row r="147">
      <c r="A147" s="16"/>
      <c r="B147" s="18"/>
      <c r="C147" s="16"/>
      <c r="D147" s="162"/>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row>
    <row r="148">
      <c r="A148" s="16"/>
      <c r="B148" s="18"/>
      <c r="C148" s="16"/>
      <c r="D148" s="162"/>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row>
    <row r="149">
      <c r="A149" s="16"/>
      <c r="B149" s="18"/>
      <c r="C149" s="16"/>
      <c r="D149" s="162"/>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row>
    <row r="150">
      <c r="A150" s="16"/>
      <c r="B150" s="18"/>
      <c r="C150" s="16"/>
      <c r="D150" s="162"/>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row>
    <row r="151">
      <c r="A151" s="16"/>
      <c r="B151" s="18"/>
      <c r="C151" s="16"/>
      <c r="D151" s="162"/>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row>
    <row r="152">
      <c r="A152" s="16"/>
      <c r="B152" s="18"/>
      <c r="C152" s="16"/>
      <c r="D152" s="162"/>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row>
    <row r="153">
      <c r="A153" s="16"/>
      <c r="B153" s="18"/>
      <c r="C153" s="16"/>
      <c r="D153" s="162"/>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row>
    <row r="154">
      <c r="A154" s="16"/>
      <c r="B154" s="18"/>
      <c r="C154" s="16"/>
      <c r="D154" s="162"/>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row>
    <row r="155">
      <c r="A155" s="16"/>
      <c r="B155" s="18"/>
      <c r="C155" s="16"/>
      <c r="D155" s="162"/>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row>
    <row r="156">
      <c r="A156" s="16"/>
      <c r="B156" s="18"/>
      <c r="C156" s="16"/>
      <c r="D156" s="162"/>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row>
    <row r="157">
      <c r="A157" s="16"/>
      <c r="B157" s="18"/>
      <c r="C157" s="16"/>
      <c r="D157" s="162"/>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row>
    <row r="158">
      <c r="A158" s="16"/>
      <c r="B158" s="18"/>
      <c r="C158" s="16"/>
      <c r="D158" s="162"/>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row>
    <row r="159">
      <c r="A159" s="16"/>
      <c r="B159" s="18"/>
      <c r="C159" s="16"/>
      <c r="D159" s="162"/>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row>
    <row r="160">
      <c r="A160" s="16"/>
      <c r="B160" s="18"/>
      <c r="C160" s="16"/>
      <c r="D160" s="162"/>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row>
    <row r="161">
      <c r="A161" s="16"/>
      <c r="B161" s="18"/>
      <c r="C161" s="16"/>
      <c r="D161" s="162"/>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row>
    <row r="162">
      <c r="A162" s="16"/>
      <c r="B162" s="18"/>
      <c r="C162" s="16"/>
      <c r="D162" s="162"/>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row>
    <row r="163">
      <c r="A163" s="16"/>
      <c r="B163" s="18"/>
      <c r="C163" s="16"/>
      <c r="D163" s="162"/>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row>
    <row r="164">
      <c r="A164" s="16"/>
      <c r="B164" s="18"/>
      <c r="C164" s="16"/>
      <c r="D164" s="162"/>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row>
    <row r="165">
      <c r="A165" s="16"/>
      <c r="B165" s="18"/>
      <c r="C165" s="16"/>
      <c r="D165" s="162"/>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row>
    <row r="166">
      <c r="A166" s="16"/>
      <c r="B166" s="18"/>
      <c r="C166" s="16"/>
      <c r="D166" s="162"/>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row>
    <row r="167">
      <c r="A167" s="16"/>
      <c r="B167" s="18"/>
      <c r="C167" s="16"/>
      <c r="D167" s="162"/>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row>
    <row r="168">
      <c r="A168" s="16"/>
      <c r="B168" s="18"/>
      <c r="C168" s="16"/>
      <c r="D168" s="162"/>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row>
    <row r="169">
      <c r="A169" s="16"/>
      <c r="B169" s="18"/>
      <c r="C169" s="16"/>
      <c r="D169" s="162"/>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row>
    <row r="170">
      <c r="A170" s="16"/>
      <c r="B170" s="18"/>
      <c r="C170" s="16"/>
      <c r="D170" s="162"/>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row>
    <row r="171">
      <c r="A171" s="16"/>
      <c r="B171" s="18"/>
      <c r="C171" s="16"/>
      <c r="D171" s="162"/>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row>
    <row r="172">
      <c r="A172" s="16"/>
      <c r="B172" s="18"/>
      <c r="C172" s="16"/>
      <c r="D172" s="162"/>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row>
    <row r="173">
      <c r="A173" s="16"/>
      <c r="B173" s="18"/>
      <c r="C173" s="16"/>
      <c r="D173" s="162"/>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row>
    <row r="174">
      <c r="A174" s="16"/>
      <c r="B174" s="18"/>
      <c r="C174" s="16"/>
      <c r="D174" s="162"/>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row>
    <row r="175">
      <c r="A175" s="16"/>
      <c r="B175" s="18"/>
      <c r="C175" s="16"/>
      <c r="D175" s="162"/>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row>
    <row r="176">
      <c r="A176" s="16"/>
      <c r="B176" s="18"/>
      <c r="C176" s="16"/>
      <c r="D176" s="162"/>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row>
    <row r="177">
      <c r="A177" s="16"/>
      <c r="B177" s="18"/>
      <c r="C177" s="16"/>
      <c r="D177" s="162"/>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row>
    <row r="178">
      <c r="A178" s="16"/>
      <c r="B178" s="18"/>
      <c r="C178" s="16"/>
      <c r="D178" s="162"/>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row>
    <row r="179">
      <c r="A179" s="16"/>
      <c r="B179" s="18"/>
      <c r="C179" s="16"/>
      <c r="D179" s="162"/>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row>
    <row r="180">
      <c r="A180" s="16"/>
      <c r="B180" s="18"/>
      <c r="C180" s="16"/>
      <c r="D180" s="162"/>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row>
    <row r="181">
      <c r="A181" s="16"/>
      <c r="B181" s="18"/>
      <c r="C181" s="16"/>
      <c r="D181" s="162"/>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row>
    <row r="182">
      <c r="A182" s="16"/>
      <c r="B182" s="18"/>
      <c r="C182" s="16"/>
      <c r="D182" s="162"/>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row>
    <row r="183">
      <c r="A183" s="16"/>
      <c r="B183" s="18"/>
      <c r="C183" s="16"/>
      <c r="D183" s="162"/>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row>
    <row r="184">
      <c r="A184" s="16"/>
      <c r="B184" s="18"/>
      <c r="C184" s="16"/>
      <c r="D184" s="162"/>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row>
    <row r="185">
      <c r="A185" s="16"/>
      <c r="B185" s="18"/>
      <c r="C185" s="16"/>
      <c r="D185" s="162"/>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row>
    <row r="186">
      <c r="A186" s="16"/>
      <c r="B186" s="18"/>
      <c r="C186" s="16"/>
      <c r="D186" s="162"/>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row>
    <row r="187">
      <c r="A187" s="16"/>
      <c r="B187" s="18"/>
      <c r="C187" s="16"/>
      <c r="D187" s="162"/>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row>
    <row r="188">
      <c r="A188" s="16"/>
      <c r="B188" s="18"/>
      <c r="C188" s="16"/>
      <c r="D188" s="162"/>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row>
    <row r="189">
      <c r="A189" s="16"/>
      <c r="B189" s="18"/>
      <c r="C189" s="16"/>
      <c r="D189" s="162"/>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row>
    <row r="190">
      <c r="A190" s="16"/>
      <c r="B190" s="18"/>
      <c r="C190" s="16"/>
      <c r="D190" s="162"/>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row>
    <row r="191">
      <c r="A191" s="16"/>
      <c r="B191" s="18"/>
      <c r="C191" s="16"/>
      <c r="D191" s="162"/>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row>
    <row r="192">
      <c r="A192" s="16"/>
      <c r="B192" s="18"/>
      <c r="C192" s="16"/>
      <c r="D192" s="162"/>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row>
    <row r="193">
      <c r="A193" s="16"/>
      <c r="B193" s="18"/>
      <c r="C193" s="16"/>
      <c r="D193" s="162"/>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row>
    <row r="194">
      <c r="A194" s="16"/>
      <c r="B194" s="18"/>
      <c r="C194" s="16"/>
      <c r="D194" s="162"/>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row>
    <row r="195">
      <c r="A195" s="16"/>
      <c r="B195" s="18"/>
      <c r="C195" s="16"/>
      <c r="D195" s="162"/>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row>
    <row r="196">
      <c r="A196" s="16"/>
      <c r="B196" s="18"/>
      <c r="C196" s="16"/>
      <c r="D196" s="162"/>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row>
    <row r="197">
      <c r="A197" s="16"/>
      <c r="B197" s="18"/>
      <c r="C197" s="16"/>
      <c r="D197" s="162"/>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row>
    <row r="198">
      <c r="A198" s="16"/>
      <c r="B198" s="18"/>
      <c r="C198" s="16"/>
      <c r="D198" s="162"/>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row>
    <row r="199">
      <c r="A199" s="16"/>
      <c r="B199" s="18"/>
      <c r="C199" s="16"/>
      <c r="D199" s="162"/>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row>
    <row r="200">
      <c r="A200" s="16"/>
      <c r="B200" s="18"/>
      <c r="C200" s="16"/>
      <c r="D200" s="162"/>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row>
    <row r="201">
      <c r="A201" s="16"/>
      <c r="B201" s="18"/>
      <c r="C201" s="16"/>
      <c r="D201" s="162"/>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row>
    <row r="202">
      <c r="A202" s="16"/>
      <c r="B202" s="18"/>
      <c r="C202" s="16"/>
      <c r="D202" s="162"/>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row>
    <row r="203">
      <c r="A203" s="16"/>
      <c r="B203" s="18"/>
      <c r="C203" s="16"/>
      <c r="D203" s="162"/>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row>
    <row r="204">
      <c r="A204" s="16"/>
      <c r="B204" s="18"/>
      <c r="C204" s="16"/>
      <c r="D204" s="162"/>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row>
    <row r="205">
      <c r="A205" s="16"/>
      <c r="B205" s="18"/>
      <c r="C205" s="16"/>
      <c r="D205" s="162"/>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row>
    <row r="206">
      <c r="A206" s="16"/>
      <c r="B206" s="18"/>
      <c r="C206" s="16"/>
      <c r="D206" s="162"/>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row>
    <row r="207">
      <c r="A207" s="16"/>
      <c r="B207" s="18"/>
      <c r="C207" s="16"/>
      <c r="D207" s="162"/>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row>
    <row r="208">
      <c r="A208" s="16"/>
      <c r="B208" s="18"/>
      <c r="C208" s="16"/>
      <c r="D208" s="162"/>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row>
    <row r="209">
      <c r="A209" s="16"/>
      <c r="B209" s="18"/>
      <c r="C209" s="16"/>
      <c r="D209" s="162"/>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row>
    <row r="210">
      <c r="A210" s="16"/>
      <c r="B210" s="18"/>
      <c r="C210" s="16"/>
      <c r="D210" s="162"/>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row>
    <row r="211">
      <c r="A211" s="16"/>
      <c r="B211" s="18"/>
      <c r="C211" s="16"/>
      <c r="D211" s="162"/>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row>
    <row r="212">
      <c r="A212" s="16"/>
      <c r="B212" s="18"/>
      <c r="C212" s="16"/>
      <c r="D212" s="162"/>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row>
    <row r="213">
      <c r="A213" s="16"/>
      <c r="B213" s="18"/>
      <c r="C213" s="16"/>
      <c r="D213" s="162"/>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row>
    <row r="214">
      <c r="A214" s="16"/>
      <c r="B214" s="18"/>
      <c r="C214" s="16"/>
      <c r="D214" s="162"/>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row>
    <row r="215">
      <c r="A215" s="16"/>
      <c r="B215" s="18"/>
      <c r="C215" s="16"/>
      <c r="D215" s="162"/>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row>
    <row r="216">
      <c r="A216" s="16"/>
      <c r="B216" s="18"/>
      <c r="C216" s="16"/>
      <c r="D216" s="162"/>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row>
    <row r="217">
      <c r="A217" s="16"/>
      <c r="B217" s="18"/>
      <c r="C217" s="16"/>
      <c r="D217" s="162"/>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row>
    <row r="218">
      <c r="A218" s="16"/>
      <c r="B218" s="18"/>
      <c r="C218" s="16"/>
      <c r="D218" s="162"/>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row>
    <row r="219">
      <c r="A219" s="16"/>
      <c r="B219" s="18"/>
      <c r="C219" s="16"/>
      <c r="D219" s="162"/>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row>
    <row r="220">
      <c r="A220" s="16"/>
      <c r="B220" s="18"/>
      <c r="C220" s="16"/>
      <c r="D220" s="162"/>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row>
    <row r="221">
      <c r="A221" s="16"/>
      <c r="B221" s="18"/>
      <c r="C221" s="16"/>
      <c r="D221" s="162"/>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row>
    <row r="222">
      <c r="A222" s="16"/>
      <c r="B222" s="18"/>
      <c r="C222" s="16"/>
      <c r="D222" s="162"/>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row>
    <row r="223">
      <c r="A223" s="16"/>
      <c r="B223" s="18"/>
      <c r="C223" s="16"/>
      <c r="D223" s="162"/>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row>
    <row r="224">
      <c r="A224" s="16"/>
      <c r="B224" s="18"/>
      <c r="C224" s="16"/>
      <c r="D224" s="162"/>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row>
    <row r="225">
      <c r="A225" s="16"/>
      <c r="B225" s="18"/>
      <c r="C225" s="16"/>
      <c r="D225" s="162"/>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row>
    <row r="226">
      <c r="A226" s="16"/>
      <c r="B226" s="18"/>
      <c r="C226" s="16"/>
      <c r="D226" s="162"/>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row>
    <row r="227">
      <c r="A227" s="16"/>
      <c r="B227" s="18"/>
      <c r="C227" s="16"/>
      <c r="D227" s="162"/>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row>
    <row r="228">
      <c r="A228" s="16"/>
      <c r="B228" s="18"/>
      <c r="C228" s="16"/>
      <c r="D228" s="162"/>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row>
    <row r="229">
      <c r="A229" s="16"/>
      <c r="B229" s="18"/>
      <c r="C229" s="16"/>
      <c r="D229" s="162"/>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row>
    <row r="230">
      <c r="A230" s="16"/>
      <c r="B230" s="18"/>
      <c r="C230" s="16"/>
      <c r="D230" s="162"/>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row>
    <row r="231">
      <c r="A231" s="16"/>
      <c r="B231" s="18"/>
      <c r="C231" s="16"/>
      <c r="D231" s="162"/>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row>
    <row r="232">
      <c r="A232" s="16"/>
      <c r="B232" s="18"/>
      <c r="C232" s="16"/>
      <c r="D232" s="162"/>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row>
    <row r="233">
      <c r="A233" s="16"/>
      <c r="B233" s="18"/>
      <c r="C233" s="16"/>
      <c r="D233" s="162"/>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row>
    <row r="234">
      <c r="A234" s="16"/>
      <c r="B234" s="18"/>
      <c r="C234" s="16"/>
      <c r="D234" s="162"/>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row>
    <row r="235">
      <c r="A235" s="16"/>
      <c r="B235" s="18"/>
      <c r="C235" s="16"/>
      <c r="D235" s="162"/>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row>
    <row r="236">
      <c r="A236" s="16"/>
      <c r="B236" s="18"/>
      <c r="C236" s="16"/>
      <c r="D236" s="162"/>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row>
    <row r="237">
      <c r="A237" s="16"/>
      <c r="B237" s="18"/>
      <c r="C237" s="16"/>
      <c r="D237" s="162"/>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row>
    <row r="238">
      <c r="A238" s="16"/>
      <c r="B238" s="18"/>
      <c r="C238" s="16"/>
      <c r="D238" s="162"/>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row>
    <row r="239">
      <c r="A239" s="16"/>
      <c r="B239" s="18"/>
      <c r="C239" s="16"/>
      <c r="D239" s="162"/>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row>
    <row r="240">
      <c r="A240" s="16"/>
      <c r="B240" s="18"/>
      <c r="C240" s="16"/>
      <c r="D240" s="162"/>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row>
    <row r="241">
      <c r="A241" s="16"/>
      <c r="B241" s="18"/>
      <c r="C241" s="16"/>
      <c r="D241" s="162"/>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row>
    <row r="242">
      <c r="A242" s="16"/>
      <c r="B242" s="18"/>
      <c r="C242" s="16"/>
      <c r="D242" s="162"/>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row>
    <row r="243">
      <c r="A243" s="16"/>
      <c r="B243" s="18"/>
      <c r="C243" s="16"/>
      <c r="D243" s="162"/>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row>
    <row r="244">
      <c r="A244" s="16"/>
      <c r="B244" s="18"/>
      <c r="C244" s="16"/>
      <c r="D244" s="162"/>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row>
    <row r="245">
      <c r="A245" s="16"/>
      <c r="B245" s="18"/>
      <c r="C245" s="16"/>
      <c r="D245" s="162"/>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row>
    <row r="246">
      <c r="A246" s="16"/>
      <c r="B246" s="18"/>
      <c r="C246" s="16"/>
      <c r="D246" s="162"/>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row>
    <row r="247">
      <c r="A247" s="16"/>
      <c r="B247" s="18"/>
      <c r="C247" s="16"/>
      <c r="D247" s="162"/>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row>
    <row r="248">
      <c r="A248" s="16"/>
      <c r="B248" s="18"/>
      <c r="C248" s="16"/>
      <c r="D248" s="162"/>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row>
    <row r="249">
      <c r="A249" s="16"/>
      <c r="B249" s="18"/>
      <c r="C249" s="16"/>
      <c r="D249" s="162"/>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row>
    <row r="250">
      <c r="A250" s="16"/>
      <c r="B250" s="18"/>
      <c r="C250" s="16"/>
      <c r="D250" s="162"/>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row>
    <row r="251">
      <c r="A251" s="16"/>
      <c r="B251" s="18"/>
      <c r="C251" s="16"/>
      <c r="D251" s="162"/>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row>
    <row r="252">
      <c r="A252" s="16"/>
      <c r="B252" s="18"/>
      <c r="C252" s="16"/>
      <c r="D252" s="162"/>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row>
    <row r="253">
      <c r="A253" s="16"/>
      <c r="B253" s="18"/>
      <c r="C253" s="16"/>
      <c r="D253" s="162"/>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row>
    <row r="254">
      <c r="A254" s="16"/>
      <c r="B254" s="18"/>
      <c r="C254" s="16"/>
      <c r="D254" s="162"/>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row>
    <row r="255">
      <c r="A255" s="16"/>
      <c r="B255" s="18"/>
      <c r="C255" s="16"/>
      <c r="D255" s="162"/>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row>
    <row r="256">
      <c r="A256" s="16"/>
      <c r="B256" s="18"/>
      <c r="C256" s="16"/>
      <c r="D256" s="162"/>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row>
    <row r="257">
      <c r="A257" s="16"/>
      <c r="B257" s="18"/>
      <c r="C257" s="16"/>
      <c r="D257" s="162"/>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row>
    <row r="258">
      <c r="A258" s="16"/>
      <c r="B258" s="18"/>
      <c r="C258" s="16"/>
      <c r="D258" s="162"/>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row>
    <row r="259">
      <c r="A259" s="16"/>
      <c r="B259" s="18"/>
      <c r="C259" s="16"/>
      <c r="D259" s="162"/>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row>
    <row r="260">
      <c r="A260" s="16"/>
      <c r="B260" s="18"/>
      <c r="C260" s="16"/>
      <c r="D260" s="162"/>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row>
    <row r="261">
      <c r="A261" s="16"/>
      <c r="B261" s="18"/>
      <c r="C261" s="16"/>
      <c r="D261" s="162"/>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row>
    <row r="262">
      <c r="A262" s="16"/>
      <c r="B262" s="18"/>
      <c r="C262" s="16"/>
      <c r="D262" s="162"/>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row>
    <row r="263">
      <c r="A263" s="16"/>
      <c r="B263" s="18"/>
      <c r="C263" s="16"/>
      <c r="D263" s="162"/>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row>
    <row r="264">
      <c r="A264" s="16"/>
      <c r="B264" s="18"/>
      <c r="C264" s="16"/>
      <c r="D264" s="162"/>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row>
    <row r="265">
      <c r="A265" s="16"/>
      <c r="B265" s="18"/>
      <c r="C265" s="16"/>
      <c r="D265" s="162"/>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row>
    <row r="266">
      <c r="A266" s="16"/>
      <c r="B266" s="18"/>
      <c r="C266" s="16"/>
      <c r="D266" s="162"/>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row>
    <row r="267">
      <c r="A267" s="16"/>
      <c r="B267" s="18"/>
      <c r="C267" s="16"/>
      <c r="D267" s="162"/>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row>
    <row r="268">
      <c r="A268" s="16"/>
      <c r="B268" s="18"/>
      <c r="C268" s="16"/>
      <c r="D268" s="162"/>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row>
    <row r="269">
      <c r="A269" s="16"/>
      <c r="B269" s="18"/>
      <c r="C269" s="16"/>
      <c r="D269" s="162"/>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row>
    <row r="270">
      <c r="A270" s="16"/>
      <c r="B270" s="18"/>
      <c r="C270" s="16"/>
      <c r="D270" s="162"/>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row>
    <row r="271">
      <c r="A271" s="16"/>
      <c r="B271" s="18"/>
      <c r="C271" s="16"/>
      <c r="D271" s="162"/>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row>
    <row r="272">
      <c r="A272" s="16"/>
      <c r="B272" s="18"/>
      <c r="C272" s="16"/>
      <c r="D272" s="162"/>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row>
    <row r="273">
      <c r="A273" s="16"/>
      <c r="B273" s="18"/>
      <c r="C273" s="16"/>
      <c r="D273" s="162"/>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row>
    <row r="274">
      <c r="A274" s="16"/>
      <c r="B274" s="18"/>
      <c r="C274" s="16"/>
      <c r="D274" s="162"/>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row>
    <row r="275">
      <c r="A275" s="16"/>
      <c r="B275" s="18"/>
      <c r="C275" s="16"/>
      <c r="D275" s="162"/>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row>
    <row r="276">
      <c r="A276" s="16"/>
      <c r="B276" s="18"/>
      <c r="C276" s="16"/>
      <c r="D276" s="162"/>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row>
    <row r="277">
      <c r="A277" s="16"/>
      <c r="B277" s="18"/>
      <c r="C277" s="16"/>
      <c r="D277" s="162"/>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row>
    <row r="278">
      <c r="A278" s="16"/>
      <c r="B278" s="18"/>
      <c r="C278" s="16"/>
      <c r="D278" s="162"/>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row>
    <row r="279">
      <c r="A279" s="16"/>
      <c r="B279" s="18"/>
      <c r="C279" s="16"/>
      <c r="D279" s="162"/>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row>
    <row r="280">
      <c r="A280" s="16"/>
      <c r="B280" s="18"/>
      <c r="C280" s="16"/>
      <c r="D280" s="162"/>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row>
    <row r="281">
      <c r="A281" s="16"/>
      <c r="B281" s="18"/>
      <c r="C281" s="16"/>
      <c r="D281" s="162"/>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row>
    <row r="282">
      <c r="A282" s="16"/>
      <c r="B282" s="18"/>
      <c r="C282" s="16"/>
      <c r="D282" s="162"/>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row>
    <row r="283">
      <c r="A283" s="16"/>
      <c r="B283" s="18"/>
      <c r="C283" s="16"/>
      <c r="D283" s="162"/>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row>
    <row r="284">
      <c r="A284" s="16"/>
      <c r="B284" s="18"/>
      <c r="C284" s="16"/>
      <c r="D284" s="162"/>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row>
    <row r="285">
      <c r="A285" s="16"/>
      <c r="B285" s="18"/>
      <c r="C285" s="16"/>
      <c r="D285" s="162"/>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row>
    <row r="286">
      <c r="A286" s="16"/>
      <c r="B286" s="18"/>
      <c r="C286" s="16"/>
      <c r="D286" s="162"/>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row>
    <row r="287">
      <c r="A287" s="16"/>
      <c r="B287" s="18"/>
      <c r="C287" s="16"/>
      <c r="D287" s="162"/>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row>
    <row r="288">
      <c r="A288" s="16"/>
      <c r="B288" s="18"/>
      <c r="C288" s="16"/>
      <c r="D288" s="162"/>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row>
    <row r="289">
      <c r="A289" s="16"/>
      <c r="B289" s="18"/>
      <c r="C289" s="16"/>
      <c r="D289" s="162"/>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row>
    <row r="290">
      <c r="A290" s="16"/>
      <c r="B290" s="18"/>
      <c r="C290" s="16"/>
      <c r="D290" s="162"/>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row>
    <row r="291">
      <c r="A291" s="16"/>
      <c r="B291" s="18"/>
      <c r="C291" s="16"/>
      <c r="D291" s="162"/>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row>
    <row r="292">
      <c r="A292" s="16"/>
      <c r="B292" s="18"/>
      <c r="C292" s="16"/>
      <c r="D292" s="162"/>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row>
    <row r="293">
      <c r="A293" s="16"/>
      <c r="B293" s="18"/>
      <c r="C293" s="16"/>
      <c r="D293" s="162"/>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row>
    <row r="294">
      <c r="A294" s="16"/>
      <c r="B294" s="18"/>
      <c r="C294" s="16"/>
      <c r="D294" s="162"/>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row>
    <row r="295">
      <c r="A295" s="16"/>
      <c r="B295" s="18"/>
      <c r="C295" s="16"/>
      <c r="D295" s="162"/>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row>
    <row r="296">
      <c r="A296" s="16"/>
      <c r="B296" s="18"/>
      <c r="C296" s="16"/>
      <c r="D296" s="162"/>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row>
    <row r="297">
      <c r="A297" s="16"/>
      <c r="B297" s="18"/>
      <c r="C297" s="16"/>
      <c r="D297" s="162"/>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row>
    <row r="298">
      <c r="A298" s="16"/>
      <c r="B298" s="18"/>
      <c r="C298" s="16"/>
      <c r="D298" s="162"/>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row>
    <row r="299">
      <c r="A299" s="16"/>
      <c r="B299" s="18"/>
      <c r="C299" s="16"/>
      <c r="D299" s="162"/>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row>
    <row r="300">
      <c r="A300" s="16"/>
      <c r="B300" s="18"/>
      <c r="C300" s="16"/>
      <c r="D300" s="162"/>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row>
    <row r="301">
      <c r="A301" s="16"/>
      <c r="B301" s="18"/>
      <c r="C301" s="16"/>
      <c r="D301" s="162"/>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row>
    <row r="302">
      <c r="A302" s="16"/>
      <c r="B302" s="18"/>
      <c r="C302" s="16"/>
      <c r="D302" s="162"/>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row>
    <row r="303">
      <c r="A303" s="16"/>
      <c r="B303" s="18"/>
      <c r="C303" s="16"/>
      <c r="D303" s="162"/>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row>
    <row r="304">
      <c r="A304" s="16"/>
      <c r="B304" s="18"/>
      <c r="C304" s="16"/>
      <c r="D304" s="162"/>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row>
    <row r="305">
      <c r="A305" s="16"/>
      <c r="B305" s="18"/>
      <c r="C305" s="16"/>
      <c r="D305" s="162"/>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row>
    <row r="306">
      <c r="A306" s="16"/>
      <c r="B306" s="18"/>
      <c r="C306" s="16"/>
      <c r="D306" s="162"/>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row>
    <row r="307">
      <c r="A307" s="16"/>
      <c r="B307" s="18"/>
      <c r="C307" s="16"/>
      <c r="D307" s="162"/>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row>
    <row r="308">
      <c r="A308" s="16"/>
      <c r="B308" s="18"/>
      <c r="C308" s="16"/>
      <c r="D308" s="162"/>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row>
    <row r="309">
      <c r="A309" s="16"/>
      <c r="B309" s="18"/>
      <c r="C309" s="16"/>
      <c r="D309" s="162"/>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row>
    <row r="310">
      <c r="A310" s="16"/>
      <c r="B310" s="18"/>
      <c r="C310" s="16"/>
      <c r="D310" s="162"/>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row>
    <row r="311">
      <c r="A311" s="16"/>
      <c r="B311" s="18"/>
      <c r="C311" s="16"/>
      <c r="D311" s="162"/>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row>
    <row r="312">
      <c r="A312" s="16"/>
      <c r="B312" s="18"/>
      <c r="C312" s="16"/>
      <c r="D312" s="162"/>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row>
    <row r="313">
      <c r="A313" s="16"/>
      <c r="B313" s="18"/>
      <c r="C313" s="16"/>
      <c r="D313" s="162"/>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row>
    <row r="314">
      <c r="A314" s="16"/>
      <c r="B314" s="18"/>
      <c r="C314" s="16"/>
      <c r="D314" s="162"/>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row>
    <row r="315">
      <c r="A315" s="16"/>
      <c r="B315" s="18"/>
      <c r="C315" s="16"/>
      <c r="D315" s="162"/>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row>
    <row r="316">
      <c r="A316" s="16"/>
      <c r="B316" s="18"/>
      <c r="C316" s="16"/>
      <c r="D316" s="162"/>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row>
    <row r="317">
      <c r="A317" s="16"/>
      <c r="B317" s="18"/>
      <c r="C317" s="16"/>
      <c r="D317" s="162"/>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row>
    <row r="318">
      <c r="A318" s="16"/>
      <c r="B318" s="18"/>
      <c r="C318" s="16"/>
      <c r="D318" s="162"/>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row>
    <row r="319">
      <c r="A319" s="16"/>
      <c r="B319" s="18"/>
      <c r="C319" s="16"/>
      <c r="D319" s="162"/>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row>
    <row r="320">
      <c r="A320" s="16"/>
      <c r="B320" s="18"/>
      <c r="C320" s="16"/>
      <c r="D320" s="162"/>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row>
    <row r="321">
      <c r="A321" s="16"/>
      <c r="B321" s="18"/>
      <c r="C321" s="16"/>
      <c r="D321" s="162"/>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row>
    <row r="322">
      <c r="A322" s="16"/>
      <c r="B322" s="18"/>
      <c r="C322" s="16"/>
      <c r="D322" s="162"/>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row>
    <row r="323">
      <c r="A323" s="16"/>
      <c r="B323" s="18"/>
      <c r="C323" s="16"/>
      <c r="D323" s="162"/>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row>
    <row r="324">
      <c r="A324" s="16"/>
      <c r="B324" s="18"/>
      <c r="C324" s="16"/>
      <c r="D324" s="162"/>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row>
    <row r="325">
      <c r="A325" s="16"/>
      <c r="B325" s="18"/>
      <c r="C325" s="16"/>
      <c r="D325" s="162"/>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row>
    <row r="326">
      <c r="A326" s="16"/>
      <c r="B326" s="18"/>
      <c r="C326" s="16"/>
      <c r="D326" s="162"/>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row>
    <row r="327">
      <c r="A327" s="16"/>
      <c r="B327" s="18"/>
      <c r="C327" s="16"/>
      <c r="D327" s="162"/>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row>
    <row r="328">
      <c r="A328" s="16"/>
      <c r="B328" s="18"/>
      <c r="C328" s="16"/>
      <c r="D328" s="162"/>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row>
    <row r="329">
      <c r="A329" s="16"/>
      <c r="B329" s="18"/>
      <c r="C329" s="16"/>
      <c r="D329" s="162"/>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row>
    <row r="330">
      <c r="A330" s="16"/>
      <c r="B330" s="18"/>
      <c r="C330" s="16"/>
      <c r="D330" s="162"/>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row>
    <row r="331">
      <c r="A331" s="16"/>
      <c r="B331" s="18"/>
      <c r="C331" s="16"/>
      <c r="D331" s="162"/>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row>
    <row r="332">
      <c r="A332" s="16"/>
      <c r="B332" s="18"/>
      <c r="C332" s="16"/>
      <c r="D332" s="162"/>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row>
    <row r="333">
      <c r="A333" s="16"/>
      <c r="B333" s="18"/>
      <c r="C333" s="16"/>
      <c r="D333" s="162"/>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row>
    <row r="334">
      <c r="A334" s="16"/>
      <c r="B334" s="18"/>
      <c r="C334" s="16"/>
      <c r="D334" s="162"/>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row>
    <row r="335">
      <c r="A335" s="16"/>
      <c r="B335" s="18"/>
      <c r="C335" s="16"/>
      <c r="D335" s="162"/>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row>
    <row r="336">
      <c r="A336" s="16"/>
      <c r="B336" s="18"/>
      <c r="C336" s="16"/>
      <c r="D336" s="162"/>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row>
    <row r="337">
      <c r="A337" s="16"/>
      <c r="B337" s="18"/>
      <c r="C337" s="16"/>
      <c r="D337" s="162"/>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row>
    <row r="338">
      <c r="A338" s="16"/>
      <c r="B338" s="18"/>
      <c r="C338" s="16"/>
      <c r="D338" s="162"/>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row>
    <row r="339">
      <c r="A339" s="16"/>
      <c r="B339" s="18"/>
      <c r="C339" s="16"/>
      <c r="D339" s="162"/>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row>
    <row r="340">
      <c r="A340" s="16"/>
      <c r="B340" s="18"/>
      <c r="C340" s="16"/>
      <c r="D340" s="162"/>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row>
    <row r="341">
      <c r="A341" s="16"/>
      <c r="B341" s="18"/>
      <c r="C341" s="16"/>
      <c r="D341" s="162"/>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row>
    <row r="342">
      <c r="A342" s="16"/>
      <c r="B342" s="18"/>
      <c r="C342" s="16"/>
      <c r="D342" s="162"/>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row>
    <row r="343">
      <c r="A343" s="16"/>
      <c r="B343" s="18"/>
      <c r="C343" s="16"/>
      <c r="D343" s="162"/>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row>
    <row r="344">
      <c r="A344" s="16"/>
      <c r="B344" s="18"/>
      <c r="C344" s="16"/>
      <c r="D344" s="162"/>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row>
    <row r="345">
      <c r="A345" s="16"/>
      <c r="B345" s="18"/>
      <c r="C345" s="16"/>
      <c r="D345" s="162"/>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row>
    <row r="346">
      <c r="A346" s="16"/>
      <c r="B346" s="18"/>
      <c r="C346" s="16"/>
      <c r="D346" s="162"/>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row>
    <row r="347">
      <c r="A347" s="16"/>
      <c r="B347" s="18"/>
      <c r="C347" s="16"/>
      <c r="D347" s="162"/>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row>
    <row r="348">
      <c r="A348" s="16"/>
      <c r="B348" s="18"/>
      <c r="C348" s="16"/>
      <c r="D348" s="162"/>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row>
    <row r="349">
      <c r="A349" s="16"/>
      <c r="B349" s="18"/>
      <c r="C349" s="16"/>
      <c r="D349" s="162"/>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row>
    <row r="350">
      <c r="A350" s="16"/>
      <c r="B350" s="18"/>
      <c r="C350" s="16"/>
      <c r="D350" s="162"/>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row>
    <row r="351">
      <c r="A351" s="16"/>
      <c r="B351" s="18"/>
      <c r="C351" s="16"/>
      <c r="D351" s="162"/>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row>
    <row r="352">
      <c r="A352" s="16"/>
      <c r="B352" s="18"/>
      <c r="C352" s="16"/>
      <c r="D352" s="162"/>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row>
    <row r="353">
      <c r="A353" s="16"/>
      <c r="B353" s="18"/>
      <c r="C353" s="16"/>
      <c r="D353" s="162"/>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row>
    <row r="354">
      <c r="A354" s="16"/>
      <c r="B354" s="18"/>
      <c r="C354" s="16"/>
      <c r="D354" s="162"/>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row>
    <row r="355">
      <c r="A355" s="16"/>
      <c r="B355" s="18"/>
      <c r="C355" s="16"/>
      <c r="D355" s="162"/>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row>
    <row r="356">
      <c r="A356" s="16"/>
      <c r="B356" s="18"/>
      <c r="C356" s="16"/>
      <c r="D356" s="162"/>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row>
    <row r="357">
      <c r="A357" s="16"/>
      <c r="B357" s="18"/>
      <c r="C357" s="16"/>
      <c r="D357" s="162"/>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row>
    <row r="358">
      <c r="A358" s="16"/>
      <c r="B358" s="18"/>
      <c r="C358" s="16"/>
      <c r="D358" s="162"/>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row>
    <row r="359">
      <c r="A359" s="16"/>
      <c r="B359" s="18"/>
      <c r="C359" s="16"/>
      <c r="D359" s="162"/>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row>
    <row r="360">
      <c r="A360" s="16"/>
      <c r="B360" s="18"/>
      <c r="C360" s="16"/>
      <c r="D360" s="162"/>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row>
    <row r="361">
      <c r="A361" s="16"/>
      <c r="B361" s="18"/>
      <c r="C361" s="16"/>
      <c r="D361" s="162"/>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row>
    <row r="362">
      <c r="A362" s="16"/>
      <c r="B362" s="18"/>
      <c r="C362" s="16"/>
      <c r="D362" s="162"/>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row>
    <row r="363">
      <c r="A363" s="16"/>
      <c r="B363" s="18"/>
      <c r="C363" s="16"/>
      <c r="D363" s="162"/>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row>
    <row r="364">
      <c r="A364" s="16"/>
      <c r="B364" s="18"/>
      <c r="C364" s="16"/>
      <c r="D364" s="162"/>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row>
    <row r="365">
      <c r="A365" s="16"/>
      <c r="B365" s="18"/>
      <c r="C365" s="16"/>
      <c r="D365" s="162"/>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row>
    <row r="366">
      <c r="A366" s="16"/>
      <c r="B366" s="18"/>
      <c r="C366" s="16"/>
      <c r="D366" s="162"/>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row>
    <row r="367">
      <c r="A367" s="16"/>
      <c r="B367" s="18"/>
      <c r="C367" s="16"/>
      <c r="D367" s="162"/>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row>
    <row r="368">
      <c r="A368" s="16"/>
      <c r="B368" s="18"/>
      <c r="C368" s="16"/>
      <c r="D368" s="162"/>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row>
    <row r="369">
      <c r="A369" s="16"/>
      <c r="B369" s="18"/>
      <c r="C369" s="16"/>
      <c r="D369" s="162"/>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row>
    <row r="370">
      <c r="A370" s="16"/>
      <c r="B370" s="18"/>
      <c r="C370" s="16"/>
      <c r="D370" s="162"/>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row>
    <row r="371">
      <c r="A371" s="16"/>
      <c r="B371" s="18"/>
      <c r="C371" s="16"/>
      <c r="D371" s="162"/>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row>
    <row r="372">
      <c r="A372" s="16"/>
      <c r="B372" s="18"/>
      <c r="C372" s="16"/>
      <c r="D372" s="162"/>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row>
    <row r="373">
      <c r="A373" s="16"/>
      <c r="B373" s="18"/>
      <c r="C373" s="16"/>
      <c r="D373" s="162"/>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row>
    <row r="374">
      <c r="A374" s="16"/>
      <c r="B374" s="18"/>
      <c r="C374" s="16"/>
      <c r="D374" s="162"/>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row>
    <row r="375">
      <c r="A375" s="16"/>
      <c r="B375" s="18"/>
      <c r="C375" s="16"/>
      <c r="D375" s="162"/>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row>
    <row r="376">
      <c r="A376" s="16"/>
      <c r="B376" s="18"/>
      <c r="C376" s="16"/>
      <c r="D376" s="162"/>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row>
    <row r="377">
      <c r="A377" s="16"/>
      <c r="B377" s="18"/>
      <c r="C377" s="16"/>
      <c r="D377" s="162"/>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row>
    <row r="378">
      <c r="A378" s="16"/>
      <c r="B378" s="18"/>
      <c r="C378" s="16"/>
      <c r="D378" s="162"/>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row>
    <row r="379">
      <c r="A379" s="16"/>
      <c r="B379" s="18"/>
      <c r="C379" s="16"/>
      <c r="D379" s="162"/>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row>
    <row r="380">
      <c r="A380" s="16"/>
      <c r="B380" s="18"/>
      <c r="C380" s="16"/>
      <c r="D380" s="162"/>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row>
    <row r="381">
      <c r="A381" s="16"/>
      <c r="B381" s="18"/>
      <c r="C381" s="16"/>
      <c r="D381" s="162"/>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row>
    <row r="382">
      <c r="A382" s="16"/>
      <c r="B382" s="18"/>
      <c r="C382" s="16"/>
      <c r="D382" s="162"/>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row>
    <row r="383">
      <c r="A383" s="16"/>
      <c r="B383" s="18"/>
      <c r="C383" s="16"/>
      <c r="D383" s="162"/>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row>
    <row r="384">
      <c r="A384" s="16"/>
      <c r="B384" s="18"/>
      <c r="C384" s="16"/>
      <c r="D384" s="162"/>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row>
    <row r="385">
      <c r="A385" s="16"/>
      <c r="B385" s="18"/>
      <c r="C385" s="16"/>
      <c r="D385" s="162"/>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row>
    <row r="386">
      <c r="A386" s="16"/>
      <c r="B386" s="18"/>
      <c r="C386" s="16"/>
      <c r="D386" s="162"/>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row>
    <row r="387">
      <c r="A387" s="16"/>
      <c r="B387" s="18"/>
      <c r="C387" s="16"/>
      <c r="D387" s="162"/>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row>
    <row r="388">
      <c r="A388" s="16"/>
      <c r="B388" s="18"/>
      <c r="C388" s="16"/>
      <c r="D388" s="162"/>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row>
    <row r="389">
      <c r="A389" s="16"/>
      <c r="B389" s="18"/>
      <c r="C389" s="16"/>
      <c r="D389" s="162"/>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row>
    <row r="390">
      <c r="A390" s="16"/>
      <c r="B390" s="18"/>
      <c r="C390" s="16"/>
      <c r="D390" s="162"/>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row>
    <row r="391">
      <c r="A391" s="16"/>
      <c r="B391" s="18"/>
      <c r="C391" s="16"/>
      <c r="D391" s="162"/>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row>
    <row r="392">
      <c r="A392" s="16"/>
      <c r="B392" s="18"/>
      <c r="C392" s="16"/>
      <c r="D392" s="162"/>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row>
    <row r="393">
      <c r="A393" s="16"/>
      <c r="B393" s="18"/>
      <c r="C393" s="16"/>
      <c r="D393" s="162"/>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row>
    <row r="394">
      <c r="A394" s="16"/>
      <c r="B394" s="18"/>
      <c r="C394" s="16"/>
      <c r="D394" s="162"/>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row>
    <row r="395">
      <c r="A395" s="16"/>
      <c r="B395" s="18"/>
      <c r="C395" s="16"/>
      <c r="D395" s="162"/>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row>
    <row r="396">
      <c r="A396" s="16"/>
      <c r="B396" s="18"/>
      <c r="C396" s="16"/>
      <c r="D396" s="162"/>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row>
    <row r="397">
      <c r="A397" s="16"/>
      <c r="B397" s="18"/>
      <c r="C397" s="16"/>
      <c r="D397" s="162"/>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row>
    <row r="398">
      <c r="A398" s="16"/>
      <c r="B398" s="18"/>
      <c r="C398" s="16"/>
      <c r="D398" s="162"/>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row>
    <row r="399">
      <c r="A399" s="16"/>
      <c r="B399" s="18"/>
      <c r="C399" s="16"/>
      <c r="D399" s="162"/>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row>
    <row r="400">
      <c r="A400" s="16"/>
      <c r="B400" s="18"/>
      <c r="C400" s="16"/>
      <c r="D400" s="162"/>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row>
    <row r="401">
      <c r="A401" s="16"/>
      <c r="B401" s="18"/>
      <c r="C401" s="16"/>
      <c r="D401" s="162"/>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row>
    <row r="402">
      <c r="A402" s="16"/>
      <c r="B402" s="18"/>
      <c r="C402" s="16"/>
      <c r="D402" s="162"/>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row>
    <row r="403">
      <c r="A403" s="16"/>
      <c r="B403" s="18"/>
      <c r="C403" s="16"/>
      <c r="D403" s="162"/>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row>
    <row r="404">
      <c r="A404" s="16"/>
      <c r="B404" s="18"/>
      <c r="C404" s="16"/>
      <c r="D404" s="162"/>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row>
    <row r="405">
      <c r="A405" s="16"/>
      <c r="B405" s="18"/>
      <c r="C405" s="16"/>
      <c r="D405" s="162"/>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row>
    <row r="406">
      <c r="A406" s="16"/>
      <c r="B406" s="18"/>
      <c r="C406" s="16"/>
      <c r="D406" s="162"/>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row>
    <row r="407">
      <c r="A407" s="16"/>
      <c r="B407" s="18"/>
      <c r="C407" s="16"/>
      <c r="D407" s="162"/>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row>
    <row r="408">
      <c r="A408" s="16"/>
      <c r="B408" s="18"/>
      <c r="C408" s="16"/>
      <c r="D408" s="162"/>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row>
    <row r="409">
      <c r="A409" s="16"/>
      <c r="B409" s="18"/>
      <c r="C409" s="16"/>
      <c r="D409" s="162"/>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row>
    <row r="410">
      <c r="A410" s="16"/>
      <c r="B410" s="18"/>
      <c r="C410" s="16"/>
      <c r="D410" s="162"/>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row>
    <row r="411">
      <c r="A411" s="16"/>
      <c r="B411" s="18"/>
      <c r="C411" s="16"/>
      <c r="D411" s="162"/>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row>
    <row r="412">
      <c r="A412" s="16"/>
      <c r="B412" s="18"/>
      <c r="C412" s="16"/>
      <c r="D412" s="162"/>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row>
    <row r="413">
      <c r="A413" s="16"/>
      <c r="B413" s="18"/>
      <c r="C413" s="16"/>
      <c r="D413" s="162"/>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row>
    <row r="414">
      <c r="A414" s="16"/>
      <c r="B414" s="18"/>
      <c r="C414" s="16"/>
      <c r="D414" s="162"/>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row>
    <row r="415">
      <c r="A415" s="16"/>
      <c r="B415" s="18"/>
      <c r="C415" s="16"/>
      <c r="D415" s="162"/>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row>
    <row r="416">
      <c r="A416" s="16"/>
      <c r="B416" s="18"/>
      <c r="C416" s="16"/>
      <c r="D416" s="162"/>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row>
    <row r="417">
      <c r="A417" s="16"/>
      <c r="B417" s="18"/>
      <c r="C417" s="16"/>
      <c r="D417" s="162"/>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row>
    <row r="418">
      <c r="A418" s="16"/>
      <c r="B418" s="18"/>
      <c r="C418" s="16"/>
      <c r="D418" s="162"/>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row>
    <row r="419">
      <c r="A419" s="16"/>
      <c r="B419" s="18"/>
      <c r="C419" s="16"/>
      <c r="D419" s="162"/>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row>
    <row r="420">
      <c r="A420" s="16"/>
      <c r="B420" s="18"/>
      <c r="C420" s="16"/>
      <c r="D420" s="162"/>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row>
    <row r="421">
      <c r="A421" s="16"/>
      <c r="B421" s="18"/>
      <c r="C421" s="16"/>
      <c r="D421" s="162"/>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row>
    <row r="422">
      <c r="A422" s="16"/>
      <c r="B422" s="18"/>
      <c r="C422" s="16"/>
      <c r="D422" s="162"/>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row>
    <row r="423">
      <c r="A423" s="16"/>
      <c r="B423" s="18"/>
      <c r="C423" s="16"/>
      <c r="D423" s="162"/>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row>
    <row r="424">
      <c r="A424" s="16"/>
      <c r="B424" s="18"/>
      <c r="C424" s="16"/>
      <c r="D424" s="162"/>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row>
    <row r="425">
      <c r="A425" s="16"/>
      <c r="B425" s="18"/>
      <c r="C425" s="16"/>
      <c r="D425" s="162"/>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row>
    <row r="426">
      <c r="A426" s="16"/>
      <c r="B426" s="18"/>
      <c r="C426" s="16"/>
      <c r="D426" s="162"/>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row>
    <row r="427">
      <c r="A427" s="16"/>
      <c r="B427" s="18"/>
      <c r="C427" s="16"/>
      <c r="D427" s="162"/>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row>
    <row r="428">
      <c r="A428" s="16"/>
      <c r="B428" s="18"/>
      <c r="C428" s="16"/>
      <c r="D428" s="162"/>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row>
    <row r="429">
      <c r="A429" s="16"/>
      <c r="B429" s="18"/>
      <c r="C429" s="16"/>
      <c r="D429" s="162"/>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row>
    <row r="430">
      <c r="A430" s="16"/>
      <c r="B430" s="18"/>
      <c r="C430" s="16"/>
      <c r="D430" s="162"/>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row>
    <row r="431">
      <c r="A431" s="16"/>
      <c r="B431" s="18"/>
      <c r="C431" s="16"/>
      <c r="D431" s="162"/>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row>
    <row r="432">
      <c r="A432" s="16"/>
      <c r="B432" s="18"/>
      <c r="C432" s="16"/>
      <c r="D432" s="162"/>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row>
    <row r="433">
      <c r="A433" s="16"/>
      <c r="B433" s="18"/>
      <c r="C433" s="16"/>
      <c r="D433" s="162"/>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row>
    <row r="434">
      <c r="A434" s="16"/>
      <c r="B434" s="18"/>
      <c r="C434" s="16"/>
      <c r="D434" s="162"/>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row>
    <row r="435">
      <c r="A435" s="16"/>
      <c r="B435" s="18"/>
      <c r="C435" s="16"/>
      <c r="D435" s="162"/>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row>
    <row r="436">
      <c r="A436" s="16"/>
      <c r="B436" s="18"/>
      <c r="C436" s="16"/>
      <c r="D436" s="162"/>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row>
    <row r="437">
      <c r="A437" s="16"/>
      <c r="B437" s="18"/>
      <c r="C437" s="16"/>
      <c r="D437" s="162"/>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row>
    <row r="438">
      <c r="A438" s="16"/>
      <c r="B438" s="18"/>
      <c r="C438" s="16"/>
      <c r="D438" s="162"/>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row>
    <row r="439">
      <c r="A439" s="16"/>
      <c r="B439" s="18"/>
      <c r="C439" s="16"/>
      <c r="D439" s="162"/>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row>
    <row r="440">
      <c r="A440" s="16"/>
      <c r="B440" s="18"/>
      <c r="C440" s="16"/>
      <c r="D440" s="162"/>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row>
    <row r="441">
      <c r="A441" s="16"/>
      <c r="B441" s="18"/>
      <c r="C441" s="16"/>
      <c r="D441" s="162"/>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row>
    <row r="442">
      <c r="A442" s="16"/>
      <c r="B442" s="18"/>
      <c r="C442" s="16"/>
      <c r="D442" s="162"/>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row>
    <row r="443">
      <c r="A443" s="16"/>
      <c r="B443" s="18"/>
      <c r="C443" s="16"/>
      <c r="D443" s="162"/>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row>
    <row r="444">
      <c r="A444" s="16"/>
      <c r="B444" s="18"/>
      <c r="C444" s="16"/>
      <c r="D444" s="162"/>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row>
    <row r="445">
      <c r="A445" s="16"/>
      <c r="B445" s="18"/>
      <c r="C445" s="16"/>
      <c r="D445" s="162"/>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row>
    <row r="446">
      <c r="A446" s="16"/>
      <c r="B446" s="18"/>
      <c r="C446" s="16"/>
      <c r="D446" s="162"/>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row>
    <row r="447">
      <c r="A447" s="16"/>
      <c r="B447" s="18"/>
      <c r="C447" s="16"/>
      <c r="D447" s="162"/>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row>
    <row r="448">
      <c r="A448" s="16"/>
      <c r="B448" s="18"/>
      <c r="C448" s="16"/>
      <c r="D448" s="162"/>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row>
    <row r="449">
      <c r="A449" s="16"/>
      <c r="B449" s="18"/>
      <c r="C449" s="16"/>
      <c r="D449" s="162"/>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row>
    <row r="450">
      <c r="A450" s="16"/>
      <c r="B450" s="18"/>
      <c r="C450" s="16"/>
      <c r="D450" s="162"/>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row>
    <row r="451">
      <c r="A451" s="16"/>
      <c r="B451" s="18"/>
      <c r="C451" s="16"/>
      <c r="D451" s="162"/>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row>
    <row r="452">
      <c r="A452" s="16"/>
      <c r="B452" s="18"/>
      <c r="C452" s="16"/>
      <c r="D452" s="162"/>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row>
    <row r="453">
      <c r="A453" s="16"/>
      <c r="B453" s="18"/>
      <c r="C453" s="16"/>
      <c r="D453" s="162"/>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row>
    <row r="454">
      <c r="A454" s="16"/>
      <c r="B454" s="18"/>
      <c r="C454" s="16"/>
      <c r="D454" s="162"/>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row>
    <row r="455">
      <c r="A455" s="16"/>
      <c r="B455" s="18"/>
      <c r="C455" s="16"/>
      <c r="D455" s="162"/>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row>
    <row r="456">
      <c r="A456" s="16"/>
      <c r="B456" s="18"/>
      <c r="C456" s="16"/>
      <c r="D456" s="162"/>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row>
    <row r="457">
      <c r="A457" s="16"/>
      <c r="B457" s="18"/>
      <c r="C457" s="16"/>
      <c r="D457" s="162"/>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row>
    <row r="458">
      <c r="A458" s="16"/>
      <c r="B458" s="18"/>
      <c r="C458" s="16"/>
      <c r="D458" s="162"/>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row>
    <row r="459">
      <c r="A459" s="16"/>
      <c r="B459" s="18"/>
      <c r="C459" s="16"/>
      <c r="D459" s="162"/>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row>
    <row r="460">
      <c r="A460" s="16"/>
      <c r="B460" s="18"/>
      <c r="C460" s="16"/>
      <c r="D460" s="162"/>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row>
    <row r="461">
      <c r="A461" s="16"/>
      <c r="B461" s="18"/>
      <c r="C461" s="16"/>
      <c r="D461" s="162"/>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row>
    <row r="462">
      <c r="A462" s="16"/>
      <c r="B462" s="18"/>
      <c r="C462" s="16"/>
      <c r="D462" s="162"/>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row>
    <row r="463">
      <c r="A463" s="16"/>
      <c r="B463" s="18"/>
      <c r="C463" s="16"/>
      <c r="D463" s="162"/>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row>
    <row r="464">
      <c r="A464" s="16"/>
      <c r="B464" s="18"/>
      <c r="C464" s="16"/>
      <c r="D464" s="162"/>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row>
    <row r="465">
      <c r="A465" s="16"/>
      <c r="B465" s="18"/>
      <c r="C465" s="16"/>
      <c r="D465" s="162"/>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row>
    <row r="466">
      <c r="A466" s="16"/>
      <c r="B466" s="18"/>
      <c r="C466" s="16"/>
      <c r="D466" s="162"/>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row>
    <row r="467">
      <c r="A467" s="16"/>
      <c r="B467" s="18"/>
      <c r="C467" s="16"/>
      <c r="D467" s="162"/>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row>
    <row r="468">
      <c r="A468" s="16"/>
      <c r="B468" s="18"/>
      <c r="C468" s="16"/>
      <c r="D468" s="162"/>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row>
    <row r="469">
      <c r="A469" s="16"/>
      <c r="B469" s="18"/>
      <c r="C469" s="16"/>
      <c r="D469" s="162"/>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row>
    <row r="470">
      <c r="A470" s="16"/>
      <c r="B470" s="18"/>
      <c r="C470" s="16"/>
      <c r="D470" s="162"/>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row>
    <row r="471">
      <c r="A471" s="16"/>
      <c r="B471" s="18"/>
      <c r="C471" s="16"/>
      <c r="D471" s="162"/>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row>
    <row r="472">
      <c r="A472" s="16"/>
      <c r="B472" s="18"/>
      <c r="C472" s="16"/>
      <c r="D472" s="162"/>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row>
    <row r="473">
      <c r="A473" s="16"/>
      <c r="B473" s="18"/>
      <c r="C473" s="16"/>
      <c r="D473" s="162"/>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row>
    <row r="474">
      <c r="A474" s="16"/>
      <c r="B474" s="18"/>
      <c r="C474" s="16"/>
      <c r="D474" s="162"/>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row>
    <row r="475">
      <c r="A475" s="16"/>
      <c r="B475" s="18"/>
      <c r="C475" s="16"/>
      <c r="D475" s="162"/>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row>
    <row r="476">
      <c r="A476" s="16"/>
      <c r="B476" s="18"/>
      <c r="C476" s="16"/>
      <c r="D476" s="162"/>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row>
    <row r="477">
      <c r="A477" s="16"/>
      <c r="B477" s="18"/>
      <c r="C477" s="16"/>
      <c r="D477" s="162"/>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row>
    <row r="478">
      <c r="A478" s="16"/>
      <c r="B478" s="18"/>
      <c r="C478" s="16"/>
      <c r="D478" s="162"/>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row>
    <row r="479">
      <c r="A479" s="16"/>
      <c r="B479" s="18"/>
      <c r="C479" s="16"/>
      <c r="D479" s="162"/>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row>
    <row r="480">
      <c r="A480" s="16"/>
      <c r="B480" s="18"/>
      <c r="C480" s="16"/>
      <c r="D480" s="162"/>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row>
    <row r="481">
      <c r="A481" s="16"/>
      <c r="B481" s="18"/>
      <c r="C481" s="16"/>
      <c r="D481" s="162"/>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row>
    <row r="482">
      <c r="A482" s="16"/>
      <c r="B482" s="18"/>
      <c r="C482" s="16"/>
      <c r="D482" s="162"/>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row>
    <row r="483">
      <c r="A483" s="16"/>
      <c r="B483" s="18"/>
      <c r="C483" s="16"/>
      <c r="D483" s="162"/>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row>
    <row r="484">
      <c r="A484" s="16"/>
      <c r="B484" s="18"/>
      <c r="C484" s="16"/>
      <c r="D484" s="162"/>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row>
    <row r="485">
      <c r="A485" s="16"/>
      <c r="B485" s="18"/>
      <c r="C485" s="16"/>
      <c r="D485" s="162"/>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row>
    <row r="486">
      <c r="A486" s="16"/>
      <c r="B486" s="18"/>
      <c r="C486" s="16"/>
      <c r="D486" s="162"/>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row>
    <row r="487">
      <c r="A487" s="16"/>
      <c r="B487" s="18"/>
      <c r="C487" s="16"/>
      <c r="D487" s="162"/>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row>
    <row r="488">
      <c r="A488" s="16"/>
      <c r="B488" s="18"/>
      <c r="C488" s="16"/>
      <c r="D488" s="162"/>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row>
    <row r="489">
      <c r="A489" s="16"/>
      <c r="B489" s="18"/>
      <c r="C489" s="16"/>
      <c r="D489" s="162"/>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row>
    <row r="490">
      <c r="A490" s="16"/>
      <c r="B490" s="18"/>
      <c r="C490" s="16"/>
      <c r="D490" s="162"/>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row>
    <row r="491">
      <c r="A491" s="16"/>
      <c r="B491" s="18"/>
      <c r="C491" s="16"/>
      <c r="D491" s="162"/>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row>
    <row r="492">
      <c r="A492" s="16"/>
      <c r="B492" s="18"/>
      <c r="C492" s="16"/>
      <c r="D492" s="162"/>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row>
    <row r="493">
      <c r="A493" s="16"/>
      <c r="B493" s="18"/>
      <c r="C493" s="16"/>
      <c r="D493" s="162"/>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row>
    <row r="494">
      <c r="A494" s="16"/>
      <c r="B494" s="18"/>
      <c r="C494" s="16"/>
      <c r="D494" s="162"/>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row>
    <row r="495">
      <c r="A495" s="16"/>
      <c r="B495" s="18"/>
      <c r="C495" s="16"/>
      <c r="D495" s="162"/>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row>
    <row r="496">
      <c r="A496" s="16"/>
      <c r="B496" s="18"/>
      <c r="C496" s="16"/>
      <c r="D496" s="162"/>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row>
    <row r="497">
      <c r="A497" s="16"/>
      <c r="B497" s="18"/>
      <c r="C497" s="16"/>
      <c r="D497" s="162"/>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row>
    <row r="498">
      <c r="A498" s="16"/>
      <c r="B498" s="18"/>
      <c r="C498" s="16"/>
      <c r="D498" s="162"/>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row>
    <row r="499">
      <c r="A499" s="16"/>
      <c r="B499" s="18"/>
      <c r="C499" s="16"/>
      <c r="D499" s="162"/>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row>
    <row r="500">
      <c r="A500" s="16"/>
      <c r="B500" s="18"/>
      <c r="C500" s="16"/>
      <c r="D500" s="162"/>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row>
    <row r="501">
      <c r="A501" s="16"/>
      <c r="B501" s="18"/>
      <c r="C501" s="16"/>
      <c r="D501" s="162"/>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row>
    <row r="502">
      <c r="A502" s="16"/>
      <c r="B502" s="18"/>
      <c r="C502" s="16"/>
      <c r="D502" s="162"/>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row>
    <row r="503">
      <c r="A503" s="16"/>
      <c r="B503" s="18"/>
      <c r="C503" s="16"/>
      <c r="D503" s="162"/>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row>
    <row r="504">
      <c r="A504" s="16"/>
      <c r="B504" s="18"/>
      <c r="C504" s="16"/>
      <c r="D504" s="162"/>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row>
    <row r="505">
      <c r="A505" s="16"/>
      <c r="B505" s="18"/>
      <c r="C505" s="16"/>
      <c r="D505" s="162"/>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row>
    <row r="506">
      <c r="A506" s="16"/>
      <c r="B506" s="18"/>
      <c r="C506" s="16"/>
      <c r="D506" s="162"/>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row>
    <row r="507">
      <c r="A507" s="16"/>
      <c r="B507" s="18"/>
      <c r="C507" s="16"/>
      <c r="D507" s="162"/>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row>
    <row r="508">
      <c r="A508" s="16"/>
      <c r="B508" s="18"/>
      <c r="C508" s="16"/>
      <c r="D508" s="162"/>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row>
    <row r="509">
      <c r="A509" s="16"/>
      <c r="B509" s="18"/>
      <c r="C509" s="16"/>
      <c r="D509" s="162"/>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row>
    <row r="510">
      <c r="A510" s="16"/>
      <c r="B510" s="18"/>
      <c r="C510" s="16"/>
      <c r="D510" s="162"/>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row>
    <row r="511">
      <c r="A511" s="16"/>
      <c r="B511" s="18"/>
      <c r="C511" s="16"/>
      <c r="D511" s="162"/>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row>
    <row r="512">
      <c r="A512" s="16"/>
      <c r="B512" s="18"/>
      <c r="C512" s="16"/>
      <c r="D512" s="162"/>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row>
    <row r="513">
      <c r="A513" s="16"/>
      <c r="B513" s="18"/>
      <c r="C513" s="16"/>
      <c r="D513" s="162"/>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row>
    <row r="514">
      <c r="A514" s="16"/>
      <c r="B514" s="18"/>
      <c r="C514" s="16"/>
      <c r="D514" s="162"/>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row>
    <row r="515">
      <c r="A515" s="16"/>
      <c r="B515" s="18"/>
      <c r="C515" s="16"/>
      <c r="D515" s="162"/>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row>
    <row r="516">
      <c r="A516" s="16"/>
      <c r="B516" s="18"/>
      <c r="C516" s="16"/>
      <c r="D516" s="162"/>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row>
    <row r="517">
      <c r="A517" s="16"/>
      <c r="B517" s="18"/>
      <c r="C517" s="16"/>
      <c r="D517" s="162"/>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row>
    <row r="518">
      <c r="A518" s="16"/>
      <c r="B518" s="18"/>
      <c r="C518" s="16"/>
      <c r="D518" s="162"/>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row>
    <row r="519">
      <c r="A519" s="16"/>
      <c r="B519" s="18"/>
      <c r="C519" s="16"/>
      <c r="D519" s="162"/>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row>
    <row r="520">
      <c r="A520" s="16"/>
      <c r="B520" s="18"/>
      <c r="C520" s="16"/>
      <c r="D520" s="162"/>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row>
    <row r="521">
      <c r="A521" s="16"/>
      <c r="B521" s="18"/>
      <c r="C521" s="16"/>
      <c r="D521" s="162"/>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row>
    <row r="522">
      <c r="A522" s="16"/>
      <c r="B522" s="18"/>
      <c r="C522" s="16"/>
      <c r="D522" s="162"/>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row>
    <row r="523">
      <c r="A523" s="16"/>
      <c r="B523" s="18"/>
      <c r="C523" s="16"/>
      <c r="D523" s="162"/>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row>
    <row r="524">
      <c r="A524" s="16"/>
      <c r="B524" s="18"/>
      <c r="C524" s="16"/>
      <c r="D524" s="162"/>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row>
    <row r="525">
      <c r="A525" s="16"/>
      <c r="B525" s="18"/>
      <c r="C525" s="16"/>
      <c r="D525" s="162"/>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row>
    <row r="526">
      <c r="A526" s="16"/>
      <c r="B526" s="18"/>
      <c r="C526" s="16"/>
      <c r="D526" s="162"/>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row>
    <row r="527">
      <c r="A527" s="16"/>
      <c r="B527" s="18"/>
      <c r="C527" s="16"/>
      <c r="D527" s="162"/>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row>
    <row r="528">
      <c r="A528" s="16"/>
      <c r="B528" s="18"/>
      <c r="C528" s="16"/>
      <c r="D528" s="162"/>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row>
    <row r="529">
      <c r="A529" s="16"/>
      <c r="B529" s="18"/>
      <c r="C529" s="16"/>
      <c r="D529" s="162"/>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row>
    <row r="530">
      <c r="A530" s="16"/>
      <c r="B530" s="18"/>
      <c r="C530" s="16"/>
      <c r="D530" s="162"/>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row>
    <row r="531">
      <c r="A531" s="16"/>
      <c r="B531" s="18"/>
      <c r="C531" s="16"/>
      <c r="D531" s="162"/>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row>
    <row r="532">
      <c r="A532" s="16"/>
      <c r="B532" s="18"/>
      <c r="C532" s="16"/>
      <c r="D532" s="162"/>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row>
    <row r="533">
      <c r="A533" s="16"/>
      <c r="B533" s="18"/>
      <c r="C533" s="16"/>
      <c r="D533" s="162"/>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row>
    <row r="534">
      <c r="A534" s="16"/>
      <c r="B534" s="18"/>
      <c r="C534" s="16"/>
      <c r="D534" s="162"/>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c r="A535" s="16"/>
      <c r="B535" s="18"/>
      <c r="C535" s="16"/>
      <c r="D535" s="162"/>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c r="A536" s="16"/>
      <c r="B536" s="18"/>
      <c r="C536" s="16"/>
      <c r="D536" s="162"/>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c r="A537" s="16"/>
      <c r="B537" s="18"/>
      <c r="C537" s="16"/>
      <c r="D537" s="162"/>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c r="A538" s="16"/>
      <c r="B538" s="18"/>
      <c r="C538" s="16"/>
      <c r="D538" s="162"/>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c r="A539" s="16"/>
      <c r="B539" s="18"/>
      <c r="C539" s="16"/>
      <c r="D539" s="162"/>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c r="A540" s="16"/>
      <c r="B540" s="18"/>
      <c r="C540" s="16"/>
      <c r="D540" s="162"/>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c r="A541" s="16"/>
      <c r="B541" s="18"/>
      <c r="C541" s="16"/>
      <c r="D541" s="162"/>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c r="A542" s="16"/>
      <c r="B542" s="18"/>
      <c r="C542" s="16"/>
      <c r="D542" s="162"/>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c r="A543" s="16"/>
      <c r="B543" s="18"/>
      <c r="C543" s="16"/>
      <c r="D543" s="162"/>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c r="A544" s="16"/>
      <c r="B544" s="18"/>
      <c r="C544" s="16"/>
      <c r="D544" s="162"/>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c r="A545" s="16"/>
      <c r="B545" s="18"/>
      <c r="C545" s="16"/>
      <c r="D545" s="162"/>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6">
      <c r="A546" s="16"/>
      <c r="B546" s="18"/>
      <c r="C546" s="16"/>
      <c r="D546" s="162"/>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row>
    <row r="547">
      <c r="A547" s="16"/>
      <c r="B547" s="18"/>
      <c r="C547" s="16"/>
      <c r="D547" s="162"/>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row>
    <row r="548">
      <c r="A548" s="16"/>
      <c r="B548" s="18"/>
      <c r="C548" s="16"/>
      <c r="D548" s="162"/>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row>
    <row r="549">
      <c r="A549" s="16"/>
      <c r="B549" s="18"/>
      <c r="C549" s="16"/>
      <c r="D549" s="162"/>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row>
    <row r="550">
      <c r="A550" s="16"/>
      <c r="B550" s="18"/>
      <c r="C550" s="16"/>
      <c r="D550" s="162"/>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row>
    <row r="551">
      <c r="A551" s="16"/>
      <c r="B551" s="18"/>
      <c r="C551" s="16"/>
      <c r="D551" s="162"/>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row>
    <row r="552">
      <c r="A552" s="16"/>
      <c r="B552" s="18"/>
      <c r="C552" s="16"/>
      <c r="D552" s="162"/>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row>
    <row r="553">
      <c r="A553" s="16"/>
      <c r="B553" s="18"/>
      <c r="C553" s="16"/>
      <c r="D553" s="162"/>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row>
    <row r="554">
      <c r="A554" s="16"/>
      <c r="B554" s="18"/>
      <c r="C554" s="16"/>
      <c r="D554" s="162"/>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row>
    <row r="555">
      <c r="A555" s="16"/>
      <c r="B555" s="18"/>
      <c r="C555" s="16"/>
      <c r="D555" s="162"/>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row>
    <row r="556">
      <c r="A556" s="16"/>
      <c r="B556" s="18"/>
      <c r="C556" s="16"/>
      <c r="D556" s="162"/>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row>
    <row r="557">
      <c r="A557" s="16"/>
      <c r="B557" s="18"/>
      <c r="C557" s="16"/>
      <c r="D557" s="162"/>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row>
    <row r="558">
      <c r="A558" s="16"/>
      <c r="B558" s="18"/>
      <c r="C558" s="16"/>
      <c r="D558" s="162"/>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row>
    <row r="559">
      <c r="A559" s="16"/>
      <c r="B559" s="18"/>
      <c r="C559" s="16"/>
      <c r="D559" s="162"/>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row>
    <row r="560">
      <c r="A560" s="16"/>
      <c r="B560" s="18"/>
      <c r="C560" s="16"/>
      <c r="D560" s="162"/>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row>
    <row r="561">
      <c r="A561" s="16"/>
      <c r="B561" s="18"/>
      <c r="C561" s="16"/>
      <c r="D561" s="162"/>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row>
    <row r="562">
      <c r="A562" s="16"/>
      <c r="B562" s="18"/>
      <c r="C562" s="16"/>
      <c r="D562" s="162"/>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row>
    <row r="563">
      <c r="A563" s="16"/>
      <c r="B563" s="18"/>
      <c r="C563" s="16"/>
      <c r="D563" s="162"/>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row>
    <row r="564">
      <c r="A564" s="16"/>
      <c r="B564" s="18"/>
      <c r="C564" s="16"/>
      <c r="D564" s="162"/>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row>
    <row r="565">
      <c r="A565" s="16"/>
      <c r="B565" s="18"/>
      <c r="C565" s="16"/>
      <c r="D565" s="162"/>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row>
    <row r="566">
      <c r="A566" s="16"/>
      <c r="B566" s="18"/>
      <c r="C566" s="16"/>
      <c r="D566" s="162"/>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row>
    <row r="567">
      <c r="A567" s="16"/>
      <c r="B567" s="18"/>
      <c r="C567" s="16"/>
      <c r="D567" s="162"/>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row>
    <row r="568">
      <c r="A568" s="16"/>
      <c r="B568" s="18"/>
      <c r="C568" s="16"/>
      <c r="D568" s="162"/>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row>
    <row r="569">
      <c r="A569" s="16"/>
      <c r="B569" s="18"/>
      <c r="C569" s="16"/>
      <c r="D569" s="162"/>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row>
    <row r="570">
      <c r="A570" s="16"/>
      <c r="B570" s="18"/>
      <c r="C570" s="16"/>
      <c r="D570" s="162"/>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row>
    <row r="571">
      <c r="A571" s="16"/>
      <c r="B571" s="18"/>
      <c r="C571" s="16"/>
      <c r="D571" s="162"/>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row>
    <row r="572">
      <c r="A572" s="16"/>
      <c r="B572" s="18"/>
      <c r="C572" s="16"/>
      <c r="D572" s="162"/>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row>
    <row r="573">
      <c r="A573" s="16"/>
      <c r="B573" s="18"/>
      <c r="C573" s="16"/>
      <c r="D573" s="162"/>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row>
    <row r="574">
      <c r="A574" s="16"/>
      <c r="B574" s="18"/>
      <c r="C574" s="16"/>
      <c r="D574" s="162"/>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row>
    <row r="575">
      <c r="A575" s="16"/>
      <c r="B575" s="18"/>
      <c r="C575" s="16"/>
      <c r="D575" s="162"/>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row>
    <row r="576">
      <c r="A576" s="16"/>
      <c r="B576" s="18"/>
      <c r="C576" s="16"/>
      <c r="D576" s="162"/>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row>
    <row r="577">
      <c r="A577" s="16"/>
      <c r="B577" s="18"/>
      <c r="C577" s="16"/>
      <c r="D577" s="162"/>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row>
    <row r="578">
      <c r="A578" s="16"/>
      <c r="B578" s="18"/>
      <c r="C578" s="16"/>
      <c r="D578" s="162"/>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row>
    <row r="579">
      <c r="A579" s="16"/>
      <c r="B579" s="18"/>
      <c r="C579" s="16"/>
      <c r="D579" s="162"/>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row>
    <row r="580">
      <c r="A580" s="16"/>
      <c r="B580" s="18"/>
      <c r="C580" s="16"/>
      <c r="D580" s="162"/>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row>
    <row r="581">
      <c r="A581" s="16"/>
      <c r="B581" s="18"/>
      <c r="C581" s="16"/>
      <c r="D581" s="162"/>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row>
    <row r="582">
      <c r="A582" s="16"/>
      <c r="B582" s="18"/>
      <c r="C582" s="16"/>
      <c r="D582" s="162"/>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row>
    <row r="583">
      <c r="A583" s="16"/>
      <c r="B583" s="18"/>
      <c r="C583" s="16"/>
      <c r="D583" s="162"/>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row>
    <row r="584">
      <c r="A584" s="16"/>
      <c r="B584" s="18"/>
      <c r="C584" s="16"/>
      <c r="D584" s="162"/>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row>
    <row r="585">
      <c r="A585" s="16"/>
      <c r="B585" s="18"/>
      <c r="C585" s="16"/>
      <c r="D585" s="162"/>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row>
    <row r="586">
      <c r="A586" s="16"/>
      <c r="B586" s="18"/>
      <c r="C586" s="16"/>
      <c r="D586" s="162"/>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row>
    <row r="587">
      <c r="A587" s="16"/>
      <c r="B587" s="18"/>
      <c r="C587" s="16"/>
      <c r="D587" s="162"/>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row>
    <row r="588">
      <c r="A588" s="16"/>
      <c r="B588" s="18"/>
      <c r="C588" s="16"/>
      <c r="D588" s="162"/>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row>
    <row r="589">
      <c r="A589" s="16"/>
      <c r="B589" s="18"/>
      <c r="C589" s="16"/>
      <c r="D589" s="162"/>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row>
    <row r="590">
      <c r="A590" s="16"/>
      <c r="B590" s="18"/>
      <c r="C590" s="16"/>
      <c r="D590" s="162"/>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row>
    <row r="591">
      <c r="A591" s="16"/>
      <c r="B591" s="18"/>
      <c r="C591" s="16"/>
      <c r="D591" s="162"/>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row>
    <row r="592">
      <c r="A592" s="16"/>
      <c r="B592" s="18"/>
      <c r="C592" s="16"/>
      <c r="D592" s="162"/>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row>
    <row r="593">
      <c r="A593" s="16"/>
      <c r="B593" s="18"/>
      <c r="C593" s="16"/>
      <c r="D593" s="162"/>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row>
    <row r="594">
      <c r="A594" s="16"/>
      <c r="B594" s="18"/>
      <c r="C594" s="16"/>
      <c r="D594" s="162"/>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row>
    <row r="595">
      <c r="A595" s="16"/>
      <c r="B595" s="18"/>
      <c r="C595" s="16"/>
      <c r="D595" s="162"/>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row>
    <row r="596">
      <c r="A596" s="16"/>
      <c r="B596" s="18"/>
      <c r="C596" s="16"/>
      <c r="D596" s="162"/>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row>
    <row r="597">
      <c r="A597" s="16"/>
      <c r="B597" s="18"/>
      <c r="C597" s="16"/>
      <c r="D597" s="162"/>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row>
    <row r="598">
      <c r="A598" s="16"/>
      <c r="B598" s="18"/>
      <c r="C598" s="16"/>
      <c r="D598" s="162"/>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row>
    <row r="599">
      <c r="A599" s="16"/>
      <c r="B599" s="18"/>
      <c r="C599" s="16"/>
      <c r="D599" s="162"/>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row>
    <row r="600">
      <c r="A600" s="16"/>
      <c r="B600" s="18"/>
      <c r="C600" s="16"/>
      <c r="D600" s="162"/>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row>
    <row r="601">
      <c r="A601" s="16"/>
      <c r="B601" s="18"/>
      <c r="C601" s="16"/>
      <c r="D601" s="162"/>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row>
    <row r="602">
      <c r="A602" s="16"/>
      <c r="B602" s="18"/>
      <c r="C602" s="16"/>
      <c r="D602" s="162"/>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row>
    <row r="603">
      <c r="A603" s="16"/>
      <c r="B603" s="18"/>
      <c r="C603" s="16"/>
      <c r="D603" s="162"/>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row>
    <row r="604">
      <c r="A604" s="16"/>
      <c r="B604" s="18"/>
      <c r="C604" s="16"/>
      <c r="D604" s="162"/>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row>
    <row r="605">
      <c r="A605" s="16"/>
      <c r="B605" s="18"/>
      <c r="C605" s="16"/>
      <c r="D605" s="162"/>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row>
    <row r="606">
      <c r="A606" s="16"/>
      <c r="B606" s="18"/>
      <c r="C606" s="16"/>
      <c r="D606" s="162"/>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row>
    <row r="607">
      <c r="A607" s="16"/>
      <c r="B607" s="18"/>
      <c r="C607" s="16"/>
      <c r="D607" s="162"/>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row>
    <row r="608">
      <c r="A608" s="16"/>
      <c r="B608" s="18"/>
      <c r="C608" s="16"/>
      <c r="D608" s="162"/>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row>
    <row r="609">
      <c r="A609" s="16"/>
      <c r="B609" s="18"/>
      <c r="C609" s="16"/>
      <c r="D609" s="162"/>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row>
    <row r="610">
      <c r="A610" s="16"/>
      <c r="B610" s="18"/>
      <c r="C610" s="16"/>
      <c r="D610" s="162"/>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row>
    <row r="611">
      <c r="A611" s="16"/>
      <c r="B611" s="18"/>
      <c r="C611" s="16"/>
      <c r="D611" s="162"/>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row>
    <row r="612">
      <c r="A612" s="16"/>
      <c r="B612" s="18"/>
      <c r="C612" s="16"/>
      <c r="D612" s="162"/>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row>
    <row r="613">
      <c r="A613" s="16"/>
      <c r="B613" s="18"/>
      <c r="C613" s="16"/>
      <c r="D613" s="162"/>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row>
    <row r="614">
      <c r="A614" s="16"/>
      <c r="B614" s="18"/>
      <c r="C614" s="16"/>
      <c r="D614" s="162"/>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row>
    <row r="615">
      <c r="A615" s="16"/>
      <c r="B615" s="18"/>
      <c r="C615" s="16"/>
      <c r="D615" s="162"/>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row>
    <row r="616">
      <c r="A616" s="16"/>
      <c r="B616" s="18"/>
      <c r="C616" s="16"/>
      <c r="D616" s="162"/>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row>
    <row r="617">
      <c r="A617" s="16"/>
      <c r="B617" s="18"/>
      <c r="C617" s="16"/>
      <c r="D617" s="162"/>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row>
    <row r="618">
      <c r="A618" s="16"/>
      <c r="B618" s="18"/>
      <c r="C618" s="16"/>
      <c r="D618" s="162"/>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row>
    <row r="619">
      <c r="A619" s="16"/>
      <c r="B619" s="18"/>
      <c r="C619" s="16"/>
      <c r="D619" s="162"/>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row>
    <row r="620">
      <c r="A620" s="16"/>
      <c r="B620" s="18"/>
      <c r="C620" s="16"/>
      <c r="D620" s="162"/>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row>
    <row r="621">
      <c r="A621" s="16"/>
      <c r="B621" s="18"/>
      <c r="C621" s="16"/>
      <c r="D621" s="162"/>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row>
    <row r="622">
      <c r="A622" s="16"/>
      <c r="B622" s="18"/>
      <c r="C622" s="16"/>
      <c r="D622" s="162"/>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row>
    <row r="623">
      <c r="A623" s="16"/>
      <c r="B623" s="18"/>
      <c r="C623" s="16"/>
      <c r="D623" s="162"/>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row>
    <row r="624">
      <c r="A624" s="16"/>
      <c r="B624" s="18"/>
      <c r="C624" s="16"/>
      <c r="D624" s="162"/>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row>
    <row r="625">
      <c r="A625" s="16"/>
      <c r="B625" s="18"/>
      <c r="C625" s="16"/>
      <c r="D625" s="162"/>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row>
    <row r="626">
      <c r="A626" s="16"/>
      <c r="B626" s="18"/>
      <c r="C626" s="16"/>
      <c r="D626" s="162"/>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row>
    <row r="627">
      <c r="A627" s="16"/>
      <c r="B627" s="18"/>
      <c r="C627" s="16"/>
      <c r="D627" s="162"/>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row>
    <row r="628">
      <c r="A628" s="16"/>
      <c r="B628" s="18"/>
      <c r="C628" s="16"/>
      <c r="D628" s="162"/>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row>
    <row r="629">
      <c r="A629" s="16"/>
      <c r="B629" s="18"/>
      <c r="C629" s="16"/>
      <c r="D629" s="162"/>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row>
    <row r="630">
      <c r="A630" s="16"/>
      <c r="B630" s="18"/>
      <c r="C630" s="16"/>
      <c r="D630" s="162"/>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row>
    <row r="631">
      <c r="A631" s="16"/>
      <c r="B631" s="18"/>
      <c r="C631" s="16"/>
      <c r="D631" s="162"/>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row>
    <row r="632">
      <c r="A632" s="16"/>
      <c r="B632" s="18"/>
      <c r="C632" s="16"/>
      <c r="D632" s="162"/>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row>
    <row r="633">
      <c r="A633" s="16"/>
      <c r="B633" s="18"/>
      <c r="C633" s="16"/>
      <c r="D633" s="162"/>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row>
    <row r="634">
      <c r="A634" s="16"/>
      <c r="B634" s="18"/>
      <c r="C634" s="16"/>
      <c r="D634" s="162"/>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row>
    <row r="635">
      <c r="A635" s="16"/>
      <c r="B635" s="18"/>
      <c r="C635" s="16"/>
      <c r="D635" s="162"/>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row>
    <row r="636">
      <c r="A636" s="16"/>
      <c r="B636" s="18"/>
      <c r="C636" s="16"/>
      <c r="D636" s="162"/>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row>
    <row r="637">
      <c r="A637" s="16"/>
      <c r="B637" s="18"/>
      <c r="C637" s="16"/>
      <c r="D637" s="162"/>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row>
    <row r="638">
      <c r="A638" s="16"/>
      <c r="B638" s="18"/>
      <c r="C638" s="16"/>
      <c r="D638" s="162"/>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row>
    <row r="639">
      <c r="A639" s="16"/>
      <c r="B639" s="18"/>
      <c r="C639" s="16"/>
      <c r="D639" s="162"/>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row>
    <row r="640">
      <c r="A640" s="16"/>
      <c r="B640" s="18"/>
      <c r="C640" s="16"/>
      <c r="D640" s="162"/>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row>
    <row r="641">
      <c r="A641" s="16"/>
      <c r="B641" s="18"/>
      <c r="C641" s="16"/>
      <c r="D641" s="162"/>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row>
    <row r="642">
      <c r="A642" s="16"/>
      <c r="B642" s="18"/>
      <c r="C642" s="16"/>
      <c r="D642" s="162"/>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row>
    <row r="643">
      <c r="A643" s="16"/>
      <c r="B643" s="18"/>
      <c r="C643" s="16"/>
      <c r="D643" s="162"/>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row>
    <row r="644">
      <c r="A644" s="16"/>
      <c r="B644" s="18"/>
      <c r="C644" s="16"/>
      <c r="D644" s="162"/>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row>
    <row r="645">
      <c r="A645" s="16"/>
      <c r="B645" s="18"/>
      <c r="C645" s="16"/>
      <c r="D645" s="162"/>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row>
    <row r="646">
      <c r="A646" s="16"/>
      <c r="B646" s="18"/>
      <c r="C646" s="16"/>
      <c r="D646" s="162"/>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row>
    <row r="647">
      <c r="A647" s="16"/>
      <c r="B647" s="18"/>
      <c r="C647" s="16"/>
      <c r="D647" s="162"/>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row>
    <row r="648">
      <c r="A648" s="16"/>
      <c r="B648" s="18"/>
      <c r="C648" s="16"/>
      <c r="D648" s="162"/>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row>
    <row r="649">
      <c r="A649" s="16"/>
      <c r="B649" s="18"/>
      <c r="C649" s="16"/>
      <c r="D649" s="162"/>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row>
    <row r="650">
      <c r="A650" s="16"/>
      <c r="B650" s="18"/>
      <c r="C650" s="16"/>
      <c r="D650" s="162"/>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row>
    <row r="651">
      <c r="A651" s="16"/>
      <c r="B651" s="18"/>
      <c r="C651" s="16"/>
      <c r="D651" s="162"/>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row>
    <row r="652">
      <c r="A652" s="16"/>
      <c r="B652" s="18"/>
      <c r="C652" s="16"/>
      <c r="D652" s="162"/>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row>
    <row r="653">
      <c r="A653" s="16"/>
      <c r="B653" s="18"/>
      <c r="C653" s="16"/>
      <c r="D653" s="162"/>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row>
    <row r="654">
      <c r="A654" s="16"/>
      <c r="B654" s="18"/>
      <c r="C654" s="16"/>
      <c r="D654" s="162"/>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row>
    <row r="655">
      <c r="A655" s="16"/>
      <c r="B655" s="18"/>
      <c r="C655" s="16"/>
      <c r="D655" s="162"/>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row>
    <row r="656">
      <c r="A656" s="16"/>
      <c r="B656" s="18"/>
      <c r="C656" s="16"/>
      <c r="D656" s="162"/>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row>
    <row r="657">
      <c r="A657" s="16"/>
      <c r="B657" s="18"/>
      <c r="C657" s="16"/>
      <c r="D657" s="162"/>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row>
    <row r="658">
      <c r="A658" s="16"/>
      <c r="B658" s="18"/>
      <c r="C658" s="16"/>
      <c r="D658" s="162"/>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row>
    <row r="659">
      <c r="A659" s="16"/>
      <c r="B659" s="18"/>
      <c r="C659" s="16"/>
      <c r="D659" s="162"/>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row>
    <row r="660">
      <c r="A660" s="16"/>
      <c r="B660" s="18"/>
      <c r="C660" s="16"/>
      <c r="D660" s="162"/>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row>
    <row r="661">
      <c r="A661" s="16"/>
      <c r="B661" s="18"/>
      <c r="C661" s="16"/>
      <c r="D661" s="162"/>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row>
    <row r="662">
      <c r="A662" s="16"/>
      <c r="B662" s="18"/>
      <c r="C662" s="16"/>
      <c r="D662" s="162"/>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row>
    <row r="663">
      <c r="A663" s="16"/>
      <c r="B663" s="18"/>
      <c r="C663" s="16"/>
      <c r="D663" s="162"/>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row>
    <row r="664">
      <c r="A664" s="16"/>
      <c r="B664" s="18"/>
      <c r="C664" s="16"/>
      <c r="D664" s="162"/>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row>
    <row r="665">
      <c r="A665" s="16"/>
      <c r="B665" s="18"/>
      <c r="C665" s="16"/>
      <c r="D665" s="162"/>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row>
    <row r="666">
      <c r="A666" s="16"/>
      <c r="B666" s="18"/>
      <c r="C666" s="16"/>
      <c r="D666" s="162"/>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row>
    <row r="667">
      <c r="A667" s="16"/>
      <c r="B667" s="18"/>
      <c r="C667" s="16"/>
      <c r="D667" s="162"/>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row>
    <row r="668">
      <c r="A668" s="16"/>
      <c r="B668" s="18"/>
      <c r="C668" s="16"/>
      <c r="D668" s="162"/>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row>
    <row r="669">
      <c r="A669" s="16"/>
      <c r="B669" s="18"/>
      <c r="C669" s="16"/>
      <c r="D669" s="162"/>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row>
    <row r="670">
      <c r="A670" s="16"/>
      <c r="B670" s="18"/>
      <c r="C670" s="16"/>
      <c r="D670" s="162"/>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row>
    <row r="671">
      <c r="A671" s="16"/>
      <c r="B671" s="18"/>
      <c r="C671" s="16"/>
      <c r="D671" s="162"/>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row>
    <row r="672">
      <c r="A672" s="16"/>
      <c r="B672" s="18"/>
      <c r="C672" s="16"/>
      <c r="D672" s="162"/>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row>
    <row r="673">
      <c r="A673" s="16"/>
      <c r="B673" s="18"/>
      <c r="C673" s="16"/>
      <c r="D673" s="162"/>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row>
    <row r="674">
      <c r="A674" s="16"/>
      <c r="B674" s="18"/>
      <c r="C674" s="16"/>
      <c r="D674" s="162"/>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row>
    <row r="675">
      <c r="A675" s="16"/>
      <c r="B675" s="18"/>
      <c r="C675" s="16"/>
      <c r="D675" s="162"/>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row>
    <row r="676">
      <c r="A676" s="16"/>
      <c r="B676" s="18"/>
      <c r="C676" s="16"/>
      <c r="D676" s="162"/>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row>
    <row r="677">
      <c r="A677" s="16"/>
      <c r="B677" s="18"/>
      <c r="C677" s="16"/>
      <c r="D677" s="162"/>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row>
    <row r="678">
      <c r="A678" s="16"/>
      <c r="B678" s="18"/>
      <c r="C678" s="16"/>
      <c r="D678" s="162"/>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row>
    <row r="679">
      <c r="A679" s="16"/>
      <c r="B679" s="18"/>
      <c r="C679" s="16"/>
      <c r="D679" s="162"/>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row>
    <row r="680">
      <c r="A680" s="16"/>
      <c r="B680" s="18"/>
      <c r="C680" s="16"/>
      <c r="D680" s="162"/>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row>
    <row r="681">
      <c r="A681" s="16"/>
      <c r="B681" s="18"/>
      <c r="C681" s="16"/>
      <c r="D681" s="162"/>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row>
    <row r="682">
      <c r="A682" s="16"/>
      <c r="B682" s="18"/>
      <c r="C682" s="16"/>
      <c r="D682" s="162"/>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row>
    <row r="683">
      <c r="A683" s="16"/>
      <c r="B683" s="18"/>
      <c r="C683" s="16"/>
      <c r="D683" s="162"/>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row>
    <row r="684">
      <c r="A684" s="16"/>
      <c r="B684" s="18"/>
      <c r="C684" s="16"/>
      <c r="D684" s="162"/>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row>
    <row r="685">
      <c r="A685" s="16"/>
      <c r="B685" s="18"/>
      <c r="C685" s="16"/>
      <c r="D685" s="162"/>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row>
    <row r="686">
      <c r="A686" s="16"/>
      <c r="B686" s="18"/>
      <c r="C686" s="16"/>
      <c r="D686" s="162"/>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row>
    <row r="687">
      <c r="A687" s="16"/>
      <c r="B687" s="18"/>
      <c r="C687" s="16"/>
      <c r="D687" s="162"/>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row>
    <row r="688">
      <c r="A688" s="16"/>
      <c r="B688" s="18"/>
      <c r="C688" s="16"/>
      <c r="D688" s="162"/>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row>
    <row r="689">
      <c r="A689" s="16"/>
      <c r="B689" s="18"/>
      <c r="C689" s="16"/>
      <c r="D689" s="162"/>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row>
    <row r="690">
      <c r="A690" s="16"/>
      <c r="B690" s="18"/>
      <c r="C690" s="16"/>
      <c r="D690" s="162"/>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row>
    <row r="691">
      <c r="A691" s="16"/>
      <c r="B691" s="18"/>
      <c r="C691" s="16"/>
      <c r="D691" s="162"/>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row>
    <row r="692">
      <c r="A692" s="16"/>
      <c r="B692" s="18"/>
      <c r="C692" s="16"/>
      <c r="D692" s="162"/>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row>
    <row r="693">
      <c r="A693" s="16"/>
      <c r="B693" s="18"/>
      <c r="C693" s="16"/>
      <c r="D693" s="162"/>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row>
    <row r="694">
      <c r="A694" s="16"/>
      <c r="B694" s="18"/>
      <c r="C694" s="16"/>
      <c r="D694" s="162"/>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row>
    <row r="695">
      <c r="A695" s="16"/>
      <c r="B695" s="18"/>
      <c r="C695" s="16"/>
      <c r="D695" s="162"/>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row>
    <row r="696">
      <c r="A696" s="16"/>
      <c r="B696" s="18"/>
      <c r="C696" s="16"/>
      <c r="D696" s="162"/>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row>
    <row r="697">
      <c r="A697" s="16"/>
      <c r="B697" s="18"/>
      <c r="C697" s="16"/>
      <c r="D697" s="162"/>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row>
    <row r="698">
      <c r="A698" s="16"/>
      <c r="B698" s="18"/>
      <c r="C698" s="16"/>
      <c r="D698" s="162"/>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row>
    <row r="699">
      <c r="A699" s="16"/>
      <c r="B699" s="18"/>
      <c r="C699" s="16"/>
      <c r="D699" s="162"/>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row>
    <row r="700">
      <c r="A700" s="16"/>
      <c r="B700" s="18"/>
      <c r="C700" s="16"/>
      <c r="D700" s="162"/>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row>
    <row r="701">
      <c r="A701" s="16"/>
      <c r="B701" s="18"/>
      <c r="C701" s="16"/>
      <c r="D701" s="162"/>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row>
    <row r="702">
      <c r="A702" s="16"/>
      <c r="B702" s="18"/>
      <c r="C702" s="16"/>
      <c r="D702" s="162"/>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row>
    <row r="703">
      <c r="A703" s="16"/>
      <c r="B703" s="18"/>
      <c r="C703" s="16"/>
      <c r="D703" s="162"/>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row>
    <row r="704">
      <c r="A704" s="16"/>
      <c r="B704" s="18"/>
      <c r="C704" s="16"/>
      <c r="D704" s="162"/>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row>
    <row r="705">
      <c r="A705" s="16"/>
      <c r="B705" s="18"/>
      <c r="C705" s="16"/>
      <c r="D705" s="162"/>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row>
    <row r="706">
      <c r="A706" s="16"/>
      <c r="B706" s="18"/>
      <c r="C706" s="16"/>
      <c r="D706" s="162"/>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row>
    <row r="707">
      <c r="A707" s="16"/>
      <c r="B707" s="18"/>
      <c r="C707" s="16"/>
      <c r="D707" s="162"/>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row>
    <row r="708">
      <c r="A708" s="16"/>
      <c r="B708" s="18"/>
      <c r="C708" s="16"/>
      <c r="D708" s="162"/>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row>
    <row r="709">
      <c r="A709" s="16"/>
      <c r="B709" s="18"/>
      <c r="C709" s="16"/>
      <c r="D709" s="162"/>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row>
    <row r="710">
      <c r="A710" s="16"/>
      <c r="B710" s="18"/>
      <c r="C710" s="16"/>
      <c r="D710" s="162"/>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row>
    <row r="711">
      <c r="A711" s="16"/>
      <c r="B711" s="18"/>
      <c r="C711" s="16"/>
      <c r="D711" s="162"/>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row>
    <row r="712">
      <c r="A712" s="16"/>
      <c r="B712" s="18"/>
      <c r="C712" s="16"/>
      <c r="D712" s="162"/>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row>
    <row r="713">
      <c r="A713" s="16"/>
      <c r="B713" s="18"/>
      <c r="C713" s="16"/>
      <c r="D713" s="162"/>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row>
    <row r="714">
      <c r="A714" s="16"/>
      <c r="B714" s="18"/>
      <c r="C714" s="16"/>
      <c r="D714" s="162"/>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row>
    <row r="715">
      <c r="A715" s="16"/>
      <c r="B715" s="18"/>
      <c r="C715" s="16"/>
      <c r="D715" s="162"/>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row>
    <row r="716">
      <c r="A716" s="16"/>
      <c r="B716" s="18"/>
      <c r="C716" s="16"/>
      <c r="D716" s="162"/>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row>
    <row r="717">
      <c r="A717" s="16"/>
      <c r="B717" s="18"/>
      <c r="C717" s="16"/>
      <c r="D717" s="162"/>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row>
    <row r="718">
      <c r="A718" s="16"/>
      <c r="B718" s="18"/>
      <c r="C718" s="16"/>
      <c r="D718" s="162"/>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row>
    <row r="719">
      <c r="A719" s="16"/>
      <c r="B719" s="18"/>
      <c r="C719" s="16"/>
      <c r="D719" s="162"/>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row>
    <row r="720">
      <c r="A720" s="16"/>
      <c r="B720" s="18"/>
      <c r="C720" s="16"/>
      <c r="D720" s="162"/>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row>
    <row r="721">
      <c r="A721" s="16"/>
      <c r="B721" s="18"/>
      <c r="C721" s="16"/>
      <c r="D721" s="162"/>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row>
    <row r="722">
      <c r="A722" s="16"/>
      <c r="B722" s="18"/>
      <c r="C722" s="16"/>
      <c r="D722" s="162"/>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row>
    <row r="723">
      <c r="A723" s="16"/>
      <c r="B723" s="18"/>
      <c r="C723" s="16"/>
      <c r="D723" s="162"/>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row>
    <row r="724">
      <c r="A724" s="16"/>
      <c r="B724" s="18"/>
      <c r="C724" s="16"/>
      <c r="D724" s="162"/>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row>
    <row r="725">
      <c r="A725" s="16"/>
      <c r="B725" s="18"/>
      <c r="C725" s="16"/>
      <c r="D725" s="162"/>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row>
    <row r="726">
      <c r="A726" s="16"/>
      <c r="B726" s="18"/>
      <c r="C726" s="16"/>
      <c r="D726" s="162"/>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row>
    <row r="727">
      <c r="A727" s="16"/>
      <c r="B727" s="18"/>
      <c r="C727" s="16"/>
      <c r="D727" s="162"/>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row>
    <row r="728">
      <c r="A728" s="16"/>
      <c r="B728" s="18"/>
      <c r="C728" s="16"/>
      <c r="D728" s="162"/>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row>
    <row r="729">
      <c r="A729" s="16"/>
      <c r="B729" s="18"/>
      <c r="C729" s="16"/>
      <c r="D729" s="162"/>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row>
    <row r="730">
      <c r="A730" s="16"/>
      <c r="B730" s="18"/>
      <c r="C730" s="16"/>
      <c r="D730" s="162"/>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row>
    <row r="731">
      <c r="A731" s="16"/>
      <c r="B731" s="18"/>
      <c r="C731" s="16"/>
      <c r="D731" s="162"/>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row>
    <row r="732">
      <c r="A732" s="16"/>
      <c r="B732" s="18"/>
      <c r="C732" s="16"/>
      <c r="D732" s="162"/>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row>
    <row r="733">
      <c r="A733" s="16"/>
      <c r="B733" s="18"/>
      <c r="C733" s="16"/>
      <c r="D733" s="162"/>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row>
    <row r="734">
      <c r="A734" s="16"/>
      <c r="B734" s="18"/>
      <c r="C734" s="16"/>
      <c r="D734" s="162"/>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row>
    <row r="735">
      <c r="A735" s="16"/>
      <c r="B735" s="18"/>
      <c r="C735" s="16"/>
      <c r="D735" s="162"/>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row>
    <row r="736">
      <c r="A736" s="16"/>
      <c r="B736" s="18"/>
      <c r="C736" s="16"/>
      <c r="D736" s="162"/>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row>
    <row r="737">
      <c r="A737" s="16"/>
      <c r="B737" s="18"/>
      <c r="C737" s="16"/>
      <c r="D737" s="162"/>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row>
    <row r="738">
      <c r="A738" s="16"/>
      <c r="B738" s="18"/>
      <c r="C738" s="16"/>
      <c r="D738" s="162"/>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row>
    <row r="739">
      <c r="A739" s="16"/>
      <c r="B739" s="18"/>
      <c r="C739" s="16"/>
      <c r="D739" s="162"/>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row>
    <row r="740">
      <c r="A740" s="16"/>
      <c r="B740" s="18"/>
      <c r="C740" s="16"/>
      <c r="D740" s="162"/>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row>
    <row r="741">
      <c r="A741" s="16"/>
      <c r="B741" s="18"/>
      <c r="C741" s="16"/>
      <c r="D741" s="162"/>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row>
    <row r="742">
      <c r="A742" s="16"/>
      <c r="B742" s="18"/>
      <c r="C742" s="16"/>
      <c r="D742" s="162"/>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row>
    <row r="743">
      <c r="A743" s="16"/>
      <c r="B743" s="18"/>
      <c r="C743" s="16"/>
      <c r="D743" s="162"/>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row>
    <row r="744">
      <c r="A744" s="16"/>
      <c r="B744" s="18"/>
      <c r="C744" s="16"/>
      <c r="D744" s="162"/>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row>
    <row r="745">
      <c r="A745" s="16"/>
      <c r="B745" s="18"/>
      <c r="C745" s="16"/>
      <c r="D745" s="162"/>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row>
    <row r="746">
      <c r="A746" s="16"/>
      <c r="B746" s="18"/>
      <c r="C746" s="16"/>
      <c r="D746" s="162"/>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row>
    <row r="747">
      <c r="A747" s="16"/>
      <c r="B747" s="18"/>
      <c r="C747" s="16"/>
      <c r="D747" s="162"/>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row>
    <row r="748">
      <c r="A748" s="16"/>
      <c r="B748" s="18"/>
      <c r="C748" s="16"/>
      <c r="D748" s="162"/>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row>
    <row r="749">
      <c r="A749" s="16"/>
      <c r="B749" s="18"/>
      <c r="C749" s="16"/>
      <c r="D749" s="162"/>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row>
    <row r="750">
      <c r="A750" s="16"/>
      <c r="B750" s="18"/>
      <c r="C750" s="16"/>
      <c r="D750" s="162"/>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row>
    <row r="751">
      <c r="A751" s="16"/>
      <c r="B751" s="18"/>
      <c r="C751" s="16"/>
      <c r="D751" s="162"/>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row>
    <row r="752">
      <c r="A752" s="16"/>
      <c r="B752" s="18"/>
      <c r="C752" s="16"/>
      <c r="D752" s="162"/>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row>
    <row r="753">
      <c r="A753" s="16"/>
      <c r="B753" s="18"/>
      <c r="C753" s="16"/>
      <c r="D753" s="162"/>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row>
    <row r="754">
      <c r="A754" s="16"/>
      <c r="B754" s="18"/>
      <c r="C754" s="16"/>
      <c r="D754" s="162"/>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row>
    <row r="755">
      <c r="A755" s="16"/>
      <c r="B755" s="18"/>
      <c r="C755" s="16"/>
      <c r="D755" s="162"/>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row>
    <row r="756">
      <c r="A756" s="16"/>
      <c r="B756" s="18"/>
      <c r="C756" s="16"/>
      <c r="D756" s="162"/>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row>
    <row r="757">
      <c r="A757" s="16"/>
      <c r="B757" s="18"/>
      <c r="C757" s="16"/>
      <c r="D757" s="162"/>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row>
    <row r="758">
      <c r="A758" s="16"/>
      <c r="B758" s="18"/>
      <c r="C758" s="16"/>
      <c r="D758" s="162"/>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row>
    <row r="759">
      <c r="A759" s="16"/>
      <c r="B759" s="18"/>
      <c r="C759" s="16"/>
      <c r="D759" s="162"/>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row>
    <row r="760">
      <c r="A760" s="16"/>
      <c r="B760" s="18"/>
      <c r="C760" s="16"/>
      <c r="D760" s="162"/>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row>
    <row r="761">
      <c r="A761" s="16"/>
      <c r="B761" s="18"/>
      <c r="C761" s="16"/>
      <c r="D761" s="162"/>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row>
    <row r="762">
      <c r="A762" s="16"/>
      <c r="B762" s="18"/>
      <c r="C762" s="16"/>
      <c r="D762" s="162"/>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row>
    <row r="763">
      <c r="A763" s="16"/>
      <c r="B763" s="18"/>
      <c r="C763" s="16"/>
      <c r="D763" s="162"/>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row>
    <row r="764">
      <c r="A764" s="16"/>
      <c r="B764" s="18"/>
      <c r="C764" s="16"/>
      <c r="D764" s="162"/>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row>
    <row r="765">
      <c r="A765" s="16"/>
      <c r="B765" s="18"/>
      <c r="C765" s="16"/>
      <c r="D765" s="162"/>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row>
    <row r="766">
      <c r="A766" s="16"/>
      <c r="B766" s="18"/>
      <c r="C766" s="16"/>
      <c r="D766" s="162"/>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row>
    <row r="767">
      <c r="A767" s="16"/>
      <c r="B767" s="18"/>
      <c r="C767" s="16"/>
      <c r="D767" s="162"/>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row>
    <row r="768">
      <c r="A768" s="16"/>
      <c r="B768" s="18"/>
      <c r="C768" s="16"/>
      <c r="D768" s="162"/>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row>
    <row r="769">
      <c r="A769" s="16"/>
      <c r="B769" s="18"/>
      <c r="C769" s="16"/>
      <c r="D769" s="162"/>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row>
    <row r="770">
      <c r="A770" s="16"/>
      <c r="B770" s="18"/>
      <c r="C770" s="16"/>
      <c r="D770" s="162"/>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row>
    <row r="771">
      <c r="A771" s="16"/>
      <c r="B771" s="18"/>
      <c r="C771" s="16"/>
      <c r="D771" s="162"/>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row>
    <row r="772">
      <c r="A772" s="16"/>
      <c r="B772" s="18"/>
      <c r="C772" s="16"/>
      <c r="D772" s="162"/>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row>
    <row r="773">
      <c r="A773" s="16"/>
      <c r="B773" s="18"/>
      <c r="C773" s="16"/>
      <c r="D773" s="162"/>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row>
    <row r="774">
      <c r="A774" s="16"/>
      <c r="B774" s="18"/>
      <c r="C774" s="16"/>
      <c r="D774" s="162"/>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row>
    <row r="775">
      <c r="A775" s="16"/>
      <c r="B775" s="18"/>
      <c r="C775" s="16"/>
      <c r="D775" s="162"/>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row>
    <row r="776">
      <c r="A776" s="16"/>
      <c r="B776" s="18"/>
      <c r="C776" s="16"/>
      <c r="D776" s="162"/>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row>
    <row r="777">
      <c r="A777" s="16"/>
      <c r="B777" s="18"/>
      <c r="C777" s="16"/>
      <c r="D777" s="162"/>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row>
    <row r="778">
      <c r="A778" s="16"/>
      <c r="B778" s="18"/>
      <c r="C778" s="16"/>
      <c r="D778" s="162"/>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row>
    <row r="779">
      <c r="A779" s="16"/>
      <c r="B779" s="18"/>
      <c r="C779" s="16"/>
      <c r="D779" s="162"/>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row>
    <row r="780">
      <c r="A780" s="16"/>
      <c r="B780" s="18"/>
      <c r="C780" s="16"/>
      <c r="D780" s="162"/>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row>
    <row r="781">
      <c r="A781" s="16"/>
      <c r="B781" s="18"/>
      <c r="C781" s="16"/>
      <c r="D781" s="162"/>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row>
    <row r="782">
      <c r="A782" s="16"/>
      <c r="B782" s="18"/>
      <c r="C782" s="16"/>
      <c r="D782" s="162"/>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row>
    <row r="783">
      <c r="A783" s="16"/>
      <c r="B783" s="18"/>
      <c r="C783" s="16"/>
      <c r="D783" s="162"/>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row>
    <row r="784">
      <c r="A784" s="16"/>
      <c r="B784" s="18"/>
      <c r="C784" s="16"/>
      <c r="D784" s="162"/>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row>
    <row r="785">
      <c r="A785" s="16"/>
      <c r="B785" s="18"/>
      <c r="C785" s="16"/>
      <c r="D785" s="162"/>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row>
    <row r="786">
      <c r="A786" s="16"/>
      <c r="B786" s="18"/>
      <c r="C786" s="16"/>
      <c r="D786" s="162"/>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row>
    <row r="787">
      <c r="A787" s="16"/>
      <c r="B787" s="18"/>
      <c r="C787" s="16"/>
      <c r="D787" s="162"/>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row>
    <row r="788">
      <c r="A788" s="16"/>
      <c r="B788" s="18"/>
      <c r="C788" s="16"/>
      <c r="D788" s="162"/>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row>
    <row r="789">
      <c r="A789" s="16"/>
      <c r="B789" s="18"/>
      <c r="C789" s="16"/>
      <c r="D789" s="162"/>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row>
    <row r="790">
      <c r="A790" s="16"/>
      <c r="B790" s="18"/>
      <c r="C790" s="16"/>
      <c r="D790" s="162"/>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row>
    <row r="791">
      <c r="A791" s="16"/>
      <c r="B791" s="18"/>
      <c r="C791" s="16"/>
      <c r="D791" s="162"/>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row>
    <row r="792">
      <c r="A792" s="16"/>
      <c r="B792" s="18"/>
      <c r="C792" s="16"/>
      <c r="D792" s="162"/>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row>
    <row r="793">
      <c r="A793" s="16"/>
      <c r="B793" s="18"/>
      <c r="C793" s="16"/>
      <c r="D793" s="162"/>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row>
    <row r="794">
      <c r="A794" s="16"/>
      <c r="B794" s="18"/>
      <c r="C794" s="16"/>
      <c r="D794" s="162"/>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row>
    <row r="795">
      <c r="A795" s="16"/>
      <c r="B795" s="18"/>
      <c r="C795" s="16"/>
      <c r="D795" s="162"/>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row>
    <row r="796">
      <c r="A796" s="16"/>
      <c r="B796" s="18"/>
      <c r="C796" s="16"/>
      <c r="D796" s="162"/>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row>
    <row r="797">
      <c r="A797" s="16"/>
      <c r="B797" s="18"/>
      <c r="C797" s="16"/>
      <c r="D797" s="162"/>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row>
    <row r="798">
      <c r="A798" s="16"/>
      <c r="B798" s="18"/>
      <c r="C798" s="16"/>
      <c r="D798" s="162"/>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row>
    <row r="799">
      <c r="A799" s="16"/>
      <c r="B799" s="18"/>
      <c r="C799" s="16"/>
      <c r="D799" s="162"/>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row>
    <row r="800">
      <c r="A800" s="16"/>
      <c r="B800" s="18"/>
      <c r="C800" s="16"/>
      <c r="D800" s="162"/>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row>
    <row r="801">
      <c r="A801" s="16"/>
      <c r="B801" s="18"/>
      <c r="C801" s="16"/>
      <c r="D801" s="162"/>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row>
    <row r="802">
      <c r="A802" s="16"/>
      <c r="B802" s="18"/>
      <c r="C802" s="16"/>
      <c r="D802" s="162"/>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row>
    <row r="803">
      <c r="A803" s="16"/>
      <c r="B803" s="18"/>
      <c r="C803" s="16"/>
      <c r="D803" s="162"/>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row>
    <row r="804">
      <c r="A804" s="16"/>
      <c r="B804" s="18"/>
      <c r="C804" s="16"/>
      <c r="D804" s="162"/>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row>
    <row r="805">
      <c r="A805" s="16"/>
      <c r="B805" s="18"/>
      <c r="C805" s="16"/>
      <c r="D805" s="162"/>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row>
    <row r="806">
      <c r="A806" s="16"/>
      <c r="B806" s="18"/>
      <c r="C806" s="16"/>
      <c r="D806" s="162"/>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row>
    <row r="807">
      <c r="A807" s="16"/>
      <c r="B807" s="18"/>
      <c r="C807" s="16"/>
      <c r="D807" s="162"/>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row>
    <row r="808">
      <c r="A808" s="16"/>
      <c r="B808" s="18"/>
      <c r="C808" s="16"/>
      <c r="D808" s="162"/>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row>
    <row r="809">
      <c r="A809" s="16"/>
      <c r="B809" s="18"/>
      <c r="C809" s="16"/>
      <c r="D809" s="162"/>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row>
    <row r="810">
      <c r="A810" s="16"/>
      <c r="B810" s="18"/>
      <c r="C810" s="16"/>
      <c r="D810" s="162"/>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row>
    <row r="811">
      <c r="A811" s="16"/>
      <c r="B811" s="18"/>
      <c r="C811" s="16"/>
      <c r="D811" s="162"/>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row>
    <row r="812">
      <c r="A812" s="16"/>
      <c r="B812" s="18"/>
      <c r="C812" s="16"/>
      <c r="D812" s="162"/>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row>
    <row r="813">
      <c r="A813" s="16"/>
      <c r="B813" s="18"/>
      <c r="C813" s="16"/>
      <c r="D813" s="162"/>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row>
    <row r="814">
      <c r="A814" s="16"/>
      <c r="B814" s="18"/>
      <c r="C814" s="16"/>
      <c r="D814" s="162"/>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row>
    <row r="815">
      <c r="A815" s="16"/>
      <c r="B815" s="18"/>
      <c r="C815" s="16"/>
      <c r="D815" s="162"/>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row>
    <row r="816">
      <c r="A816" s="16"/>
      <c r="B816" s="18"/>
      <c r="C816" s="16"/>
      <c r="D816" s="162"/>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row>
    <row r="817">
      <c r="A817" s="16"/>
      <c r="B817" s="18"/>
      <c r="C817" s="16"/>
      <c r="D817" s="162"/>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row>
    <row r="818">
      <c r="A818" s="16"/>
      <c r="B818" s="18"/>
      <c r="C818" s="16"/>
      <c r="D818" s="162"/>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row>
    <row r="819">
      <c r="A819" s="16"/>
      <c r="B819" s="18"/>
      <c r="C819" s="16"/>
      <c r="D819" s="162"/>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row>
    <row r="820">
      <c r="A820" s="16"/>
      <c r="B820" s="18"/>
      <c r="C820" s="16"/>
      <c r="D820" s="162"/>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row>
    <row r="821">
      <c r="A821" s="16"/>
      <c r="B821" s="18"/>
      <c r="C821" s="16"/>
      <c r="D821" s="162"/>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row>
    <row r="822">
      <c r="A822" s="16"/>
      <c r="B822" s="18"/>
      <c r="C822" s="16"/>
      <c r="D822" s="162"/>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row>
    <row r="823">
      <c r="A823" s="16"/>
      <c r="B823" s="18"/>
      <c r="C823" s="16"/>
      <c r="D823" s="162"/>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row>
    <row r="824">
      <c r="A824" s="16"/>
      <c r="B824" s="18"/>
      <c r="C824" s="16"/>
      <c r="D824" s="162"/>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row>
    <row r="825">
      <c r="A825" s="16"/>
      <c r="B825" s="18"/>
      <c r="C825" s="16"/>
      <c r="D825" s="162"/>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row>
    <row r="826">
      <c r="A826" s="16"/>
      <c r="B826" s="18"/>
      <c r="C826" s="16"/>
      <c r="D826" s="162"/>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row>
    <row r="827">
      <c r="A827" s="16"/>
      <c r="B827" s="18"/>
      <c r="C827" s="16"/>
      <c r="D827" s="162"/>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row>
    <row r="828">
      <c r="A828" s="16"/>
      <c r="B828" s="18"/>
      <c r="C828" s="16"/>
      <c r="D828" s="162"/>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row>
    <row r="829">
      <c r="A829" s="16"/>
      <c r="B829" s="18"/>
      <c r="C829" s="16"/>
      <c r="D829" s="162"/>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row>
    <row r="830">
      <c r="A830" s="16"/>
      <c r="B830" s="18"/>
      <c r="C830" s="16"/>
      <c r="D830" s="162"/>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row>
    <row r="831">
      <c r="A831" s="16"/>
      <c r="B831" s="18"/>
      <c r="C831" s="16"/>
      <c r="D831" s="162"/>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row>
    <row r="832">
      <c r="A832" s="16"/>
      <c r="B832" s="18"/>
      <c r="C832" s="16"/>
      <c r="D832" s="162"/>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row>
    <row r="833">
      <c r="A833" s="16"/>
      <c r="B833" s="18"/>
      <c r="C833" s="16"/>
      <c r="D833" s="162"/>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row>
    <row r="834">
      <c r="A834" s="16"/>
      <c r="B834" s="18"/>
      <c r="C834" s="16"/>
      <c r="D834" s="162"/>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row>
    <row r="835">
      <c r="A835" s="16"/>
      <c r="B835" s="18"/>
      <c r="C835" s="16"/>
      <c r="D835" s="162"/>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row>
    <row r="836">
      <c r="A836" s="16"/>
      <c r="B836" s="18"/>
      <c r="C836" s="16"/>
      <c r="D836" s="162"/>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row>
    <row r="837">
      <c r="A837" s="16"/>
      <c r="B837" s="18"/>
      <c r="C837" s="16"/>
      <c r="D837" s="162"/>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row>
    <row r="838">
      <c r="A838" s="16"/>
      <c r="B838" s="18"/>
      <c r="C838" s="16"/>
      <c r="D838" s="162"/>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row>
    <row r="839">
      <c r="A839" s="16"/>
      <c r="B839" s="18"/>
      <c r="C839" s="16"/>
      <c r="D839" s="162"/>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row>
    <row r="840">
      <c r="A840" s="16"/>
      <c r="B840" s="18"/>
      <c r="C840" s="16"/>
      <c r="D840" s="162"/>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row>
    <row r="841">
      <c r="A841" s="16"/>
      <c r="B841" s="18"/>
      <c r="C841" s="16"/>
      <c r="D841" s="162"/>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row>
    <row r="842">
      <c r="A842" s="16"/>
      <c r="B842" s="18"/>
      <c r="C842" s="16"/>
      <c r="D842" s="162"/>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row>
    <row r="843">
      <c r="A843" s="16"/>
      <c r="B843" s="18"/>
      <c r="C843" s="16"/>
      <c r="D843" s="162"/>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row>
    <row r="844">
      <c r="A844" s="16"/>
      <c r="B844" s="18"/>
      <c r="C844" s="16"/>
      <c r="D844" s="162"/>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row>
    <row r="845">
      <c r="A845" s="16"/>
      <c r="B845" s="18"/>
      <c r="C845" s="16"/>
      <c r="D845" s="162"/>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row>
    <row r="846">
      <c r="A846" s="16"/>
      <c r="B846" s="18"/>
      <c r="C846" s="16"/>
      <c r="D846" s="162"/>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row>
    <row r="847">
      <c r="A847" s="16"/>
      <c r="B847" s="18"/>
      <c r="C847" s="16"/>
      <c r="D847" s="162"/>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row>
    <row r="848">
      <c r="A848" s="16"/>
      <c r="B848" s="18"/>
      <c r="C848" s="16"/>
      <c r="D848" s="162"/>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row>
    <row r="849">
      <c r="A849" s="16"/>
      <c r="B849" s="18"/>
      <c r="C849" s="16"/>
      <c r="D849" s="162"/>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row>
    <row r="850">
      <c r="A850" s="16"/>
      <c r="B850" s="18"/>
      <c r="C850" s="16"/>
      <c r="D850" s="162"/>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row>
    <row r="851">
      <c r="A851" s="16"/>
      <c r="B851" s="18"/>
      <c r="C851" s="16"/>
      <c r="D851" s="162"/>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row>
    <row r="852">
      <c r="A852" s="16"/>
      <c r="B852" s="18"/>
      <c r="C852" s="16"/>
      <c r="D852" s="162"/>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row>
    <row r="853">
      <c r="A853" s="16"/>
      <c r="B853" s="18"/>
      <c r="C853" s="16"/>
      <c r="D853" s="162"/>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row>
    <row r="854">
      <c r="A854" s="16"/>
      <c r="B854" s="18"/>
      <c r="C854" s="16"/>
      <c r="D854" s="162"/>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row>
    <row r="855">
      <c r="A855" s="16"/>
      <c r="B855" s="18"/>
      <c r="C855" s="16"/>
      <c r="D855" s="162"/>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row>
    <row r="856">
      <c r="A856" s="16"/>
      <c r="B856" s="18"/>
      <c r="C856" s="16"/>
      <c r="D856" s="162"/>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row>
    <row r="857">
      <c r="A857" s="16"/>
      <c r="B857" s="18"/>
      <c r="C857" s="16"/>
      <c r="D857" s="162"/>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row>
    <row r="858">
      <c r="A858" s="16"/>
      <c r="B858" s="18"/>
      <c r="C858" s="16"/>
      <c r="D858" s="162"/>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row>
    <row r="859">
      <c r="A859" s="16"/>
      <c r="B859" s="18"/>
      <c r="C859" s="16"/>
      <c r="D859" s="162"/>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row>
    <row r="860">
      <c r="A860" s="16"/>
      <c r="B860" s="18"/>
      <c r="C860" s="16"/>
      <c r="D860" s="162"/>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row>
    <row r="861">
      <c r="A861" s="16"/>
      <c r="B861" s="18"/>
      <c r="C861" s="16"/>
      <c r="D861" s="162"/>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row>
    <row r="862">
      <c r="A862" s="16"/>
      <c r="B862" s="18"/>
      <c r="C862" s="16"/>
      <c r="D862" s="162"/>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row>
    <row r="863">
      <c r="A863" s="16"/>
      <c r="B863" s="18"/>
      <c r="C863" s="16"/>
      <c r="D863" s="162"/>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row>
    <row r="864">
      <c r="A864" s="16"/>
      <c r="B864" s="18"/>
      <c r="C864" s="16"/>
      <c r="D864" s="162"/>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row>
    <row r="865">
      <c r="A865" s="16"/>
      <c r="B865" s="18"/>
      <c r="C865" s="16"/>
      <c r="D865" s="162"/>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row>
    <row r="866">
      <c r="A866" s="16"/>
      <c r="B866" s="18"/>
      <c r="C866" s="16"/>
      <c r="D866" s="162"/>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row>
    <row r="867">
      <c r="A867" s="16"/>
      <c r="B867" s="18"/>
      <c r="C867" s="16"/>
      <c r="D867" s="162"/>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row>
    <row r="868">
      <c r="A868" s="16"/>
      <c r="B868" s="18"/>
      <c r="C868" s="16"/>
      <c r="D868" s="162"/>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row>
    <row r="869">
      <c r="A869" s="16"/>
      <c r="B869" s="18"/>
      <c r="C869" s="16"/>
      <c r="D869" s="162"/>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row>
    <row r="870">
      <c r="A870" s="16"/>
      <c r="B870" s="18"/>
      <c r="C870" s="16"/>
      <c r="D870" s="162"/>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row>
    <row r="871">
      <c r="A871" s="16"/>
      <c r="B871" s="18"/>
      <c r="C871" s="16"/>
      <c r="D871" s="162"/>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row>
    <row r="872">
      <c r="A872" s="16"/>
      <c r="B872" s="18"/>
      <c r="C872" s="16"/>
      <c r="D872" s="162"/>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row>
    <row r="873">
      <c r="A873" s="16"/>
      <c r="B873" s="18"/>
      <c r="C873" s="16"/>
      <c r="D873" s="162"/>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row>
    <row r="874">
      <c r="A874" s="16"/>
      <c r="B874" s="18"/>
      <c r="C874" s="16"/>
      <c r="D874" s="162"/>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row>
    <row r="875">
      <c r="A875" s="16"/>
      <c r="B875" s="18"/>
      <c r="C875" s="16"/>
      <c r="D875" s="162"/>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row>
    <row r="876">
      <c r="A876" s="16"/>
      <c r="B876" s="18"/>
      <c r="C876" s="16"/>
      <c r="D876" s="162"/>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row>
    <row r="877">
      <c r="A877" s="16"/>
      <c r="B877" s="18"/>
      <c r="C877" s="16"/>
      <c r="D877" s="162"/>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row>
    <row r="878">
      <c r="A878" s="16"/>
      <c r="B878" s="18"/>
      <c r="C878" s="16"/>
      <c r="D878" s="162"/>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row>
    <row r="879">
      <c r="A879" s="16"/>
      <c r="B879" s="18"/>
      <c r="C879" s="16"/>
      <c r="D879" s="162"/>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row>
    <row r="880">
      <c r="A880" s="16"/>
      <c r="B880" s="18"/>
      <c r="C880" s="16"/>
      <c r="D880" s="162"/>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row>
    <row r="881">
      <c r="A881" s="16"/>
      <c r="B881" s="18"/>
      <c r="C881" s="16"/>
      <c r="D881" s="162"/>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row>
    <row r="882">
      <c r="A882" s="16"/>
      <c r="B882" s="18"/>
      <c r="C882" s="16"/>
      <c r="D882" s="162"/>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row>
    <row r="883">
      <c r="A883" s="16"/>
      <c r="B883" s="18"/>
      <c r="C883" s="16"/>
      <c r="D883" s="162"/>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row>
    <row r="884">
      <c r="A884" s="16"/>
      <c r="B884" s="18"/>
      <c r="C884" s="16"/>
      <c r="D884" s="162"/>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row>
    <row r="885">
      <c r="A885" s="16"/>
      <c r="B885" s="18"/>
      <c r="C885" s="16"/>
      <c r="D885" s="162"/>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row>
    <row r="886">
      <c r="A886" s="16"/>
      <c r="B886" s="18"/>
      <c r="C886" s="16"/>
      <c r="D886" s="162"/>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row>
    <row r="887">
      <c r="A887" s="16"/>
      <c r="B887" s="18"/>
      <c r="C887" s="16"/>
      <c r="D887" s="162"/>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row>
    <row r="888">
      <c r="A888" s="16"/>
      <c r="B888" s="18"/>
      <c r="C888" s="16"/>
      <c r="D888" s="162"/>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row>
    <row r="889">
      <c r="A889" s="16"/>
      <c r="B889" s="18"/>
      <c r="C889" s="16"/>
      <c r="D889" s="162"/>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row>
    <row r="890">
      <c r="A890" s="16"/>
      <c r="B890" s="18"/>
      <c r="C890" s="16"/>
      <c r="D890" s="162"/>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row>
    <row r="891">
      <c r="A891" s="16"/>
      <c r="B891" s="18"/>
      <c r="C891" s="16"/>
      <c r="D891" s="162"/>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row>
    <row r="892">
      <c r="A892" s="16"/>
      <c r="B892" s="18"/>
      <c r="C892" s="16"/>
      <c r="D892" s="162"/>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row>
    <row r="893">
      <c r="A893" s="16"/>
      <c r="B893" s="18"/>
      <c r="C893" s="16"/>
      <c r="D893" s="162"/>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row>
    <row r="894">
      <c r="A894" s="16"/>
      <c r="B894" s="18"/>
      <c r="C894" s="16"/>
      <c r="D894" s="162"/>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row>
    <row r="895">
      <c r="A895" s="16"/>
      <c r="B895" s="18"/>
      <c r="C895" s="16"/>
      <c r="D895" s="162"/>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row>
    <row r="896">
      <c r="A896" s="16"/>
      <c r="B896" s="18"/>
      <c r="C896" s="16"/>
      <c r="D896" s="162"/>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row>
    <row r="897">
      <c r="A897" s="16"/>
      <c r="B897" s="18"/>
      <c r="C897" s="16"/>
      <c r="D897" s="162"/>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row>
    <row r="898">
      <c r="A898" s="16"/>
      <c r="B898" s="18"/>
      <c r="C898" s="16"/>
      <c r="D898" s="162"/>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row>
    <row r="899">
      <c r="A899" s="16"/>
      <c r="B899" s="18"/>
      <c r="C899" s="16"/>
      <c r="D899" s="162"/>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row>
    <row r="900">
      <c r="A900" s="16"/>
      <c r="B900" s="18"/>
      <c r="C900" s="16"/>
      <c r="D900" s="162"/>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row>
    <row r="901">
      <c r="A901" s="16"/>
      <c r="B901" s="18"/>
      <c r="C901" s="16"/>
      <c r="D901" s="162"/>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row>
    <row r="902">
      <c r="A902" s="16"/>
      <c r="B902" s="18"/>
      <c r="C902" s="16"/>
      <c r="D902" s="162"/>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row>
    <row r="903">
      <c r="A903" s="16"/>
      <c r="B903" s="18"/>
      <c r="C903" s="16"/>
      <c r="D903" s="162"/>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row>
    <row r="904">
      <c r="A904" s="16"/>
      <c r="B904" s="18"/>
      <c r="C904" s="16"/>
      <c r="D904" s="162"/>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row>
    <row r="905">
      <c r="A905" s="16"/>
      <c r="B905" s="18"/>
      <c r="C905" s="16"/>
      <c r="D905" s="162"/>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row>
    <row r="906">
      <c r="A906" s="16"/>
      <c r="B906" s="18"/>
      <c r="C906" s="16"/>
      <c r="D906" s="162"/>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row>
    <row r="907">
      <c r="A907" s="16"/>
      <c r="B907" s="18"/>
      <c r="C907" s="16"/>
      <c r="D907" s="162"/>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row>
    <row r="908">
      <c r="A908" s="16"/>
      <c r="B908" s="18"/>
      <c r="C908" s="16"/>
      <c r="D908" s="162"/>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row>
    <row r="909">
      <c r="A909" s="16"/>
      <c r="B909" s="18"/>
      <c r="C909" s="16"/>
      <c r="D909" s="162"/>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row>
    <row r="910">
      <c r="A910" s="16"/>
      <c r="B910" s="18"/>
      <c r="C910" s="16"/>
      <c r="D910" s="162"/>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row>
    <row r="911">
      <c r="A911" s="16"/>
      <c r="B911" s="18"/>
      <c r="C911" s="16"/>
      <c r="D911" s="162"/>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row>
    <row r="912">
      <c r="A912" s="16"/>
      <c r="B912" s="18"/>
      <c r="C912" s="16"/>
      <c r="D912" s="162"/>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row>
    <row r="913">
      <c r="A913" s="16"/>
      <c r="B913" s="18"/>
      <c r="C913" s="16"/>
      <c r="D913" s="162"/>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row>
    <row r="914">
      <c r="A914" s="16"/>
      <c r="B914" s="18"/>
      <c r="C914" s="16"/>
      <c r="D914" s="162"/>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row>
    <row r="915">
      <c r="A915" s="16"/>
      <c r="B915" s="18"/>
      <c r="C915" s="16"/>
      <c r="D915" s="162"/>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row>
    <row r="916">
      <c r="A916" s="16"/>
      <c r="B916" s="18"/>
      <c r="C916" s="16"/>
      <c r="D916" s="162"/>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row>
    <row r="917">
      <c r="A917" s="16"/>
      <c r="B917" s="18"/>
      <c r="C917" s="16"/>
      <c r="D917" s="162"/>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row>
    <row r="918">
      <c r="A918" s="16"/>
      <c r="B918" s="18"/>
      <c r="C918" s="16"/>
      <c r="D918" s="162"/>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row>
    <row r="919">
      <c r="A919" s="16"/>
      <c r="B919" s="18"/>
      <c r="C919" s="16"/>
      <c r="D919" s="162"/>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row>
    <row r="920">
      <c r="A920" s="16"/>
      <c r="B920" s="18"/>
      <c r="C920" s="16"/>
      <c r="D920" s="162"/>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row>
    <row r="921">
      <c r="A921" s="16"/>
      <c r="B921" s="18"/>
      <c r="C921" s="16"/>
      <c r="D921" s="162"/>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row>
    <row r="922">
      <c r="A922" s="16"/>
      <c r="B922" s="18"/>
      <c r="C922" s="16"/>
      <c r="D922" s="162"/>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row>
    <row r="923">
      <c r="A923" s="16"/>
      <c r="B923" s="18"/>
      <c r="C923" s="16"/>
      <c r="D923" s="162"/>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row>
    <row r="924">
      <c r="A924" s="16"/>
      <c r="B924" s="18"/>
      <c r="C924" s="16"/>
      <c r="D924" s="162"/>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row>
    <row r="925">
      <c r="A925" s="16"/>
      <c r="B925" s="18"/>
      <c r="C925" s="16"/>
      <c r="D925" s="162"/>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row>
    <row r="926">
      <c r="A926" s="16"/>
      <c r="B926" s="18"/>
      <c r="C926" s="16"/>
      <c r="D926" s="162"/>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row>
    <row r="927">
      <c r="A927" s="16"/>
      <c r="B927" s="18"/>
      <c r="C927" s="16"/>
      <c r="D927" s="162"/>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row>
    <row r="928">
      <c r="A928" s="16"/>
      <c r="B928" s="18"/>
      <c r="C928" s="16"/>
      <c r="D928" s="162"/>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row>
    <row r="929">
      <c r="A929" s="16"/>
      <c r="B929" s="18"/>
      <c r="C929" s="16"/>
      <c r="D929" s="162"/>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row>
    <row r="930">
      <c r="A930" s="16"/>
      <c r="B930" s="18"/>
      <c r="C930" s="16"/>
      <c r="D930" s="162"/>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row>
    <row r="931">
      <c r="A931" s="16"/>
      <c r="B931" s="18"/>
      <c r="C931" s="16"/>
      <c r="D931" s="162"/>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row>
    <row r="932">
      <c r="A932" s="16"/>
      <c r="B932" s="18"/>
      <c r="C932" s="16"/>
      <c r="D932" s="162"/>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row>
    <row r="933">
      <c r="A933" s="16"/>
      <c r="B933" s="18"/>
      <c r="C933" s="16"/>
      <c r="D933" s="162"/>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row>
    <row r="934">
      <c r="A934" s="16"/>
      <c r="B934" s="18"/>
      <c r="C934" s="16"/>
      <c r="D934" s="162"/>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row>
    <row r="935">
      <c r="A935" s="16"/>
      <c r="B935" s="18"/>
      <c r="C935" s="16"/>
      <c r="D935" s="162"/>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row>
    <row r="936">
      <c r="A936" s="16"/>
      <c r="B936" s="18"/>
      <c r="C936" s="16"/>
      <c r="D936" s="162"/>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row>
    <row r="937">
      <c r="A937" s="16"/>
      <c r="B937" s="18"/>
      <c r="C937" s="16"/>
      <c r="D937" s="162"/>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row>
    <row r="938">
      <c r="A938" s="16"/>
      <c r="B938" s="18"/>
      <c r="C938" s="16"/>
      <c r="D938" s="162"/>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row>
    <row r="939">
      <c r="A939" s="16"/>
      <c r="B939" s="18"/>
      <c r="C939" s="16"/>
      <c r="D939" s="162"/>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row>
    <row r="940">
      <c r="A940" s="16"/>
      <c r="B940" s="18"/>
      <c r="C940" s="16"/>
      <c r="D940" s="162"/>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row>
    <row r="941">
      <c r="A941" s="16"/>
      <c r="B941" s="18"/>
      <c r="C941" s="16"/>
      <c r="D941" s="162"/>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row>
    <row r="942">
      <c r="A942" s="16"/>
      <c r="B942" s="18"/>
      <c r="C942" s="16"/>
      <c r="D942" s="162"/>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row>
    <row r="943">
      <c r="A943" s="16"/>
      <c r="B943" s="18"/>
      <c r="C943" s="16"/>
      <c r="D943" s="162"/>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row>
    <row r="944">
      <c r="A944" s="16"/>
      <c r="B944" s="18"/>
      <c r="C944" s="16"/>
      <c r="D944" s="162"/>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row>
    <row r="945">
      <c r="A945" s="16"/>
      <c r="B945" s="18"/>
      <c r="C945" s="16"/>
      <c r="D945" s="162"/>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row>
    <row r="946">
      <c r="A946" s="16"/>
      <c r="B946" s="18"/>
      <c r="C946" s="16"/>
      <c r="D946" s="162"/>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row>
    <row r="947">
      <c r="A947" s="16"/>
      <c r="B947" s="18"/>
      <c r="C947" s="16"/>
      <c r="D947" s="162"/>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row>
    <row r="948">
      <c r="A948" s="16"/>
      <c r="B948" s="18"/>
      <c r="C948" s="16"/>
      <c r="D948" s="162"/>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row>
    <row r="949">
      <c r="A949" s="16"/>
      <c r="B949" s="18"/>
      <c r="C949" s="16"/>
      <c r="D949" s="162"/>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row>
    <row r="950">
      <c r="A950" s="16"/>
      <c r="B950" s="18"/>
      <c r="C950" s="16"/>
      <c r="D950" s="162"/>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row>
    <row r="951">
      <c r="A951" s="16"/>
      <c r="B951" s="18"/>
      <c r="C951" s="16"/>
      <c r="D951" s="162"/>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row>
    <row r="952">
      <c r="A952" s="16"/>
      <c r="B952" s="18"/>
      <c r="C952" s="16"/>
      <c r="D952" s="162"/>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row>
    <row r="953">
      <c r="A953" s="16"/>
      <c r="B953" s="18"/>
      <c r="C953" s="16"/>
      <c r="D953" s="162"/>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row>
    <row r="954">
      <c r="A954" s="16"/>
      <c r="B954" s="18"/>
      <c r="C954" s="16"/>
      <c r="D954" s="162"/>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row>
    <row r="955">
      <c r="A955" s="16"/>
      <c r="B955" s="18"/>
      <c r="C955" s="16"/>
      <c r="D955" s="162"/>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row>
    <row r="956">
      <c r="A956" s="16"/>
      <c r="B956" s="18"/>
      <c r="C956" s="16"/>
      <c r="D956" s="162"/>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row>
    <row r="957">
      <c r="A957" s="16"/>
      <c r="B957" s="18"/>
      <c r="C957" s="16"/>
      <c r="D957" s="162"/>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row>
    <row r="958">
      <c r="A958" s="16"/>
      <c r="B958" s="18"/>
      <c r="C958" s="16"/>
      <c r="D958" s="162"/>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row>
    <row r="959">
      <c r="A959" s="16"/>
      <c r="B959" s="18"/>
      <c r="C959" s="16"/>
      <c r="D959" s="162"/>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row>
    <row r="960">
      <c r="A960" s="16"/>
      <c r="B960" s="18"/>
      <c r="C960" s="16"/>
      <c r="D960" s="162"/>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row>
    <row r="961">
      <c r="A961" s="16"/>
      <c r="B961" s="18"/>
      <c r="C961" s="16"/>
      <c r="D961" s="162"/>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row>
    <row r="962">
      <c r="A962" s="16"/>
      <c r="B962" s="18"/>
      <c r="C962" s="16"/>
      <c r="D962" s="162"/>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row>
    <row r="963">
      <c r="A963" s="16"/>
      <c r="B963" s="18"/>
      <c r="C963" s="16"/>
      <c r="D963" s="162"/>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row>
    <row r="964">
      <c r="A964" s="16"/>
      <c r="B964" s="18"/>
      <c r="C964" s="16"/>
      <c r="D964" s="162"/>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row>
    <row r="965">
      <c r="A965" s="16"/>
      <c r="B965" s="18"/>
      <c r="C965" s="16"/>
      <c r="D965" s="162"/>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row>
    <row r="966">
      <c r="A966" s="16"/>
      <c r="B966" s="18"/>
      <c r="C966" s="16"/>
      <c r="D966" s="162"/>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row>
    <row r="967">
      <c r="A967" s="16"/>
      <c r="B967" s="18"/>
      <c r="C967" s="16"/>
      <c r="D967" s="162"/>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row>
    <row r="968">
      <c r="A968" s="16"/>
      <c r="B968" s="18"/>
      <c r="C968" s="16"/>
      <c r="D968" s="162"/>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row>
    <row r="969">
      <c r="A969" s="16"/>
      <c r="B969" s="18"/>
      <c r="C969" s="16"/>
      <c r="D969" s="162"/>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row>
    <row r="970">
      <c r="A970" s="16"/>
      <c r="B970" s="18"/>
      <c r="C970" s="16"/>
      <c r="D970" s="162"/>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row>
    <row r="971">
      <c r="A971" s="16"/>
      <c r="B971" s="18"/>
      <c r="C971" s="16"/>
      <c r="D971" s="162"/>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row>
    <row r="972">
      <c r="A972" s="16"/>
      <c r="B972" s="18"/>
      <c r="C972" s="16"/>
      <c r="D972" s="162"/>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row>
    <row r="973">
      <c r="A973" s="16"/>
      <c r="B973" s="18"/>
      <c r="C973" s="16"/>
      <c r="D973" s="162"/>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row>
    <row r="974">
      <c r="A974" s="16"/>
      <c r="B974" s="18"/>
      <c r="C974" s="16"/>
      <c r="D974" s="162"/>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row>
    <row r="975">
      <c r="A975" s="16"/>
      <c r="B975" s="18"/>
      <c r="C975" s="16"/>
      <c r="D975" s="162"/>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row>
    <row r="976">
      <c r="A976" s="16"/>
      <c r="B976" s="18"/>
      <c r="C976" s="16"/>
      <c r="D976" s="162"/>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row>
    <row r="977">
      <c r="A977" s="16"/>
      <c r="B977" s="18"/>
      <c r="C977" s="16"/>
      <c r="D977" s="162"/>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row>
    <row r="978">
      <c r="A978" s="16"/>
      <c r="B978" s="18"/>
      <c r="C978" s="16"/>
      <c r="D978" s="162"/>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row>
    <row r="979">
      <c r="A979" s="16"/>
      <c r="B979" s="18"/>
      <c r="C979" s="16"/>
      <c r="D979" s="162"/>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row>
    <row r="980">
      <c r="A980" s="16"/>
      <c r="B980" s="18"/>
      <c r="C980" s="16"/>
      <c r="D980" s="162"/>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row>
    <row r="981">
      <c r="A981" s="16"/>
      <c r="B981" s="18"/>
      <c r="C981" s="16"/>
      <c r="D981" s="162"/>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row>
    <row r="982">
      <c r="A982" s="16"/>
      <c r="B982" s="18"/>
      <c r="C982" s="16"/>
      <c r="D982" s="162"/>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row>
    <row r="983">
      <c r="A983" s="16"/>
      <c r="B983" s="18"/>
      <c r="C983" s="16"/>
      <c r="D983" s="162"/>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row>
    <row r="984">
      <c r="A984" s="16"/>
      <c r="B984" s="18"/>
      <c r="C984" s="16"/>
      <c r="D984" s="162"/>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row>
    <row r="985">
      <c r="A985" s="16"/>
      <c r="B985" s="18"/>
      <c r="C985" s="16"/>
      <c r="D985" s="162"/>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row>
    <row r="986">
      <c r="A986" s="16"/>
      <c r="B986" s="18"/>
      <c r="C986" s="16"/>
      <c r="D986" s="162"/>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row>
    <row r="987">
      <c r="A987" s="16"/>
      <c r="B987" s="18"/>
      <c r="C987" s="16"/>
      <c r="D987" s="162"/>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row>
    <row r="988">
      <c r="A988" s="16"/>
      <c r="B988" s="18"/>
      <c r="C988" s="16"/>
      <c r="D988" s="162"/>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row>
    <row r="989">
      <c r="A989" s="16"/>
      <c r="B989" s="18"/>
      <c r="C989" s="16"/>
      <c r="D989" s="162"/>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row>
    <row r="990">
      <c r="A990" s="16"/>
      <c r="B990" s="18"/>
      <c r="C990" s="16"/>
      <c r="D990" s="162"/>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row>
    <row r="991">
      <c r="A991" s="16"/>
      <c r="B991" s="18"/>
      <c r="C991" s="16"/>
      <c r="D991" s="162"/>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row>
    <row r="992">
      <c r="A992" s="16"/>
      <c r="B992" s="18"/>
      <c r="C992" s="16"/>
      <c r="D992" s="162"/>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row>
    <row r="993">
      <c r="A993" s="16"/>
      <c r="B993" s="18"/>
      <c r="C993" s="16"/>
      <c r="D993" s="162"/>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row>
    <row r="994">
      <c r="A994" s="16"/>
      <c r="B994" s="18"/>
      <c r="C994" s="16"/>
      <c r="D994" s="162"/>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row>
    <row r="995">
      <c r="A995" s="16"/>
      <c r="B995" s="18"/>
      <c r="C995" s="16"/>
      <c r="D995" s="162"/>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row>
    <row r="996">
      <c r="A996" s="16"/>
      <c r="B996" s="18"/>
      <c r="C996" s="16"/>
      <c r="D996" s="162"/>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row>
    <row r="997">
      <c r="A997" s="16"/>
      <c r="B997" s="18"/>
      <c r="C997" s="16"/>
      <c r="D997" s="162"/>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row>
    <row r="998">
      <c r="A998" s="16"/>
      <c r="B998" s="18"/>
      <c r="C998" s="16"/>
      <c r="D998" s="162"/>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row>
    <row r="999">
      <c r="A999" s="16"/>
      <c r="B999" s="18"/>
      <c r="C999" s="16"/>
      <c r="D999" s="162"/>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row>
    <row r="1000">
      <c r="A1000" s="16"/>
      <c r="B1000" s="18"/>
      <c r="C1000" s="16"/>
      <c r="D1000" s="162"/>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row>
  </sheetData>
  <autoFilter ref="$C$8:$D$104"/>
  <mergeCells count="31">
    <mergeCell ref="BU3:BX3"/>
    <mergeCell ref="BY3:CB3"/>
    <mergeCell ref="C5:C7"/>
    <mergeCell ref="C106:CB106"/>
    <mergeCell ref="C107:CB107"/>
    <mergeCell ref="C108:CB108"/>
    <mergeCell ref="C109:CB109"/>
    <mergeCell ref="C110:CB110"/>
    <mergeCell ref="C111:CB111"/>
    <mergeCell ref="C112:CB112"/>
    <mergeCell ref="E1:X1"/>
    <mergeCell ref="C2:CB2"/>
    <mergeCell ref="C3:C4"/>
    <mergeCell ref="D3:D4"/>
    <mergeCell ref="E3:H3"/>
    <mergeCell ref="I3:L3"/>
    <mergeCell ref="M3:P3"/>
    <mergeCell ref="Q3:T3"/>
    <mergeCell ref="U3:X3"/>
    <mergeCell ref="Y3:AB3"/>
    <mergeCell ref="AC3:AF3"/>
    <mergeCell ref="AG3:AJ3"/>
    <mergeCell ref="AK3:AN3"/>
    <mergeCell ref="AO3:AR3"/>
    <mergeCell ref="AS3:AV3"/>
    <mergeCell ref="AW3:AZ3"/>
    <mergeCell ref="BA3:BD3"/>
    <mergeCell ref="BE3:BH3"/>
    <mergeCell ref="BI3:BL3"/>
    <mergeCell ref="BM3:BP3"/>
    <mergeCell ref="BQ3:BT3"/>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4.43" defaultRowHeight="15.75"/>
  <cols>
    <col customWidth="1" min="1" max="2" width="2.71"/>
    <col customWidth="1" min="3" max="3" width="25.29"/>
    <col customWidth="1" min="4" max="83" width="11.43"/>
  </cols>
  <sheetData>
    <row r="1" ht="84.0" customHeight="1">
      <c r="A1" s="158"/>
      <c r="B1" s="15"/>
      <c r="C1" s="174"/>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c r="AK1" s="158"/>
      <c r="AL1" s="158"/>
      <c r="AM1" s="158"/>
      <c r="AN1" s="158"/>
      <c r="AO1" s="158"/>
      <c r="AP1" s="158"/>
      <c r="AQ1" s="158"/>
      <c r="AR1" s="158"/>
      <c r="AS1" s="158"/>
      <c r="AT1" s="158"/>
      <c r="AU1" s="158"/>
      <c r="AV1" s="158"/>
      <c r="AW1" s="158"/>
      <c r="AX1" s="158"/>
      <c r="AY1" s="158"/>
      <c r="AZ1" s="158"/>
      <c r="BA1" s="158"/>
      <c r="BB1" s="158"/>
      <c r="BC1" s="158"/>
      <c r="BD1" s="158"/>
      <c r="BE1" s="158"/>
      <c r="BF1" s="158"/>
      <c r="BG1" s="158"/>
      <c r="BH1" s="158"/>
      <c r="BI1" s="158"/>
      <c r="BJ1" s="158"/>
      <c r="BK1" s="158"/>
      <c r="BL1" s="158"/>
      <c r="BM1" s="158"/>
      <c r="BN1" s="158"/>
      <c r="BO1" s="158"/>
      <c r="BP1" s="158"/>
      <c r="BQ1" s="158"/>
      <c r="BR1" s="158"/>
      <c r="BS1" s="158"/>
      <c r="BT1" s="158"/>
      <c r="BU1" s="158"/>
      <c r="BV1" s="158"/>
      <c r="BW1" s="158"/>
      <c r="BX1" s="158"/>
      <c r="BY1" s="158"/>
      <c r="BZ1" s="158"/>
      <c r="CA1" s="158"/>
      <c r="CB1" s="15"/>
      <c r="CC1" s="15"/>
      <c r="CD1" s="15"/>
      <c r="CE1" s="15"/>
    </row>
    <row r="2" ht="30.0" customHeight="1">
      <c r="A2" s="4"/>
      <c r="B2" s="15"/>
      <c r="C2" s="165" t="s">
        <v>217</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7"/>
      <c r="CB2" s="15"/>
      <c r="CC2" s="15"/>
      <c r="CD2" s="15"/>
      <c r="CE2" s="15"/>
    </row>
    <row r="3" ht="15.0" customHeight="1">
      <c r="A3" s="4"/>
      <c r="B3" s="15"/>
      <c r="C3" s="87" t="s">
        <v>108</v>
      </c>
      <c r="D3" s="139">
        <v>2005.0</v>
      </c>
      <c r="E3" s="137"/>
      <c r="F3" s="137"/>
      <c r="G3" s="138"/>
      <c r="H3" s="139">
        <v>2006.0</v>
      </c>
      <c r="I3" s="137"/>
      <c r="J3" s="137"/>
      <c r="K3" s="138"/>
      <c r="L3" s="139">
        <v>2007.0</v>
      </c>
      <c r="M3" s="137"/>
      <c r="N3" s="137"/>
      <c r="O3" s="138"/>
      <c r="P3" s="139">
        <v>2008.0</v>
      </c>
      <c r="Q3" s="137"/>
      <c r="R3" s="137"/>
      <c r="S3" s="138"/>
      <c r="T3" s="139">
        <v>2009.0</v>
      </c>
      <c r="U3" s="137"/>
      <c r="V3" s="137"/>
      <c r="W3" s="138"/>
      <c r="X3" s="140">
        <v>2010.0</v>
      </c>
      <c r="Y3" s="141"/>
      <c r="Z3" s="141"/>
      <c r="AA3" s="142"/>
      <c r="AB3" s="140">
        <v>2011.0</v>
      </c>
      <c r="AC3" s="141"/>
      <c r="AD3" s="141"/>
      <c r="AE3" s="142"/>
      <c r="AF3" s="140">
        <v>2012.0</v>
      </c>
      <c r="AG3" s="141"/>
      <c r="AH3" s="141"/>
      <c r="AI3" s="142"/>
      <c r="AJ3" s="140">
        <v>2013.0</v>
      </c>
      <c r="AK3" s="141"/>
      <c r="AL3" s="141"/>
      <c r="AM3" s="142"/>
      <c r="AN3" s="140">
        <v>2014.0</v>
      </c>
      <c r="AO3" s="141"/>
      <c r="AP3" s="141"/>
      <c r="AQ3" s="142"/>
      <c r="AR3" s="140">
        <v>2015.0</v>
      </c>
      <c r="AS3" s="141"/>
      <c r="AT3" s="141"/>
      <c r="AU3" s="142"/>
      <c r="AV3" s="140">
        <v>2016.0</v>
      </c>
      <c r="AW3" s="141"/>
      <c r="AX3" s="141"/>
      <c r="AY3" s="142"/>
      <c r="AZ3" s="140">
        <v>2017.0</v>
      </c>
      <c r="BA3" s="141"/>
      <c r="BB3" s="141"/>
      <c r="BC3" s="142"/>
      <c r="BD3" s="140">
        <v>2018.0</v>
      </c>
      <c r="BE3" s="141"/>
      <c r="BF3" s="141"/>
      <c r="BG3" s="142"/>
      <c r="BH3" s="140">
        <v>2019.0</v>
      </c>
      <c r="BI3" s="141"/>
      <c r="BJ3" s="141"/>
      <c r="BK3" s="142"/>
      <c r="BL3" s="140">
        <v>2020.0</v>
      </c>
      <c r="BM3" s="141"/>
      <c r="BN3" s="141"/>
      <c r="BO3" s="142"/>
      <c r="BP3" s="140">
        <v>2021.0</v>
      </c>
      <c r="BQ3" s="141"/>
      <c r="BR3" s="141"/>
      <c r="BS3" s="142"/>
      <c r="BT3" s="140">
        <v>2022.0</v>
      </c>
      <c r="BU3" s="141"/>
      <c r="BV3" s="141"/>
      <c r="BW3" s="143"/>
      <c r="BX3" s="144">
        <v>2023.0</v>
      </c>
      <c r="BY3" s="145"/>
      <c r="BZ3" s="145"/>
      <c r="CA3" s="146"/>
      <c r="CB3" s="15"/>
      <c r="CC3" s="15"/>
      <c r="CD3" s="15"/>
      <c r="CE3" s="15"/>
    </row>
    <row r="4" ht="15.0" customHeight="1">
      <c r="A4" s="4"/>
      <c r="B4" s="15"/>
      <c r="C4" s="42"/>
      <c r="D4" s="147" t="s">
        <v>54</v>
      </c>
      <c r="E4" s="147" t="s">
        <v>55</v>
      </c>
      <c r="F4" s="147" t="s">
        <v>56</v>
      </c>
      <c r="G4" s="147" t="s">
        <v>57</v>
      </c>
      <c r="H4" s="147" t="s">
        <v>54</v>
      </c>
      <c r="I4" s="147" t="s">
        <v>55</v>
      </c>
      <c r="J4" s="147" t="s">
        <v>56</v>
      </c>
      <c r="K4" s="147" t="s">
        <v>57</v>
      </c>
      <c r="L4" s="147" t="s">
        <v>54</v>
      </c>
      <c r="M4" s="147" t="s">
        <v>55</v>
      </c>
      <c r="N4" s="147" t="s">
        <v>56</v>
      </c>
      <c r="O4" s="147" t="s">
        <v>57</v>
      </c>
      <c r="P4" s="147" t="s">
        <v>54</v>
      </c>
      <c r="Q4" s="147" t="s">
        <v>55</v>
      </c>
      <c r="R4" s="147" t="s">
        <v>56</v>
      </c>
      <c r="S4" s="147" t="s">
        <v>57</v>
      </c>
      <c r="T4" s="147" t="s">
        <v>54</v>
      </c>
      <c r="U4" s="147" t="s">
        <v>55</v>
      </c>
      <c r="V4" s="147" t="s">
        <v>56</v>
      </c>
      <c r="W4" s="147" t="s">
        <v>57</v>
      </c>
      <c r="X4" s="45" t="s">
        <v>54</v>
      </c>
      <c r="Y4" s="45" t="s">
        <v>55</v>
      </c>
      <c r="Z4" s="45" t="s">
        <v>56</v>
      </c>
      <c r="AA4" s="45" t="s">
        <v>57</v>
      </c>
      <c r="AB4" s="45" t="s">
        <v>54</v>
      </c>
      <c r="AC4" s="45" t="s">
        <v>55</v>
      </c>
      <c r="AD4" s="45" t="s">
        <v>56</v>
      </c>
      <c r="AE4" s="45" t="s">
        <v>57</v>
      </c>
      <c r="AF4" s="45" t="s">
        <v>54</v>
      </c>
      <c r="AG4" s="45" t="s">
        <v>55</v>
      </c>
      <c r="AH4" s="45" t="s">
        <v>56</v>
      </c>
      <c r="AI4" s="45" t="s">
        <v>57</v>
      </c>
      <c r="AJ4" s="45" t="s">
        <v>54</v>
      </c>
      <c r="AK4" s="45" t="s">
        <v>55</v>
      </c>
      <c r="AL4" s="45" t="s">
        <v>56</v>
      </c>
      <c r="AM4" s="45" t="s">
        <v>57</v>
      </c>
      <c r="AN4" s="45" t="s">
        <v>54</v>
      </c>
      <c r="AO4" s="45" t="s">
        <v>55</v>
      </c>
      <c r="AP4" s="45" t="s">
        <v>56</v>
      </c>
      <c r="AQ4" s="45" t="s">
        <v>57</v>
      </c>
      <c r="AR4" s="45" t="s">
        <v>54</v>
      </c>
      <c r="AS4" s="45" t="s">
        <v>55</v>
      </c>
      <c r="AT4" s="45" t="s">
        <v>56</v>
      </c>
      <c r="AU4" s="45" t="s">
        <v>57</v>
      </c>
      <c r="AV4" s="45" t="s">
        <v>54</v>
      </c>
      <c r="AW4" s="45" t="s">
        <v>55</v>
      </c>
      <c r="AX4" s="45" t="s">
        <v>56</v>
      </c>
      <c r="AY4" s="45" t="s">
        <v>57</v>
      </c>
      <c r="AZ4" s="45" t="s">
        <v>54</v>
      </c>
      <c r="BA4" s="45" t="s">
        <v>55</v>
      </c>
      <c r="BB4" s="45" t="s">
        <v>56</v>
      </c>
      <c r="BC4" s="45" t="s">
        <v>57</v>
      </c>
      <c r="BD4" s="45" t="s">
        <v>54</v>
      </c>
      <c r="BE4" s="45" t="s">
        <v>55</v>
      </c>
      <c r="BF4" s="45" t="s">
        <v>56</v>
      </c>
      <c r="BG4" s="45" t="s">
        <v>57</v>
      </c>
      <c r="BH4" s="45" t="s">
        <v>54</v>
      </c>
      <c r="BI4" s="45" t="s">
        <v>55</v>
      </c>
      <c r="BJ4" s="45" t="s">
        <v>56</v>
      </c>
      <c r="BK4" s="45" t="s">
        <v>57</v>
      </c>
      <c r="BL4" s="45" t="s">
        <v>54</v>
      </c>
      <c r="BM4" s="49" t="s">
        <v>59</v>
      </c>
      <c r="BN4" s="45" t="s">
        <v>56</v>
      </c>
      <c r="BO4" s="45" t="s">
        <v>57</v>
      </c>
      <c r="BP4" s="45" t="s">
        <v>54</v>
      </c>
      <c r="BQ4" s="45" t="s">
        <v>55</v>
      </c>
      <c r="BR4" s="45" t="s">
        <v>56</v>
      </c>
      <c r="BS4" s="45" t="s">
        <v>57</v>
      </c>
      <c r="BT4" s="45" t="s">
        <v>54</v>
      </c>
      <c r="BU4" s="45" t="s">
        <v>55</v>
      </c>
      <c r="BV4" s="45" t="s">
        <v>56</v>
      </c>
      <c r="BW4" s="45" t="s">
        <v>57</v>
      </c>
      <c r="BX4" s="45" t="s">
        <v>54</v>
      </c>
      <c r="BY4" s="45" t="s">
        <v>55</v>
      </c>
      <c r="BZ4" s="45" t="s">
        <v>56</v>
      </c>
      <c r="CA4" s="49" t="s">
        <v>60</v>
      </c>
      <c r="CB4" s="175"/>
      <c r="CC4" s="15"/>
      <c r="CD4" s="15"/>
      <c r="CE4" s="15"/>
    </row>
    <row r="5" ht="12.75" customHeight="1">
      <c r="A5" s="4"/>
      <c r="B5" s="15"/>
      <c r="C5" s="148" t="s">
        <v>48</v>
      </c>
      <c r="D5" s="168">
        <v>266398.3805558286</v>
      </c>
      <c r="E5" s="168">
        <v>267320.12871270103</v>
      </c>
      <c r="F5" s="168">
        <v>271603.03123521415</v>
      </c>
      <c r="G5" s="168">
        <v>281286.1048788375</v>
      </c>
      <c r="H5" s="168">
        <v>282136.88406330673</v>
      </c>
      <c r="I5" s="168">
        <v>288605.19223169354</v>
      </c>
      <c r="J5" s="168">
        <v>293404.5528475912</v>
      </c>
      <c r="K5" s="168">
        <v>288081.2121558432</v>
      </c>
      <c r="L5" s="168">
        <v>288427.0144015977</v>
      </c>
      <c r="M5" s="168">
        <v>295924.46965260303</v>
      </c>
      <c r="N5" s="168">
        <v>293024.8651945566</v>
      </c>
      <c r="O5" s="168">
        <v>290605.9533651983</v>
      </c>
      <c r="P5" s="168">
        <v>292016.8419763114</v>
      </c>
      <c r="Q5" s="168">
        <v>292957.0320193961</v>
      </c>
      <c r="R5" s="168">
        <v>286204.0884563739</v>
      </c>
      <c r="S5" s="168">
        <v>270102.43660626764</v>
      </c>
      <c r="T5" s="168">
        <v>273280.49005679484</v>
      </c>
      <c r="U5" s="168">
        <v>272759.7898755936</v>
      </c>
      <c r="V5" s="168">
        <v>266648.18842605257</v>
      </c>
      <c r="W5" s="168">
        <v>260689.78330297285</v>
      </c>
      <c r="X5" s="168">
        <v>260521.38718632658</v>
      </c>
      <c r="Y5" s="168">
        <v>264841.5940187639</v>
      </c>
      <c r="Z5" s="168">
        <v>262879.0416685068</v>
      </c>
      <c r="AA5" s="168">
        <v>254379.93647384163</v>
      </c>
      <c r="AB5" s="168">
        <v>258660.92231272598</v>
      </c>
      <c r="AC5" s="168">
        <v>261729.26301016036</v>
      </c>
      <c r="AD5" s="168">
        <v>260375.7989663507</v>
      </c>
      <c r="AE5" s="168">
        <v>255094.2277947126</v>
      </c>
      <c r="AF5" s="168">
        <v>262262.71531462093</v>
      </c>
      <c r="AG5" s="168">
        <v>267961.7348791849</v>
      </c>
      <c r="AH5" s="168">
        <v>264330.24718020356</v>
      </c>
      <c r="AI5" s="168">
        <v>260869.710462835</v>
      </c>
      <c r="AJ5" s="168">
        <v>264330.7585979279</v>
      </c>
      <c r="AK5" s="168">
        <v>261588.2387071504</v>
      </c>
      <c r="AL5" s="168">
        <v>259022.0600193923</v>
      </c>
      <c r="AM5" s="168">
        <v>259611.04085959672</v>
      </c>
      <c r="AN5" s="168">
        <v>254897.62843557054</v>
      </c>
      <c r="AO5" s="168">
        <v>251492.56269881086</v>
      </c>
      <c r="AP5" s="168">
        <v>250332.24622006217</v>
      </c>
      <c r="AQ5" s="168">
        <v>247124.57328469487</v>
      </c>
      <c r="AR5" s="168">
        <v>253060.44189952305</v>
      </c>
      <c r="AS5" s="168">
        <v>257094.30351261407</v>
      </c>
      <c r="AT5" s="168">
        <v>263682.7502724766</v>
      </c>
      <c r="AU5" s="168">
        <v>263748.25589337375</v>
      </c>
      <c r="AV5" s="168">
        <v>264557.4117010526</v>
      </c>
      <c r="AW5" s="168">
        <v>269979.8203328348</v>
      </c>
      <c r="AX5" s="168">
        <v>276131.3189686558</v>
      </c>
      <c r="AY5" s="168">
        <v>272886.94029517006</v>
      </c>
      <c r="AZ5" s="168">
        <v>272838.7603500984</v>
      </c>
      <c r="BA5" s="168">
        <v>270994.1510060054</v>
      </c>
      <c r="BB5" s="168">
        <v>267023.80712965</v>
      </c>
      <c r="BC5" s="168">
        <v>264226.9782575274</v>
      </c>
      <c r="BD5" s="168">
        <v>276058.6140903393</v>
      </c>
      <c r="BE5" s="168">
        <v>282178.519405022</v>
      </c>
      <c r="BF5" s="168">
        <v>278008.1235602497</v>
      </c>
      <c r="BG5" s="168">
        <v>275522.3049782342</v>
      </c>
      <c r="BH5" s="168">
        <v>288393.1753354166</v>
      </c>
      <c r="BI5" s="168">
        <v>293717.01416693203</v>
      </c>
      <c r="BJ5" s="168">
        <v>296183.6129378342</v>
      </c>
      <c r="BK5" s="168">
        <v>301280.03003122576</v>
      </c>
      <c r="BL5" s="168">
        <v>318907.319514</v>
      </c>
      <c r="BM5" s="50" t="s">
        <v>58</v>
      </c>
      <c r="BN5" s="168">
        <v>279373.5633202368</v>
      </c>
      <c r="BO5" s="168">
        <v>296778.2185070468</v>
      </c>
      <c r="BP5" s="168">
        <v>306736.6775680501</v>
      </c>
      <c r="BQ5" s="168">
        <v>316141.8677572991</v>
      </c>
      <c r="BR5" s="168">
        <v>317119.0125597398</v>
      </c>
      <c r="BS5" s="168">
        <v>313601.41459372046</v>
      </c>
      <c r="BT5" s="168">
        <v>328606.9543861784</v>
      </c>
      <c r="BU5" s="168">
        <v>330521.9121243833</v>
      </c>
      <c r="BV5" s="168">
        <v>321108.7128587241</v>
      </c>
      <c r="BW5" s="168">
        <v>328773.19339558686</v>
      </c>
      <c r="BX5" s="168">
        <v>352700.25355994777</v>
      </c>
      <c r="BY5" s="168">
        <v>354610.3406368224</v>
      </c>
      <c r="BZ5" s="168">
        <v>357011.3642603755</v>
      </c>
      <c r="CA5" s="168">
        <v>361948.57100490865</v>
      </c>
      <c r="CB5" s="175"/>
      <c r="CC5" s="15"/>
      <c r="CD5" s="15"/>
      <c r="CE5" s="15"/>
    </row>
    <row r="6" ht="4.5" customHeight="1">
      <c r="A6" s="4"/>
      <c r="B6" s="15"/>
      <c r="C6" s="176"/>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8"/>
      <c r="BA6" s="177"/>
      <c r="BB6" s="177"/>
      <c r="BC6" s="177"/>
      <c r="BD6" s="177"/>
      <c r="BE6" s="177"/>
      <c r="BF6" s="177"/>
      <c r="BG6" s="177"/>
      <c r="BH6" s="177"/>
      <c r="BI6" s="177"/>
      <c r="BJ6" s="177"/>
      <c r="BK6" s="177"/>
      <c r="BL6" s="177"/>
      <c r="BM6" s="177" t="s">
        <v>109</v>
      </c>
      <c r="BN6" s="177"/>
      <c r="BO6" s="177"/>
      <c r="BP6" s="177"/>
      <c r="BQ6" s="177"/>
      <c r="BR6" s="177"/>
      <c r="BS6" s="177"/>
      <c r="BT6" s="177"/>
      <c r="BU6" s="177"/>
      <c r="BV6" s="177"/>
      <c r="BW6" s="177"/>
      <c r="BX6" s="177"/>
      <c r="BY6" s="177"/>
      <c r="BZ6" s="177"/>
      <c r="CA6" s="177"/>
      <c r="CB6" s="15"/>
      <c r="CC6" s="15"/>
      <c r="CD6" s="15"/>
      <c r="CE6" s="15"/>
    </row>
    <row r="7" ht="12.75" customHeight="1">
      <c r="A7" s="4"/>
      <c r="B7" s="15"/>
      <c r="C7" s="148" t="s">
        <v>89</v>
      </c>
      <c r="D7" s="80">
        <v>2444.0650069648286</v>
      </c>
      <c r="E7" s="80">
        <v>2585.1590819337534</v>
      </c>
      <c r="F7" s="80">
        <v>2678.851288360227</v>
      </c>
      <c r="G7" s="80">
        <v>2677.1606034697616</v>
      </c>
      <c r="H7" s="80">
        <v>2565.578909407698</v>
      </c>
      <c r="I7" s="80">
        <v>2646.4263765742694</v>
      </c>
      <c r="J7" s="80">
        <v>2726.1807198871406</v>
      </c>
      <c r="K7" s="80">
        <v>2611.802606092871</v>
      </c>
      <c r="L7" s="80">
        <v>2610.383615729943</v>
      </c>
      <c r="M7" s="80">
        <v>2682.500991385234</v>
      </c>
      <c r="N7" s="80">
        <v>2582.0976432409</v>
      </c>
      <c r="O7" s="80">
        <v>2722.925619268688</v>
      </c>
      <c r="P7" s="80">
        <v>2765.585947368529</v>
      </c>
      <c r="Q7" s="80">
        <v>2601.1299145514017</v>
      </c>
      <c r="R7" s="80">
        <v>2593.748400735585</v>
      </c>
      <c r="S7" s="80">
        <v>2437.252344030649</v>
      </c>
      <c r="T7" s="80">
        <v>2274.099422127355</v>
      </c>
      <c r="U7" s="80">
        <v>2367.771008258094</v>
      </c>
      <c r="V7" s="80">
        <v>2297.1299620359987</v>
      </c>
      <c r="W7" s="80">
        <v>2289.9246431375877</v>
      </c>
      <c r="X7" s="80">
        <v>2430.2055789302913</v>
      </c>
      <c r="Y7" s="80">
        <v>2438.8065035792224</v>
      </c>
      <c r="Z7" s="80">
        <v>2378.803617620836</v>
      </c>
      <c r="AA7" s="80">
        <v>2277.3269084512626</v>
      </c>
      <c r="AB7" s="80">
        <v>2266.6043529814956</v>
      </c>
      <c r="AC7" s="80">
        <v>2181.9971726762915</v>
      </c>
      <c r="AD7" s="80">
        <v>2189.683716482991</v>
      </c>
      <c r="AE7" s="80">
        <v>2019.9455338237035</v>
      </c>
      <c r="AF7" s="80">
        <v>2265.4091122476784</v>
      </c>
      <c r="AG7" s="80">
        <v>2387.570152893954</v>
      </c>
      <c r="AH7" s="80">
        <v>2282.015618091643</v>
      </c>
      <c r="AI7" s="80">
        <v>2390.8017168377387</v>
      </c>
      <c r="AJ7" s="80">
        <v>2357.7028184166825</v>
      </c>
      <c r="AK7" s="80">
        <v>2396.3017445401783</v>
      </c>
      <c r="AL7" s="80">
        <v>2233.1918261213386</v>
      </c>
      <c r="AM7" s="80">
        <v>2448.7937579489662</v>
      </c>
      <c r="AN7" s="80">
        <v>2278.3462803368056</v>
      </c>
      <c r="AO7" s="80">
        <v>2367.9341516039112</v>
      </c>
      <c r="AP7" s="80">
        <v>2289.427797724314</v>
      </c>
      <c r="AQ7" s="80">
        <v>2238.2032996840367</v>
      </c>
      <c r="AR7" s="80">
        <v>2207.643399846942</v>
      </c>
      <c r="AS7" s="80">
        <v>2311.6936197934183</v>
      </c>
      <c r="AT7" s="80">
        <v>2382.167314426369</v>
      </c>
      <c r="AU7" s="80">
        <v>2451.865412159252</v>
      </c>
      <c r="AV7" s="80">
        <v>2394.008668674524</v>
      </c>
      <c r="AW7" s="80">
        <v>2524.751028297373</v>
      </c>
      <c r="AX7" s="80">
        <v>2485.0908454501655</v>
      </c>
      <c r="AY7" s="80">
        <v>2525.853235692669</v>
      </c>
      <c r="AZ7" s="80">
        <v>2459.7262606031036</v>
      </c>
      <c r="BA7" s="80">
        <v>2497.105813476863</v>
      </c>
      <c r="BB7" s="80">
        <v>2274.701006919426</v>
      </c>
      <c r="BC7" s="80">
        <v>2252.412859512476</v>
      </c>
      <c r="BD7" s="80">
        <v>2301.4228722456396</v>
      </c>
      <c r="BE7" s="80">
        <v>2567.2522545292977</v>
      </c>
      <c r="BF7" s="80">
        <v>2377.4713622127742</v>
      </c>
      <c r="BG7" s="80">
        <v>2490.6889235784465</v>
      </c>
      <c r="BH7" s="80">
        <v>2574.340142896744</v>
      </c>
      <c r="BI7" s="80">
        <v>2514.6996948458245</v>
      </c>
      <c r="BJ7" s="80">
        <v>2646.3253687517636</v>
      </c>
      <c r="BK7" s="80">
        <v>2638.2932194517716</v>
      </c>
      <c r="BL7" s="80">
        <v>3038.473097</v>
      </c>
      <c r="BM7" s="51" t="s">
        <v>58</v>
      </c>
      <c r="BN7" s="80">
        <v>2874.091854382215</v>
      </c>
      <c r="BO7" s="80">
        <v>2940.346486983901</v>
      </c>
      <c r="BP7" s="80">
        <v>3107.2747601576657</v>
      </c>
      <c r="BQ7" s="80">
        <v>2835.135717895224</v>
      </c>
      <c r="BR7" s="80">
        <v>3166.310217560769</v>
      </c>
      <c r="BS7" s="80">
        <v>2942.169872308092</v>
      </c>
      <c r="BT7" s="80">
        <v>3089.0097039520483</v>
      </c>
      <c r="BU7" s="80">
        <v>3092.051514768386</v>
      </c>
      <c r="BV7" s="80">
        <v>2701.925846671986</v>
      </c>
      <c r="BW7" s="80">
        <v>2674.324511759067</v>
      </c>
      <c r="BX7" s="80">
        <v>3032.74111754744</v>
      </c>
      <c r="BY7" s="80">
        <v>2776.7222327765</v>
      </c>
      <c r="BZ7" s="80">
        <v>2766.3255432435294</v>
      </c>
      <c r="CA7" s="80">
        <v>2673.4917943381756</v>
      </c>
      <c r="CB7" s="15"/>
      <c r="CC7" s="15"/>
      <c r="CD7" s="15"/>
      <c r="CE7" s="15"/>
    </row>
    <row r="8" ht="12.75" customHeight="1">
      <c r="A8" s="4"/>
      <c r="B8" s="15"/>
      <c r="C8" s="148" t="s">
        <v>110</v>
      </c>
      <c r="D8" s="80">
        <v>11029.802831398321</v>
      </c>
      <c r="E8" s="80">
        <v>11329.065872593006</v>
      </c>
      <c r="F8" s="80">
        <v>11649.620522547995</v>
      </c>
      <c r="G8" s="80">
        <v>12153.57437495639</v>
      </c>
      <c r="H8" s="80">
        <v>12304.984526497654</v>
      </c>
      <c r="I8" s="80">
        <v>12798.976637780896</v>
      </c>
      <c r="J8" s="80">
        <v>12736.952210112971</v>
      </c>
      <c r="K8" s="80">
        <v>12122.955187790238</v>
      </c>
      <c r="L8" s="80">
        <v>12023.328110379289</v>
      </c>
      <c r="M8" s="80">
        <v>12607.58108841153</v>
      </c>
      <c r="N8" s="80">
        <v>12201.328410823711</v>
      </c>
      <c r="O8" s="80">
        <v>12574.975978105984</v>
      </c>
      <c r="P8" s="80">
        <v>12507.818583881868</v>
      </c>
      <c r="Q8" s="80">
        <v>12513.685600147426</v>
      </c>
      <c r="R8" s="80">
        <v>12262.508439983365</v>
      </c>
      <c r="S8" s="80">
        <v>10849.181817371626</v>
      </c>
      <c r="T8" s="80">
        <v>11081.431257256923</v>
      </c>
      <c r="U8" s="80">
        <v>11115.8537903313</v>
      </c>
      <c r="V8" s="80">
        <v>10159.477098977512</v>
      </c>
      <c r="W8" s="80">
        <v>10078.435841176642</v>
      </c>
      <c r="X8" s="80">
        <v>10609.767320228959</v>
      </c>
      <c r="Y8" s="80">
        <v>10290.70533201148</v>
      </c>
      <c r="Z8" s="80">
        <v>10290.04915462595</v>
      </c>
      <c r="AA8" s="80">
        <v>10188.342893381378</v>
      </c>
      <c r="AB8" s="80">
        <v>10562.998257074454</v>
      </c>
      <c r="AC8" s="80">
        <v>10378.475293418232</v>
      </c>
      <c r="AD8" s="80">
        <v>10349.274355967347</v>
      </c>
      <c r="AE8" s="80">
        <v>10254.061921025741</v>
      </c>
      <c r="AF8" s="80">
        <v>10320.73010668454</v>
      </c>
      <c r="AG8" s="80">
        <v>10739.42385885172</v>
      </c>
      <c r="AH8" s="80">
        <v>10252.29664681753</v>
      </c>
      <c r="AI8" s="80">
        <v>10609.290687026521</v>
      </c>
      <c r="AJ8" s="80">
        <v>10381.81419127505</v>
      </c>
      <c r="AK8" s="80">
        <v>10672.430599010559</v>
      </c>
      <c r="AL8" s="80">
        <v>10287.506059096246</v>
      </c>
      <c r="AM8" s="80">
        <v>10171.081166039034</v>
      </c>
      <c r="AN8" s="80">
        <v>9884.13705415695</v>
      </c>
      <c r="AO8" s="80">
        <v>10012.19325544426</v>
      </c>
      <c r="AP8" s="80">
        <v>9739.293346771994</v>
      </c>
      <c r="AQ8" s="80">
        <v>9893.716870312903</v>
      </c>
      <c r="AR8" s="80">
        <v>9933.398705085305</v>
      </c>
      <c r="AS8" s="80">
        <v>10008.613804015316</v>
      </c>
      <c r="AT8" s="80">
        <v>9670.789335521054</v>
      </c>
      <c r="AU8" s="80">
        <v>9744.75266388635</v>
      </c>
      <c r="AV8" s="80">
        <v>10118.84022886543</v>
      </c>
      <c r="AW8" s="80">
        <v>10698.73962190908</v>
      </c>
      <c r="AX8" s="80">
        <v>11214.616723480127</v>
      </c>
      <c r="AY8" s="80">
        <v>10416.331860548395</v>
      </c>
      <c r="AZ8" s="80">
        <v>10060.321363335459</v>
      </c>
      <c r="BA8" s="80">
        <v>10150.715294957516</v>
      </c>
      <c r="BB8" s="80">
        <v>9580.562641218756</v>
      </c>
      <c r="BC8" s="80">
        <v>10284.285485409384</v>
      </c>
      <c r="BD8" s="80">
        <v>10733.135723083034</v>
      </c>
      <c r="BE8" s="80">
        <v>11326.565958538931</v>
      </c>
      <c r="BF8" s="80">
        <v>10141.526047022151</v>
      </c>
      <c r="BG8" s="80">
        <v>10635.492487198691</v>
      </c>
      <c r="BH8" s="80">
        <v>12089.473294571368</v>
      </c>
      <c r="BI8" s="80">
        <v>11829.966133334075</v>
      </c>
      <c r="BJ8" s="80">
        <v>12095.988465885204</v>
      </c>
      <c r="BK8" s="80">
        <v>11537.567370140527</v>
      </c>
      <c r="BL8" s="80">
        <v>11855.67734</v>
      </c>
      <c r="BM8" s="51" t="s">
        <v>58</v>
      </c>
      <c r="BN8" s="80">
        <v>10534.51066342692</v>
      </c>
      <c r="BO8" s="80">
        <v>10647.671322519216</v>
      </c>
      <c r="BP8" s="80">
        <v>10909.262480584086</v>
      </c>
      <c r="BQ8" s="80">
        <v>12002.46081094716</v>
      </c>
      <c r="BR8" s="80">
        <v>12441.44740433757</v>
      </c>
      <c r="BS8" s="80">
        <v>11829.857216447706</v>
      </c>
      <c r="BT8" s="80">
        <v>13247.90872360451</v>
      </c>
      <c r="BU8" s="80">
        <v>13113.012078892736</v>
      </c>
      <c r="BV8" s="80">
        <v>12820.469872311518</v>
      </c>
      <c r="BW8" s="80">
        <v>12082.372110211865</v>
      </c>
      <c r="BX8" s="80">
        <v>13378.671274510243</v>
      </c>
      <c r="BY8" s="80">
        <v>13916.978746016473</v>
      </c>
      <c r="BZ8" s="80">
        <v>14078.497945796209</v>
      </c>
      <c r="CA8" s="80">
        <v>13265.110274357046</v>
      </c>
      <c r="CB8" s="15"/>
      <c r="CC8" s="15"/>
      <c r="CD8" s="15"/>
      <c r="CE8" s="15"/>
    </row>
    <row r="9" ht="12.75" customHeight="1">
      <c r="A9" s="4"/>
      <c r="B9" s="15"/>
      <c r="C9" s="148" t="s">
        <v>111</v>
      </c>
      <c r="D9" s="80">
        <v>2119.9485847692836</v>
      </c>
      <c r="E9" s="80">
        <v>2235.6025252935997</v>
      </c>
      <c r="F9" s="80">
        <v>2276.4612313117937</v>
      </c>
      <c r="G9" s="80">
        <v>2407.6140019010886</v>
      </c>
      <c r="H9" s="80">
        <v>2310.725651632524</v>
      </c>
      <c r="I9" s="80">
        <v>2617.787629304165</v>
      </c>
      <c r="J9" s="80">
        <v>2514.1806461036763</v>
      </c>
      <c r="K9" s="80">
        <v>2900.0011305364346</v>
      </c>
      <c r="L9" s="80">
        <v>2640.440944846209</v>
      </c>
      <c r="M9" s="80">
        <v>2701.1180757451625</v>
      </c>
      <c r="N9" s="80">
        <v>2978.3028775812536</v>
      </c>
      <c r="O9" s="80">
        <v>3219.198928782142</v>
      </c>
      <c r="P9" s="80">
        <v>3195.0691390974503</v>
      </c>
      <c r="Q9" s="80">
        <v>3250.3097874522973</v>
      </c>
      <c r="R9" s="80">
        <v>2960.1559796341458</v>
      </c>
      <c r="S9" s="80">
        <v>2865.4760256490263</v>
      </c>
      <c r="T9" s="80">
        <v>2797.9438122566485</v>
      </c>
      <c r="U9" s="80">
        <v>2633.558841468275</v>
      </c>
      <c r="V9" s="80">
        <v>2658.740486458827</v>
      </c>
      <c r="W9" s="80">
        <v>2418.9904018013067</v>
      </c>
      <c r="X9" s="80">
        <v>2404.418382856633</v>
      </c>
      <c r="Y9" s="80">
        <v>2610.8432850581044</v>
      </c>
      <c r="Z9" s="80">
        <v>2499.5314585736455</v>
      </c>
      <c r="AA9" s="80">
        <v>2417.152879776475</v>
      </c>
      <c r="AB9" s="80">
        <v>2475.5175242950654</v>
      </c>
      <c r="AC9" s="80">
        <v>2591.6190910980044</v>
      </c>
      <c r="AD9" s="80">
        <v>2508.114555188995</v>
      </c>
      <c r="AE9" s="80">
        <v>2889.657335154249</v>
      </c>
      <c r="AF9" s="80">
        <v>2665.60073235993</v>
      </c>
      <c r="AG9" s="80">
        <v>2735.291515484853</v>
      </c>
      <c r="AH9" s="80">
        <v>2843.3181897667464</v>
      </c>
      <c r="AI9" s="80">
        <v>2799.9817540352424</v>
      </c>
      <c r="AJ9" s="80">
        <v>2543.7939800800823</v>
      </c>
      <c r="AK9" s="80">
        <v>2621.00675198451</v>
      </c>
      <c r="AL9" s="80">
        <v>2692.305052574588</v>
      </c>
      <c r="AM9" s="80">
        <v>2618.2789453656146</v>
      </c>
      <c r="AN9" s="80">
        <v>2700.1175785430887</v>
      </c>
      <c r="AO9" s="80">
        <v>2591.8306837329274</v>
      </c>
      <c r="AP9" s="80">
        <v>2427.6667637324426</v>
      </c>
      <c r="AQ9" s="80">
        <v>2661.408690945152</v>
      </c>
      <c r="AR9" s="80">
        <v>2699.131104697021</v>
      </c>
      <c r="AS9" s="80">
        <v>2771.8492580198417</v>
      </c>
      <c r="AT9" s="80">
        <v>2665.4418680157974</v>
      </c>
      <c r="AU9" s="80">
        <v>2750.019611259478</v>
      </c>
      <c r="AV9" s="80">
        <v>2795.8742814229795</v>
      </c>
      <c r="AW9" s="80">
        <v>2766.2536329033333</v>
      </c>
      <c r="AX9" s="80">
        <v>2843.286996673345</v>
      </c>
      <c r="AY9" s="80">
        <v>3120.1635221926504</v>
      </c>
      <c r="AZ9" s="80">
        <v>2978.608956196831</v>
      </c>
      <c r="BA9" s="80">
        <v>3038.7716590440214</v>
      </c>
      <c r="BB9" s="80">
        <v>3025.397794616254</v>
      </c>
      <c r="BC9" s="80">
        <v>3063.7654280959828</v>
      </c>
      <c r="BD9" s="80">
        <v>3002.358302223807</v>
      </c>
      <c r="BE9" s="80">
        <v>3196.4742156431994</v>
      </c>
      <c r="BF9" s="80">
        <v>3133.513304891327</v>
      </c>
      <c r="BG9" s="80">
        <v>3198.620214808221</v>
      </c>
      <c r="BH9" s="80">
        <v>3272.7953146453247</v>
      </c>
      <c r="BI9" s="80">
        <v>3352.5731563613413</v>
      </c>
      <c r="BJ9" s="80">
        <v>3346.768241722096</v>
      </c>
      <c r="BK9" s="80">
        <v>3255.621107012313</v>
      </c>
      <c r="BL9" s="80">
        <v>3387.3069265</v>
      </c>
      <c r="BM9" s="51" t="s">
        <v>58</v>
      </c>
      <c r="BN9" s="80">
        <v>2642.216326600836</v>
      </c>
      <c r="BO9" s="80">
        <v>3026.259849527099</v>
      </c>
      <c r="BP9" s="80">
        <v>2859.0348735140847</v>
      </c>
      <c r="BQ9" s="80">
        <v>3380.8162047512697</v>
      </c>
      <c r="BR9" s="80">
        <v>4026.3477809724855</v>
      </c>
      <c r="BS9" s="80">
        <v>4193.62435158522</v>
      </c>
      <c r="BT9" s="80">
        <v>3710.3952804206338</v>
      </c>
      <c r="BU9" s="80">
        <v>4076.692355273423</v>
      </c>
      <c r="BV9" s="80">
        <v>4250.564630632101</v>
      </c>
      <c r="BW9" s="80">
        <v>4012.8325018032</v>
      </c>
      <c r="BX9" s="80">
        <v>4415.874676899241</v>
      </c>
      <c r="BY9" s="80">
        <v>4522.845435374888</v>
      </c>
      <c r="BZ9" s="80">
        <v>4649.264647752937</v>
      </c>
      <c r="CA9" s="80">
        <v>4546.48439834608</v>
      </c>
      <c r="CB9" s="15"/>
      <c r="CC9" s="15"/>
      <c r="CD9" s="15"/>
      <c r="CE9" s="15"/>
    </row>
    <row r="10" ht="12.75" customHeight="1">
      <c r="A10" s="4"/>
      <c r="B10" s="15"/>
      <c r="C10" s="148" t="s">
        <v>112</v>
      </c>
      <c r="D10" s="80">
        <v>2015.5388243735538</v>
      </c>
      <c r="E10" s="80">
        <v>2074.5821970771676</v>
      </c>
      <c r="F10" s="80">
        <v>2093.332483250511</v>
      </c>
      <c r="G10" s="80">
        <v>2176.787758038404</v>
      </c>
      <c r="H10" s="80">
        <v>2199.2815892390618</v>
      </c>
      <c r="I10" s="80">
        <v>2306.5669717996857</v>
      </c>
      <c r="J10" s="80">
        <v>2236.158342036006</v>
      </c>
      <c r="K10" s="80">
        <v>2127.6604754008963</v>
      </c>
      <c r="L10" s="80">
        <v>2155.5378175305586</v>
      </c>
      <c r="M10" s="80">
        <v>2240.0174470380903</v>
      </c>
      <c r="N10" s="80">
        <v>2241.652483669196</v>
      </c>
      <c r="O10" s="80">
        <v>2327.543052626654</v>
      </c>
      <c r="P10" s="80">
        <v>2420.2281918678723</v>
      </c>
      <c r="Q10" s="80">
        <v>2421.2994313537993</v>
      </c>
      <c r="R10" s="80">
        <v>2340.8249525671313</v>
      </c>
      <c r="S10" s="80">
        <v>2225.493601422852</v>
      </c>
      <c r="T10" s="80">
        <v>2289.870880622098</v>
      </c>
      <c r="U10" s="80">
        <v>2214.098932997184</v>
      </c>
      <c r="V10" s="80">
        <v>2227.963859337095</v>
      </c>
      <c r="W10" s="80">
        <v>2310.654250656961</v>
      </c>
      <c r="X10" s="80">
        <v>2206.554011676816</v>
      </c>
      <c r="Y10" s="80">
        <v>2210.636817297252</v>
      </c>
      <c r="Z10" s="80">
        <v>2223.3350959698</v>
      </c>
      <c r="AA10" s="80">
        <v>2133.523220296048</v>
      </c>
      <c r="AB10" s="80">
        <v>2238.8926778846258</v>
      </c>
      <c r="AC10" s="80">
        <v>2328.3782451889947</v>
      </c>
      <c r="AD10" s="80">
        <v>2328.986563117699</v>
      </c>
      <c r="AE10" s="80">
        <v>2363.8044860898794</v>
      </c>
      <c r="AF10" s="80">
        <v>2368.123556803768</v>
      </c>
      <c r="AG10" s="80">
        <v>2491.617405503349</v>
      </c>
      <c r="AH10" s="80">
        <v>2355.9162769147774</v>
      </c>
      <c r="AI10" s="80">
        <v>2403.1131531781207</v>
      </c>
      <c r="AJ10" s="80">
        <v>2326.6436930804034</v>
      </c>
      <c r="AK10" s="80">
        <v>2479.532918445484</v>
      </c>
      <c r="AL10" s="80">
        <v>2511.8818879841997</v>
      </c>
      <c r="AM10" s="80">
        <v>2447.9543799807298</v>
      </c>
      <c r="AN10" s="80">
        <v>2462.746557048884</v>
      </c>
      <c r="AO10" s="80">
        <v>2432.1561804128323</v>
      </c>
      <c r="AP10" s="80">
        <v>2372.629262239098</v>
      </c>
      <c r="AQ10" s="80">
        <v>2272.148306637609</v>
      </c>
      <c r="AR10" s="80">
        <v>2273.2017619393023</v>
      </c>
      <c r="AS10" s="80">
        <v>2384.888597915463</v>
      </c>
      <c r="AT10" s="80">
        <v>2312.025145767153</v>
      </c>
      <c r="AU10" s="80">
        <v>2345.6357001776555</v>
      </c>
      <c r="AV10" s="80">
        <v>2302.047337644971</v>
      </c>
      <c r="AW10" s="80">
        <v>2312.6146890161067</v>
      </c>
      <c r="AX10" s="80">
        <v>2250.67136390466</v>
      </c>
      <c r="AY10" s="80">
        <v>2216.624699556895</v>
      </c>
      <c r="AZ10" s="80">
        <v>2172.946950544292</v>
      </c>
      <c r="BA10" s="80">
        <v>2063.745603199864</v>
      </c>
      <c r="BB10" s="80">
        <v>2034.0119738003314</v>
      </c>
      <c r="BC10" s="80">
        <v>2100.1310490897326</v>
      </c>
      <c r="BD10" s="80">
        <v>2093.0117689852054</v>
      </c>
      <c r="BE10" s="80">
        <v>2207.2118818475446</v>
      </c>
      <c r="BF10" s="80">
        <v>2193.980826627582</v>
      </c>
      <c r="BG10" s="80">
        <v>2137.171266165816</v>
      </c>
      <c r="BH10" s="80">
        <v>2209.864590148678</v>
      </c>
      <c r="BI10" s="80">
        <v>2320.7283533880677</v>
      </c>
      <c r="BJ10" s="80">
        <v>2378.974579311102</v>
      </c>
      <c r="BK10" s="80">
        <v>2305.742111624047</v>
      </c>
      <c r="BL10" s="80">
        <v>2404.650808</v>
      </c>
      <c r="BM10" s="51" t="s">
        <v>58</v>
      </c>
      <c r="BN10" s="80">
        <v>2031.278320323083</v>
      </c>
      <c r="BO10" s="80">
        <v>2347.3242469436937</v>
      </c>
      <c r="BP10" s="80">
        <v>2448.8294926883113</v>
      </c>
      <c r="BQ10" s="80">
        <v>2422.725621813122</v>
      </c>
      <c r="BR10" s="80">
        <v>2396.3039881703507</v>
      </c>
      <c r="BS10" s="80">
        <v>2437.568261712389</v>
      </c>
      <c r="BT10" s="80">
        <v>2656.616531446494</v>
      </c>
      <c r="BU10" s="80">
        <v>2544.1824119064913</v>
      </c>
      <c r="BV10" s="80">
        <v>2490.094714650559</v>
      </c>
      <c r="BW10" s="80">
        <v>2457.819083942589</v>
      </c>
      <c r="BX10" s="80">
        <v>2514.625726386065</v>
      </c>
      <c r="BY10" s="80">
        <v>2651.1642025821047</v>
      </c>
      <c r="BZ10" s="80">
        <v>2771.659283156226</v>
      </c>
      <c r="CA10" s="80">
        <v>2830.6398842621315</v>
      </c>
      <c r="CB10" s="15"/>
      <c r="CC10" s="15"/>
      <c r="CD10" s="15"/>
      <c r="CE10" s="15"/>
    </row>
    <row r="11" ht="12.75" customHeight="1">
      <c r="A11" s="4"/>
      <c r="B11" s="15"/>
      <c r="C11" s="148" t="s">
        <v>113</v>
      </c>
      <c r="D11" s="80">
        <v>7999.379939615104</v>
      </c>
      <c r="E11" s="80">
        <v>8458.24897632686</v>
      </c>
      <c r="F11" s="80">
        <v>8141.8920743843755</v>
      </c>
      <c r="G11" s="80">
        <v>8093.450618982894</v>
      </c>
      <c r="H11" s="80">
        <v>8279.391555418055</v>
      </c>
      <c r="I11" s="80">
        <v>8360.518864165946</v>
      </c>
      <c r="J11" s="80">
        <v>9020.164583570362</v>
      </c>
      <c r="K11" s="80">
        <v>8546.240933181232</v>
      </c>
      <c r="L11" s="80">
        <v>9072.90584156652</v>
      </c>
      <c r="M11" s="80">
        <v>9006.757024387098</v>
      </c>
      <c r="N11" s="80">
        <v>8979.234083427995</v>
      </c>
      <c r="O11" s="80">
        <v>8958.25155375593</v>
      </c>
      <c r="P11" s="80">
        <v>8720.263136386795</v>
      </c>
      <c r="Q11" s="80">
        <v>8412.193201413886</v>
      </c>
      <c r="R11" s="80">
        <v>8432.49378847512</v>
      </c>
      <c r="S11" s="80">
        <v>7952.353767721675</v>
      </c>
      <c r="T11" s="80">
        <v>7552.065059514508</v>
      </c>
      <c r="U11" s="80">
        <v>7800.185538952823</v>
      </c>
      <c r="V11" s="80">
        <v>7500.204949857716</v>
      </c>
      <c r="W11" s="80">
        <v>7539.887691341783</v>
      </c>
      <c r="X11" s="80">
        <v>7336.99972529411</v>
      </c>
      <c r="Y11" s="80">
        <v>7406.451763522293</v>
      </c>
      <c r="Z11" s="80">
        <v>7539.793717057889</v>
      </c>
      <c r="AA11" s="80">
        <v>7026.210905429008</v>
      </c>
      <c r="AB11" s="80">
        <v>7464.5599063248965</v>
      </c>
      <c r="AC11" s="80">
        <v>7806.399250301673</v>
      </c>
      <c r="AD11" s="80">
        <v>8093.44415781933</v>
      </c>
      <c r="AE11" s="80">
        <v>7730.446999326743</v>
      </c>
      <c r="AF11" s="80">
        <v>7536.156636791417</v>
      </c>
      <c r="AG11" s="80">
        <v>7816.4684468580635</v>
      </c>
      <c r="AH11" s="80">
        <v>8140.667850466074</v>
      </c>
      <c r="AI11" s="80">
        <v>7872.752850246139</v>
      </c>
      <c r="AJ11" s="80">
        <v>7967.588810227542</v>
      </c>
      <c r="AK11" s="80">
        <v>8230.309786526688</v>
      </c>
      <c r="AL11" s="80">
        <v>8380.15020737296</v>
      </c>
      <c r="AM11" s="80">
        <v>8339.47696271185</v>
      </c>
      <c r="AN11" s="80">
        <v>7906.472276432714</v>
      </c>
      <c r="AO11" s="80">
        <v>7920.873657663408</v>
      </c>
      <c r="AP11" s="80">
        <v>8356.551174642897</v>
      </c>
      <c r="AQ11" s="80">
        <v>8334.626672339518</v>
      </c>
      <c r="AR11" s="80">
        <v>8154.757877279654</v>
      </c>
      <c r="AS11" s="80">
        <v>8385.933844112604</v>
      </c>
      <c r="AT11" s="80">
        <v>8708.819373165195</v>
      </c>
      <c r="AU11" s="80">
        <v>8643.339345380593</v>
      </c>
      <c r="AV11" s="80">
        <v>8662.356307563541</v>
      </c>
      <c r="AW11" s="80">
        <v>8670.114827357382</v>
      </c>
      <c r="AX11" s="80">
        <v>9139.005735427303</v>
      </c>
      <c r="AY11" s="80">
        <v>8608.318987803092</v>
      </c>
      <c r="AZ11" s="80">
        <v>8882.521939366086</v>
      </c>
      <c r="BA11" s="80">
        <v>8933.255316045266</v>
      </c>
      <c r="BB11" s="80">
        <v>8550.753732300105</v>
      </c>
      <c r="BC11" s="80">
        <v>8653.75260064914</v>
      </c>
      <c r="BD11" s="80">
        <v>8506.261320163012</v>
      </c>
      <c r="BE11" s="80">
        <v>8921.727336259495</v>
      </c>
      <c r="BF11" s="80">
        <v>8810.41820510035</v>
      </c>
      <c r="BG11" s="80">
        <v>8669.87341814878</v>
      </c>
      <c r="BH11" s="80">
        <v>8930.066742353843</v>
      </c>
      <c r="BI11" s="80">
        <v>9850.167815391978</v>
      </c>
      <c r="BJ11" s="80">
        <v>10376.26712150236</v>
      </c>
      <c r="BK11" s="80">
        <v>10092.04983373017</v>
      </c>
      <c r="BL11" s="80">
        <v>10321.9340985</v>
      </c>
      <c r="BM11" s="51" t="s">
        <v>58</v>
      </c>
      <c r="BN11" s="80">
        <v>9872.580448582037</v>
      </c>
      <c r="BO11" s="80">
        <v>9859.116122567546</v>
      </c>
      <c r="BP11" s="80">
        <v>10250.364297223256</v>
      </c>
      <c r="BQ11" s="80">
        <v>10577.1058939513</v>
      </c>
      <c r="BR11" s="80">
        <v>11006.65986230275</v>
      </c>
      <c r="BS11" s="80">
        <v>10868.425576731603</v>
      </c>
      <c r="BT11" s="80">
        <v>11013.338518468545</v>
      </c>
      <c r="BU11" s="80">
        <v>10805.604212006001</v>
      </c>
      <c r="BV11" s="80">
        <v>10833.734112667753</v>
      </c>
      <c r="BW11" s="80">
        <v>10875.880313023712</v>
      </c>
      <c r="BX11" s="80">
        <v>11382.613152909335</v>
      </c>
      <c r="BY11" s="80">
        <v>12039.227834934363</v>
      </c>
      <c r="BZ11" s="80">
        <v>12031.476493009603</v>
      </c>
      <c r="CA11" s="80">
        <v>12147.501719140799</v>
      </c>
      <c r="CB11" s="15"/>
      <c r="CC11" s="15"/>
      <c r="CD11" s="15"/>
      <c r="CE11" s="15"/>
    </row>
    <row r="12" ht="12.75" customHeight="1">
      <c r="A12" s="4"/>
      <c r="B12" s="15"/>
      <c r="C12" s="148" t="s">
        <v>114</v>
      </c>
      <c r="D12" s="80">
        <v>1858.927377684047</v>
      </c>
      <c r="E12" s="80">
        <v>1949.0623598242303</v>
      </c>
      <c r="F12" s="80">
        <v>2031.2620938084149</v>
      </c>
      <c r="G12" s="80">
        <v>1926.0116344761338</v>
      </c>
      <c r="H12" s="80">
        <v>2026.784603910162</v>
      </c>
      <c r="I12" s="80">
        <v>2122.704643797238</v>
      </c>
      <c r="J12" s="80">
        <v>2170.157646057971</v>
      </c>
      <c r="K12" s="80">
        <v>2082.577821957062</v>
      </c>
      <c r="L12" s="80">
        <v>1980.8158204866031</v>
      </c>
      <c r="M12" s="80">
        <v>2116.643567693583</v>
      </c>
      <c r="N12" s="80">
        <v>2115.8091539683487</v>
      </c>
      <c r="O12" s="80">
        <v>2146.034279720703</v>
      </c>
      <c r="P12" s="80">
        <v>2216.157283140871</v>
      </c>
      <c r="Q12" s="80">
        <v>2266.6828396832434</v>
      </c>
      <c r="R12" s="80">
        <v>2254.429646401805</v>
      </c>
      <c r="S12" s="80">
        <v>2186.5536058538883</v>
      </c>
      <c r="T12" s="80">
        <v>2188.7032441392685</v>
      </c>
      <c r="U12" s="80">
        <v>2056.883507603086</v>
      </c>
      <c r="V12" s="80">
        <v>2151.9084308008705</v>
      </c>
      <c r="W12" s="80">
        <v>2027.753177814638</v>
      </c>
      <c r="X12" s="80">
        <v>2064.8549846134906</v>
      </c>
      <c r="Y12" s="80">
        <v>2170.5526651655073</v>
      </c>
      <c r="Z12" s="80">
        <v>2187.8572173405737</v>
      </c>
      <c r="AA12" s="80">
        <v>2081.4450849379723</v>
      </c>
      <c r="AB12" s="80">
        <v>2089.6689710697924</v>
      </c>
      <c r="AC12" s="80">
        <v>2154.93831301988</v>
      </c>
      <c r="AD12" s="80">
        <v>2042.5416808504683</v>
      </c>
      <c r="AE12" s="80">
        <v>2069.486721739729</v>
      </c>
      <c r="AF12" s="80">
        <v>2164.3085493979847</v>
      </c>
      <c r="AG12" s="80">
        <v>2228.925109747109</v>
      </c>
      <c r="AH12" s="80">
        <v>2277.521864348861</v>
      </c>
      <c r="AI12" s="80">
        <v>2169.4366546708275</v>
      </c>
      <c r="AJ12" s="80">
        <v>2225.7254150333215</v>
      </c>
      <c r="AK12" s="80">
        <v>2278.711606354756</v>
      </c>
      <c r="AL12" s="80">
        <v>2152.803252154672</v>
      </c>
      <c r="AM12" s="80">
        <v>2199.017661787353</v>
      </c>
      <c r="AN12" s="80">
        <v>2089.789254250609</v>
      </c>
      <c r="AO12" s="80">
        <v>2072.278036263731</v>
      </c>
      <c r="AP12" s="80">
        <v>2107.9595764420114</v>
      </c>
      <c r="AQ12" s="80">
        <v>2046.9235504737474</v>
      </c>
      <c r="AR12" s="80">
        <v>2060.8485579090734</v>
      </c>
      <c r="AS12" s="80">
        <v>2050.901629454024</v>
      </c>
      <c r="AT12" s="80">
        <v>2040.1428485641945</v>
      </c>
      <c r="AU12" s="80">
        <v>2040.8966647091981</v>
      </c>
      <c r="AV12" s="80">
        <v>2067.3200908043527</v>
      </c>
      <c r="AW12" s="80">
        <v>2047.2208623726394</v>
      </c>
      <c r="AX12" s="80">
        <v>2104.296257584585</v>
      </c>
      <c r="AY12" s="80">
        <v>2107.78415128943</v>
      </c>
      <c r="AZ12" s="80">
        <v>2137.384662574546</v>
      </c>
      <c r="BA12" s="80">
        <v>2017.6338074300816</v>
      </c>
      <c r="BB12" s="80">
        <v>2091.570431279624</v>
      </c>
      <c r="BC12" s="80">
        <v>2128.4554558325776</v>
      </c>
      <c r="BD12" s="80">
        <v>2207.8523126903315</v>
      </c>
      <c r="BE12" s="80">
        <v>2233.3051944587774</v>
      </c>
      <c r="BF12" s="80">
        <v>2341.938355676754</v>
      </c>
      <c r="BG12" s="80">
        <v>2242.1948577489834</v>
      </c>
      <c r="BH12" s="80">
        <v>2231.3486633066855</v>
      </c>
      <c r="BI12" s="80">
        <v>2235.732243433987</v>
      </c>
      <c r="BJ12" s="80">
        <v>2308.0728364436204</v>
      </c>
      <c r="BK12" s="80">
        <v>2306.661604939526</v>
      </c>
      <c r="BL12" s="80">
        <v>2347.3915025</v>
      </c>
      <c r="BM12" s="51" t="s">
        <v>58</v>
      </c>
      <c r="BN12" s="80">
        <v>1995.983598767155</v>
      </c>
      <c r="BO12" s="80">
        <v>2107.6772743157444</v>
      </c>
      <c r="BP12" s="80">
        <v>2229.313370401238</v>
      </c>
      <c r="BQ12" s="80">
        <v>2582.881311946326</v>
      </c>
      <c r="BR12" s="80">
        <v>2553.5069309134324</v>
      </c>
      <c r="BS12" s="80">
        <v>2530.2917627107163</v>
      </c>
      <c r="BT12" s="80">
        <v>2417.6261901897824</v>
      </c>
      <c r="BU12" s="80">
        <v>2557.6907498443543</v>
      </c>
      <c r="BV12" s="80">
        <v>2510.3050264888775</v>
      </c>
      <c r="BW12" s="80">
        <v>2476.7055655001654</v>
      </c>
      <c r="BX12" s="80">
        <v>2625.9385318605614</v>
      </c>
      <c r="BY12" s="80">
        <v>2471.1654072189185</v>
      </c>
      <c r="BZ12" s="80">
        <v>2625.6171393499417</v>
      </c>
      <c r="CA12" s="80">
        <v>2512.813572717437</v>
      </c>
      <c r="CB12" s="15"/>
      <c r="CC12" s="15"/>
      <c r="CD12" s="15"/>
      <c r="CE12" s="15"/>
    </row>
    <row r="13" ht="12.75" customHeight="1">
      <c r="A13" s="4"/>
      <c r="B13" s="15"/>
      <c r="C13" s="148" t="s">
        <v>115</v>
      </c>
      <c r="D13" s="80">
        <v>5674.214698276942</v>
      </c>
      <c r="E13" s="80">
        <v>5760.390400593534</v>
      </c>
      <c r="F13" s="80">
        <v>5971.238525708392</v>
      </c>
      <c r="G13" s="80">
        <v>5832.504228860316</v>
      </c>
      <c r="H13" s="80">
        <v>6029.940576753308</v>
      </c>
      <c r="I13" s="80">
        <v>6062.244590606325</v>
      </c>
      <c r="J13" s="80">
        <v>6084.4051241601765</v>
      </c>
      <c r="K13" s="80">
        <v>6154.148476305169</v>
      </c>
      <c r="L13" s="80">
        <v>6535.951320008617</v>
      </c>
      <c r="M13" s="80">
        <v>6785.730323463668</v>
      </c>
      <c r="N13" s="80">
        <v>6544.896628515133</v>
      </c>
      <c r="O13" s="80">
        <v>6793.829476204608</v>
      </c>
      <c r="P13" s="80">
        <v>6692.734423420705</v>
      </c>
      <c r="Q13" s="80">
        <v>6837.025561006732</v>
      </c>
      <c r="R13" s="80">
        <v>6775.44134675509</v>
      </c>
      <c r="S13" s="80">
        <v>6649.477045989107</v>
      </c>
      <c r="T13" s="80">
        <v>6927.9796244722</v>
      </c>
      <c r="U13" s="80">
        <v>6760.696970625883</v>
      </c>
      <c r="V13" s="80">
        <v>7279.667283057859</v>
      </c>
      <c r="W13" s="80">
        <v>6800.405854541215</v>
      </c>
      <c r="X13" s="80">
        <v>6719.973346879334</v>
      </c>
      <c r="Y13" s="80">
        <v>6723.343658079632</v>
      </c>
      <c r="Z13" s="80">
        <v>6863.60470660596</v>
      </c>
      <c r="AA13" s="80">
        <v>6537.5616781490035</v>
      </c>
      <c r="AB13" s="80">
        <v>7107.527914248516</v>
      </c>
      <c r="AC13" s="80">
        <v>7302.489065462156</v>
      </c>
      <c r="AD13" s="80">
        <v>7017.317759279493</v>
      </c>
      <c r="AE13" s="80">
        <v>6945.24516547094</v>
      </c>
      <c r="AF13" s="80">
        <v>7070.064198200526</v>
      </c>
      <c r="AG13" s="80">
        <v>7053.440129847644</v>
      </c>
      <c r="AH13" s="80">
        <v>7081.098586296347</v>
      </c>
      <c r="AI13" s="80">
        <v>6824.269405430386</v>
      </c>
      <c r="AJ13" s="80">
        <v>7127.665543601645</v>
      </c>
      <c r="AK13" s="80">
        <v>6760.843682118763</v>
      </c>
      <c r="AL13" s="80">
        <v>7020.954164072939</v>
      </c>
      <c r="AM13" s="80">
        <v>6676.908021978844</v>
      </c>
      <c r="AN13" s="80">
        <v>6886.211481663823</v>
      </c>
      <c r="AO13" s="80">
        <v>6331.420460760243</v>
      </c>
      <c r="AP13" s="80">
        <v>6464.477572505732</v>
      </c>
      <c r="AQ13" s="80">
        <v>6331.720878216719</v>
      </c>
      <c r="AR13" s="80">
        <v>6782.837746455588</v>
      </c>
      <c r="AS13" s="80">
        <v>6739.934724782214</v>
      </c>
      <c r="AT13" s="80">
        <v>6866.209198340262</v>
      </c>
      <c r="AU13" s="80">
        <v>6676.310320205448</v>
      </c>
      <c r="AV13" s="80">
        <v>7228.79528816587</v>
      </c>
      <c r="AW13" s="80">
        <v>6785.000720379128</v>
      </c>
      <c r="AX13" s="80">
        <v>6968.796212860137</v>
      </c>
      <c r="AY13" s="80">
        <v>6853.429764304683</v>
      </c>
      <c r="AZ13" s="80">
        <v>6866.454045839829</v>
      </c>
      <c r="BA13" s="80">
        <v>6739.82284071625</v>
      </c>
      <c r="BB13" s="80">
        <v>6488.104522589024</v>
      </c>
      <c r="BC13" s="80">
        <v>6473.111630094275</v>
      </c>
      <c r="BD13" s="80">
        <v>6793.057452036948</v>
      </c>
      <c r="BE13" s="80">
        <v>6861.232405493354</v>
      </c>
      <c r="BF13" s="80">
        <v>6917.494831951969</v>
      </c>
      <c r="BG13" s="80">
        <v>6668.981192528434</v>
      </c>
      <c r="BH13" s="80">
        <v>6958.251685085189</v>
      </c>
      <c r="BI13" s="80">
        <v>6972.3503902754655</v>
      </c>
      <c r="BJ13" s="80">
        <v>7066.941808657125</v>
      </c>
      <c r="BK13" s="80">
        <v>7686.231572986753</v>
      </c>
      <c r="BL13" s="80">
        <v>7838.5959075</v>
      </c>
      <c r="BM13" s="51" t="s">
        <v>58</v>
      </c>
      <c r="BN13" s="80">
        <v>7084.415163375273</v>
      </c>
      <c r="BO13" s="80">
        <v>8005.221758951666</v>
      </c>
      <c r="BP13" s="80">
        <v>8175.772631507459</v>
      </c>
      <c r="BQ13" s="80">
        <v>8951.349526827617</v>
      </c>
      <c r="BR13" s="80">
        <v>8112.743793207563</v>
      </c>
      <c r="BS13" s="80">
        <v>8090.683210040085</v>
      </c>
      <c r="BT13" s="80">
        <v>8743.046579886342</v>
      </c>
      <c r="BU13" s="80">
        <v>8209.179125326376</v>
      </c>
      <c r="BV13" s="80">
        <v>7915.626400424257</v>
      </c>
      <c r="BW13" s="80">
        <v>8572.044443865483</v>
      </c>
      <c r="BX13" s="80">
        <v>8832.43956278097</v>
      </c>
      <c r="BY13" s="80">
        <v>8803.984731886965</v>
      </c>
      <c r="BZ13" s="80">
        <v>8826.129345312993</v>
      </c>
      <c r="CA13" s="80">
        <v>9283.211891820742</v>
      </c>
      <c r="CB13" s="15"/>
      <c r="CC13" s="15"/>
      <c r="CD13" s="15"/>
      <c r="CE13" s="15"/>
    </row>
    <row r="14" ht="12.75" customHeight="1">
      <c r="A14" s="4"/>
      <c r="B14" s="15"/>
      <c r="C14" s="148" t="s">
        <v>116</v>
      </c>
      <c r="D14" s="80">
        <v>9567.024909302072</v>
      </c>
      <c r="E14" s="80">
        <v>9957.718650451787</v>
      </c>
      <c r="F14" s="80">
        <v>10620.854619968253</v>
      </c>
      <c r="G14" s="80">
        <v>11249.910264633514</v>
      </c>
      <c r="H14" s="80">
        <v>10749.12273169007</v>
      </c>
      <c r="I14" s="80">
        <v>12273.679330369789</v>
      </c>
      <c r="J14" s="80">
        <v>11567.218539551259</v>
      </c>
      <c r="K14" s="80">
        <v>11110.077743527172</v>
      </c>
      <c r="L14" s="80">
        <v>11063.452747033209</v>
      </c>
      <c r="M14" s="80">
        <v>11467.604663787282</v>
      </c>
      <c r="N14" s="80">
        <v>12596.868517130555</v>
      </c>
      <c r="O14" s="80">
        <v>11262.447761822275</v>
      </c>
      <c r="P14" s="80">
        <v>11617.088343210376</v>
      </c>
      <c r="Q14" s="80">
        <v>11092.532413864274</v>
      </c>
      <c r="R14" s="80">
        <v>10794.706179573335</v>
      </c>
      <c r="S14" s="80">
        <v>9452.18701398978</v>
      </c>
      <c r="T14" s="80">
        <v>9601.14851210999</v>
      </c>
      <c r="U14" s="80">
        <v>9583.365410547181</v>
      </c>
      <c r="V14" s="80">
        <v>9317.102716621246</v>
      </c>
      <c r="W14" s="80">
        <v>8599.464351990431</v>
      </c>
      <c r="X14" s="80">
        <v>8367.767355448646</v>
      </c>
      <c r="Y14" s="80">
        <v>8844.63330810871</v>
      </c>
      <c r="Z14" s="80">
        <v>8561.695980702372</v>
      </c>
      <c r="AA14" s="80">
        <v>7534.771291944219</v>
      </c>
      <c r="AB14" s="80">
        <v>7588.771491884761</v>
      </c>
      <c r="AC14" s="80">
        <v>7671.99318713503</v>
      </c>
      <c r="AD14" s="80">
        <v>7667.60893123049</v>
      </c>
      <c r="AE14" s="80">
        <v>8304.720926369617</v>
      </c>
      <c r="AF14" s="80">
        <v>8069.681599577548</v>
      </c>
      <c r="AG14" s="80">
        <v>8616.123834189375</v>
      </c>
      <c r="AH14" s="80">
        <v>9064.431218470318</v>
      </c>
      <c r="AI14" s="80">
        <v>8952.557410441483</v>
      </c>
      <c r="AJ14" s="80">
        <v>8485.830615194656</v>
      </c>
      <c r="AK14" s="80">
        <v>9199.276939126781</v>
      </c>
      <c r="AL14" s="80">
        <v>9100.551579292329</v>
      </c>
      <c r="AM14" s="80">
        <v>9183.840992237867</v>
      </c>
      <c r="AN14" s="80">
        <v>8976.120197179382</v>
      </c>
      <c r="AO14" s="80">
        <v>9678.18474701272</v>
      </c>
      <c r="AP14" s="80">
        <v>9209.08840351361</v>
      </c>
      <c r="AQ14" s="80">
        <v>8861.421586657381</v>
      </c>
      <c r="AR14" s="80">
        <v>9354.796643708933</v>
      </c>
      <c r="AS14" s="80">
        <v>9660.43513796214</v>
      </c>
      <c r="AT14" s="80">
        <v>9838.920808354782</v>
      </c>
      <c r="AU14" s="80">
        <v>10408.997712055065</v>
      </c>
      <c r="AV14" s="80">
        <v>10411.952529995182</v>
      </c>
      <c r="AW14" s="80">
        <v>11455.225435793756</v>
      </c>
      <c r="AX14" s="80">
        <v>12477.985287797555</v>
      </c>
      <c r="AY14" s="80">
        <v>12130.997216800617</v>
      </c>
      <c r="AZ14" s="80">
        <v>12360.733250461428</v>
      </c>
      <c r="BA14" s="80">
        <v>11709.070134444572</v>
      </c>
      <c r="BB14" s="80">
        <v>12034.13014146086</v>
      </c>
      <c r="BC14" s="80">
        <v>11636.402971698879</v>
      </c>
      <c r="BD14" s="80">
        <v>11286.568951651752</v>
      </c>
      <c r="BE14" s="80">
        <v>11731.97141744682</v>
      </c>
      <c r="BF14" s="80">
        <v>11942.35776760469</v>
      </c>
      <c r="BG14" s="80">
        <v>11563.878185824495</v>
      </c>
      <c r="BH14" s="80">
        <v>11995.718748301313</v>
      </c>
      <c r="BI14" s="80">
        <v>11986.138544788335</v>
      </c>
      <c r="BJ14" s="80">
        <v>11907.505931473528</v>
      </c>
      <c r="BK14" s="80">
        <v>12187.944510967864</v>
      </c>
      <c r="BL14" s="80">
        <v>12703.55579</v>
      </c>
      <c r="BM14" s="51" t="s">
        <v>58</v>
      </c>
      <c r="BN14" s="80">
        <v>12203.528583902786</v>
      </c>
      <c r="BO14" s="80">
        <v>11481.384047523028</v>
      </c>
      <c r="BP14" s="80">
        <v>11960.447474226967</v>
      </c>
      <c r="BQ14" s="80">
        <v>12027.529995037945</v>
      </c>
      <c r="BR14" s="80">
        <v>11941.476778673978</v>
      </c>
      <c r="BS14" s="80">
        <v>11982.991489642105</v>
      </c>
      <c r="BT14" s="80">
        <v>12716.252622000227</v>
      </c>
      <c r="BU14" s="80">
        <v>13293.89537074136</v>
      </c>
      <c r="BV14" s="80">
        <v>12645.403955752325</v>
      </c>
      <c r="BW14" s="80">
        <v>12935.497677468658</v>
      </c>
      <c r="BX14" s="80">
        <v>13463.16946180769</v>
      </c>
      <c r="BY14" s="80">
        <v>14357.710836377686</v>
      </c>
      <c r="BZ14" s="80">
        <v>14384.569276939814</v>
      </c>
      <c r="CA14" s="80">
        <v>14612.940301562698</v>
      </c>
      <c r="CB14" s="15"/>
      <c r="CC14" s="15"/>
      <c r="CD14" s="15"/>
      <c r="CE14" s="15"/>
    </row>
    <row r="15" ht="12.75" customHeight="1">
      <c r="A15" s="4"/>
      <c r="B15" s="15"/>
      <c r="C15" s="148" t="s">
        <v>117</v>
      </c>
      <c r="D15" s="80">
        <v>31935.356351875133</v>
      </c>
      <c r="E15" s="80">
        <v>32610.036700046694</v>
      </c>
      <c r="F15" s="80">
        <v>32873.00169312302</v>
      </c>
      <c r="G15" s="80">
        <v>34990.39110840076</v>
      </c>
      <c r="H15" s="80">
        <v>34037.16431972996</v>
      </c>
      <c r="I15" s="80">
        <v>34753.05828751407</v>
      </c>
      <c r="J15" s="80">
        <v>35351.67563559242</v>
      </c>
      <c r="K15" s="80">
        <v>33842.719270416834</v>
      </c>
      <c r="L15" s="80">
        <v>35155.05972243629</v>
      </c>
      <c r="M15" s="80">
        <v>34109.92354945047</v>
      </c>
      <c r="N15" s="80">
        <v>34750.30718864462</v>
      </c>
      <c r="O15" s="80">
        <v>33369.8830331967</v>
      </c>
      <c r="P15" s="80">
        <v>33919.23960971356</v>
      </c>
      <c r="Q15" s="80">
        <v>32521.687661498945</v>
      </c>
      <c r="R15" s="80">
        <v>31846.32877339074</v>
      </c>
      <c r="S15" s="80">
        <v>31268.27652558787</v>
      </c>
      <c r="T15" s="80">
        <v>29824.63216141324</v>
      </c>
      <c r="U15" s="80">
        <v>31232.122487549343</v>
      </c>
      <c r="V15" s="80">
        <v>29552.65314214979</v>
      </c>
      <c r="W15" s="80">
        <v>26975.54866008098</v>
      </c>
      <c r="X15" s="80">
        <v>27953.480707272243</v>
      </c>
      <c r="Y15" s="80">
        <v>28171.023222857537</v>
      </c>
      <c r="Z15" s="80">
        <v>27890.084791163332</v>
      </c>
      <c r="AA15" s="80">
        <v>25500.038855150025</v>
      </c>
      <c r="AB15" s="80">
        <v>25715.71907665352</v>
      </c>
      <c r="AC15" s="80">
        <v>27267.23171510831</v>
      </c>
      <c r="AD15" s="80">
        <v>27513.174068742283</v>
      </c>
      <c r="AE15" s="80">
        <v>26164.769673552535</v>
      </c>
      <c r="AF15" s="80">
        <v>26725.122107933126</v>
      </c>
      <c r="AG15" s="80">
        <v>26430.169193189136</v>
      </c>
      <c r="AH15" s="80">
        <v>27367.049272740267</v>
      </c>
      <c r="AI15" s="80">
        <v>26162.042386339086</v>
      </c>
      <c r="AJ15" s="80">
        <v>26572.133766347193</v>
      </c>
      <c r="AK15" s="80">
        <v>24123.000912481424</v>
      </c>
      <c r="AL15" s="80">
        <v>26085.966146006118</v>
      </c>
      <c r="AM15" s="80">
        <v>24669.56276885236</v>
      </c>
      <c r="AN15" s="80">
        <v>23043.633802368127</v>
      </c>
      <c r="AO15" s="80">
        <v>23331.155720892428</v>
      </c>
      <c r="AP15" s="80">
        <v>22320.570197996523</v>
      </c>
      <c r="AQ15" s="80">
        <v>22230.31934626849</v>
      </c>
      <c r="AR15" s="80">
        <v>23636.210935721694</v>
      </c>
      <c r="AS15" s="80">
        <v>24098.958573766584</v>
      </c>
      <c r="AT15" s="80">
        <v>28379.102522588808</v>
      </c>
      <c r="AU15" s="80">
        <v>25097.302651424463</v>
      </c>
      <c r="AV15" s="80">
        <v>24937.885394751916</v>
      </c>
      <c r="AW15" s="80">
        <v>25712.163736868744</v>
      </c>
      <c r="AX15" s="80">
        <v>27590.291655629037</v>
      </c>
      <c r="AY15" s="80">
        <v>28141.937280841423</v>
      </c>
      <c r="AZ15" s="80">
        <v>26770.741633561345</v>
      </c>
      <c r="BA15" s="80">
        <v>28833.930447687635</v>
      </c>
      <c r="BB15" s="80">
        <v>26908.104250516113</v>
      </c>
      <c r="BC15" s="80">
        <v>23459.2804103647</v>
      </c>
      <c r="BD15" s="80">
        <v>27520.40380889</v>
      </c>
      <c r="BE15" s="80">
        <v>28610.041600522873</v>
      </c>
      <c r="BF15" s="80">
        <v>26030.190174583706</v>
      </c>
      <c r="BG15" s="80">
        <v>25863.07087639031</v>
      </c>
      <c r="BH15" s="80">
        <v>27259.560927875576</v>
      </c>
      <c r="BI15" s="80">
        <v>27251.40286956669</v>
      </c>
      <c r="BJ15" s="80">
        <v>26263.80970336329</v>
      </c>
      <c r="BK15" s="80">
        <v>27308.173267139802</v>
      </c>
      <c r="BL15" s="80">
        <v>31986.436714</v>
      </c>
      <c r="BM15" s="51" t="s">
        <v>58</v>
      </c>
      <c r="BN15" s="80">
        <v>22418.128780452887</v>
      </c>
      <c r="BO15" s="80">
        <v>25081.088748667036</v>
      </c>
      <c r="BP15" s="80">
        <v>25143.050219799432</v>
      </c>
      <c r="BQ15" s="80">
        <v>27437.064092362827</v>
      </c>
      <c r="BR15" s="80">
        <v>27534.55418285668</v>
      </c>
      <c r="BS15" s="80">
        <v>28673.1615805889</v>
      </c>
      <c r="BT15" s="80">
        <v>29741.596792722376</v>
      </c>
      <c r="BU15" s="80">
        <v>30292.6592562054</v>
      </c>
      <c r="BV15" s="80">
        <v>27679.15775757855</v>
      </c>
      <c r="BW15" s="80">
        <v>30631.511997764275</v>
      </c>
      <c r="BX15" s="80">
        <v>34643.74453616288</v>
      </c>
      <c r="BY15" s="80">
        <v>34385.023038296385</v>
      </c>
      <c r="BZ15" s="80">
        <v>35396.0150684596</v>
      </c>
      <c r="CA15" s="80">
        <v>35433.82841619183</v>
      </c>
      <c r="CB15" s="15"/>
      <c r="CC15" s="15"/>
      <c r="CD15" s="15"/>
      <c r="CE15" s="15"/>
    </row>
    <row r="16" ht="12.75" customHeight="1">
      <c r="A16" s="4"/>
      <c r="B16" s="15"/>
      <c r="C16" s="148" t="s">
        <v>118</v>
      </c>
      <c r="D16" s="80">
        <v>3291.157085146549</v>
      </c>
      <c r="E16" s="80">
        <v>3268.6962093486563</v>
      </c>
      <c r="F16" s="80">
        <v>3408.724100114016</v>
      </c>
      <c r="G16" s="80">
        <v>3512.8271722675677</v>
      </c>
      <c r="H16" s="80">
        <v>3531.885262625615</v>
      </c>
      <c r="I16" s="80">
        <v>3578.675838841294</v>
      </c>
      <c r="J16" s="80">
        <v>3673.9047604488187</v>
      </c>
      <c r="K16" s="80">
        <v>3656.722770810423</v>
      </c>
      <c r="L16" s="80">
        <v>3546.5945217992366</v>
      </c>
      <c r="M16" s="80">
        <v>3765.648632974752</v>
      </c>
      <c r="N16" s="80">
        <v>3687.701750989764</v>
      </c>
      <c r="O16" s="80">
        <v>4030.584750611565</v>
      </c>
      <c r="P16" s="80">
        <v>3801.60889566086</v>
      </c>
      <c r="Q16" s="80">
        <v>3894.510120468706</v>
      </c>
      <c r="R16" s="80">
        <v>3801.8977917066213</v>
      </c>
      <c r="S16" s="80">
        <v>3531.0662371091303</v>
      </c>
      <c r="T16" s="80">
        <v>3501.338821878879</v>
      </c>
      <c r="U16" s="80">
        <v>3454.648432418316</v>
      </c>
      <c r="V16" s="80">
        <v>3413.1587279098567</v>
      </c>
      <c r="W16" s="80">
        <v>3195.19151525843</v>
      </c>
      <c r="X16" s="80">
        <v>3213.7383546746037</v>
      </c>
      <c r="Y16" s="80">
        <v>3264.9768910956254</v>
      </c>
      <c r="Z16" s="80">
        <v>3276.0414230167858</v>
      </c>
      <c r="AA16" s="80">
        <v>3230.031127291505</v>
      </c>
      <c r="AB16" s="80">
        <v>3189.5782918420987</v>
      </c>
      <c r="AC16" s="80">
        <v>3318.455116814722</v>
      </c>
      <c r="AD16" s="80">
        <v>3419.2985750170787</v>
      </c>
      <c r="AE16" s="80">
        <v>3364.150917951533</v>
      </c>
      <c r="AF16" s="80">
        <v>3373.598788521266</v>
      </c>
      <c r="AG16" s="80">
        <v>3210.975997382292</v>
      </c>
      <c r="AH16" s="80">
        <v>3116.112927590395</v>
      </c>
      <c r="AI16" s="80">
        <v>3365.577951823711</v>
      </c>
      <c r="AJ16" s="80">
        <v>3311.852761803646</v>
      </c>
      <c r="AK16" s="80">
        <v>3433.5943523907035</v>
      </c>
      <c r="AL16" s="80">
        <v>3154.6816065379735</v>
      </c>
      <c r="AM16" s="80">
        <v>3093.2022364868035</v>
      </c>
      <c r="AN16" s="80">
        <v>3115.6135872824457</v>
      </c>
      <c r="AO16" s="80">
        <v>3001.1703005617655</v>
      </c>
      <c r="AP16" s="80">
        <v>3152.379177530088</v>
      </c>
      <c r="AQ16" s="80">
        <v>3191.434270651393</v>
      </c>
      <c r="AR16" s="80">
        <v>3289.1500001578866</v>
      </c>
      <c r="AS16" s="80">
        <v>3442.4097713791757</v>
      </c>
      <c r="AT16" s="80">
        <v>3629.271807978091</v>
      </c>
      <c r="AU16" s="80">
        <v>3584.8615468164217</v>
      </c>
      <c r="AV16" s="80">
        <v>3734.806753441421</v>
      </c>
      <c r="AW16" s="80">
        <v>3787.1771411160444</v>
      </c>
      <c r="AX16" s="80">
        <v>3867.8140222560755</v>
      </c>
      <c r="AY16" s="80">
        <v>3904.4623724608696</v>
      </c>
      <c r="AZ16" s="80">
        <v>3989.6682994398525</v>
      </c>
      <c r="BA16" s="80">
        <v>3982.083207490742</v>
      </c>
      <c r="BB16" s="80">
        <v>4051.2770966209837</v>
      </c>
      <c r="BC16" s="80">
        <v>3842.4793740976247</v>
      </c>
      <c r="BD16" s="80">
        <v>3834.1603451491937</v>
      </c>
      <c r="BE16" s="80">
        <v>3972.586196440655</v>
      </c>
      <c r="BF16" s="80">
        <v>3763.05012814592</v>
      </c>
      <c r="BG16" s="80">
        <v>3901.6428809254726</v>
      </c>
      <c r="BH16" s="80">
        <v>4151.054487293962</v>
      </c>
      <c r="BI16" s="80">
        <v>4470.759846535165</v>
      </c>
      <c r="BJ16" s="80">
        <v>4576.015803904436</v>
      </c>
      <c r="BK16" s="80">
        <v>4540.522364672768</v>
      </c>
      <c r="BL16" s="80">
        <v>4644.5333775</v>
      </c>
      <c r="BM16" s="51" t="s">
        <v>58</v>
      </c>
      <c r="BN16" s="80">
        <v>4525.396426112296</v>
      </c>
      <c r="BO16" s="80">
        <v>4533.80969502032</v>
      </c>
      <c r="BP16" s="80">
        <v>4510.541148291441</v>
      </c>
      <c r="BQ16" s="80">
        <v>4635.981937744261</v>
      </c>
      <c r="BR16" s="80">
        <v>4518.0104409564765</v>
      </c>
      <c r="BS16" s="80">
        <v>4576.749006864134</v>
      </c>
      <c r="BT16" s="80">
        <v>4743.755777979056</v>
      </c>
      <c r="BU16" s="80">
        <v>4900.810770577173</v>
      </c>
      <c r="BV16" s="80">
        <v>4840.542887165495</v>
      </c>
      <c r="BW16" s="80">
        <v>4711.790537944539</v>
      </c>
      <c r="BX16" s="80">
        <v>4920.9349527915165</v>
      </c>
      <c r="BY16" s="80">
        <v>5110.441791753858</v>
      </c>
      <c r="BZ16" s="80">
        <v>5128.6785844272135</v>
      </c>
      <c r="CA16" s="80">
        <v>4959.087417173865</v>
      </c>
      <c r="CB16" s="15"/>
      <c r="CC16" s="15"/>
      <c r="CD16" s="15"/>
      <c r="CE16" s="15"/>
    </row>
    <row r="17" ht="12.75" customHeight="1">
      <c r="A17" s="4"/>
      <c r="B17" s="15"/>
      <c r="C17" s="148" t="s">
        <v>119</v>
      </c>
      <c r="D17" s="80">
        <v>11436.17019248539</v>
      </c>
      <c r="E17" s="80">
        <v>11168.686677686726</v>
      </c>
      <c r="F17" s="80">
        <v>11007.008287173503</v>
      </c>
      <c r="G17" s="80">
        <v>11752.8181070962</v>
      </c>
      <c r="H17" s="80">
        <v>11312.419933932737</v>
      </c>
      <c r="I17" s="80">
        <v>11861.139199955798</v>
      </c>
      <c r="J17" s="80">
        <v>11739.371845586396</v>
      </c>
      <c r="K17" s="80">
        <v>12024.653069154974</v>
      </c>
      <c r="L17" s="80">
        <v>12208.7180600154</v>
      </c>
      <c r="M17" s="80">
        <v>12759.13432735463</v>
      </c>
      <c r="N17" s="80">
        <v>12248.500311157153</v>
      </c>
      <c r="O17" s="80">
        <v>11891.232194856977</v>
      </c>
      <c r="P17" s="80">
        <v>11559.157982880637</v>
      </c>
      <c r="Q17" s="80">
        <v>11154.175596736042</v>
      </c>
      <c r="R17" s="80">
        <v>10901.65566635048</v>
      </c>
      <c r="S17" s="80">
        <v>10346.56849504334</v>
      </c>
      <c r="T17" s="80">
        <v>10525.432084544242</v>
      </c>
      <c r="U17" s="80">
        <v>10132.351157748439</v>
      </c>
      <c r="V17" s="80">
        <v>10763.045123381655</v>
      </c>
      <c r="W17" s="80">
        <v>10487.025589364368</v>
      </c>
      <c r="X17" s="80">
        <v>10035.242987133854</v>
      </c>
      <c r="Y17" s="80">
        <v>10056.169083958499</v>
      </c>
      <c r="Z17" s="80">
        <v>10356.94365953541</v>
      </c>
      <c r="AA17" s="80">
        <v>10635.957647921019</v>
      </c>
      <c r="AB17" s="80">
        <v>10116.58920399654</v>
      </c>
      <c r="AC17" s="80">
        <v>10600.998836339011</v>
      </c>
      <c r="AD17" s="80">
        <v>10798.83439468552</v>
      </c>
      <c r="AE17" s="80">
        <v>10235.279246871474</v>
      </c>
      <c r="AF17" s="80">
        <v>10733.236649517745</v>
      </c>
      <c r="AG17" s="80">
        <v>10430.36513890254</v>
      </c>
      <c r="AH17" s="80">
        <v>10992.914972318978</v>
      </c>
      <c r="AI17" s="80">
        <v>11007.431428990913</v>
      </c>
      <c r="AJ17" s="80">
        <v>10379.731969544859</v>
      </c>
      <c r="AK17" s="80">
        <v>10733.42649797309</v>
      </c>
      <c r="AL17" s="80">
        <v>11174.060698912972</v>
      </c>
      <c r="AM17" s="80">
        <v>11438.686869362455</v>
      </c>
      <c r="AN17" s="80">
        <v>10836.92246538968</v>
      </c>
      <c r="AO17" s="80">
        <v>10693.156461552018</v>
      </c>
      <c r="AP17" s="80">
        <v>11193.398945374223</v>
      </c>
      <c r="AQ17" s="80">
        <v>10754.311900049297</v>
      </c>
      <c r="AR17" s="80">
        <v>10618.398292598777</v>
      </c>
      <c r="AS17" s="80">
        <v>11234.910151401366</v>
      </c>
      <c r="AT17" s="80">
        <v>11392.271044644176</v>
      </c>
      <c r="AU17" s="80">
        <v>11863.760999246528</v>
      </c>
      <c r="AV17" s="80">
        <v>12028.531241571032</v>
      </c>
      <c r="AW17" s="80">
        <v>12552.461301482044</v>
      </c>
      <c r="AX17" s="80">
        <v>11974.855721979446</v>
      </c>
      <c r="AY17" s="80">
        <v>12240.390510107396</v>
      </c>
      <c r="AZ17" s="80">
        <v>12129.95789982183</v>
      </c>
      <c r="BA17" s="80">
        <v>12323.051540093793</v>
      </c>
      <c r="BB17" s="80">
        <v>12045.7480340447</v>
      </c>
      <c r="BC17" s="80">
        <v>13131.982073434378</v>
      </c>
      <c r="BD17" s="80">
        <v>13373.812445291596</v>
      </c>
      <c r="BE17" s="80">
        <v>13431.029763689925</v>
      </c>
      <c r="BF17" s="80">
        <v>13965.871958871378</v>
      </c>
      <c r="BG17" s="80">
        <v>13600.539189409972</v>
      </c>
      <c r="BH17" s="80">
        <v>14052.930794383894</v>
      </c>
      <c r="BI17" s="80">
        <v>14137.609465635462</v>
      </c>
      <c r="BJ17" s="80">
        <v>14300.912334884342</v>
      </c>
      <c r="BK17" s="80">
        <v>14223.759900757243</v>
      </c>
      <c r="BL17" s="80">
        <v>14303.576549</v>
      </c>
      <c r="BM17" s="51" t="s">
        <v>58</v>
      </c>
      <c r="BN17" s="80">
        <v>12580.31999746061</v>
      </c>
      <c r="BO17" s="80">
        <v>13151.649198631052</v>
      </c>
      <c r="BP17" s="80">
        <v>12552.156715126752</v>
      </c>
      <c r="BQ17" s="80">
        <v>12489.067767601382</v>
      </c>
      <c r="BR17" s="80">
        <v>12402.730969570028</v>
      </c>
      <c r="BS17" s="80">
        <v>12267.046375481928</v>
      </c>
      <c r="BT17" s="80">
        <v>13238.594923605047</v>
      </c>
      <c r="BU17" s="80">
        <v>12878.144839097751</v>
      </c>
      <c r="BV17" s="80">
        <v>12805.90689344203</v>
      </c>
      <c r="BW17" s="80">
        <v>12716.010290404305</v>
      </c>
      <c r="BX17" s="80">
        <v>13172.129754050884</v>
      </c>
      <c r="BY17" s="80">
        <v>13369.045508400297</v>
      </c>
      <c r="BZ17" s="80">
        <v>12933.40689248118</v>
      </c>
      <c r="CA17" s="80">
        <v>13754.665159038474</v>
      </c>
      <c r="CB17" s="15"/>
      <c r="CC17" s="15"/>
      <c r="CD17" s="15"/>
      <c r="CE17" s="15"/>
    </row>
    <row r="18" ht="12.75" customHeight="1">
      <c r="A18" s="4"/>
      <c r="B18" s="15"/>
      <c r="C18" s="148" t="s">
        <v>120</v>
      </c>
      <c r="D18" s="80">
        <v>5018.5068309114895</v>
      </c>
      <c r="E18" s="80">
        <v>5241.02276220933</v>
      </c>
      <c r="F18" s="80">
        <v>5255.312133897231</v>
      </c>
      <c r="G18" s="80">
        <v>5144.169374691988</v>
      </c>
      <c r="H18" s="80">
        <v>5634.0497245592405</v>
      </c>
      <c r="I18" s="80">
        <v>5627.387953838765</v>
      </c>
      <c r="J18" s="80">
        <v>5582.833186491511</v>
      </c>
      <c r="K18" s="80">
        <v>5434.09915720851</v>
      </c>
      <c r="L18" s="80">
        <v>5473.006486000076</v>
      </c>
      <c r="M18" s="80">
        <v>5410.983123825474</v>
      </c>
      <c r="N18" s="80">
        <v>5385.934674236071</v>
      </c>
      <c r="O18" s="80">
        <v>5447.427771312296</v>
      </c>
      <c r="P18" s="80">
        <v>5903.773064987052</v>
      </c>
      <c r="Q18" s="80">
        <v>5785.538343334062</v>
      </c>
      <c r="R18" s="80">
        <v>5548.601841677505</v>
      </c>
      <c r="S18" s="80">
        <v>5058.723601418395</v>
      </c>
      <c r="T18" s="80">
        <v>5402.569413543131</v>
      </c>
      <c r="U18" s="80">
        <v>5247.42936512225</v>
      </c>
      <c r="V18" s="80">
        <v>5157.399073004916</v>
      </c>
      <c r="W18" s="80">
        <v>5190.93238370936</v>
      </c>
      <c r="X18" s="80">
        <v>5285.102344735141</v>
      </c>
      <c r="Y18" s="80">
        <v>5220.430465630847</v>
      </c>
      <c r="Z18" s="80">
        <v>4937.642590834252</v>
      </c>
      <c r="AA18" s="80">
        <v>4795.532450387011</v>
      </c>
      <c r="AB18" s="80">
        <v>5354.219245108616</v>
      </c>
      <c r="AC18" s="80">
        <v>5085.279674474245</v>
      </c>
      <c r="AD18" s="80">
        <v>4926.794763337239</v>
      </c>
      <c r="AE18" s="80">
        <v>4830.143058541885</v>
      </c>
      <c r="AF18" s="80">
        <v>4880.541527666229</v>
      </c>
      <c r="AG18" s="80">
        <v>5020.239326895145</v>
      </c>
      <c r="AH18" s="80">
        <v>4596.277301747644</v>
      </c>
      <c r="AI18" s="80">
        <v>4449.236808230859</v>
      </c>
      <c r="AJ18" s="80">
        <v>4981.879545907836</v>
      </c>
      <c r="AK18" s="80">
        <v>4973.145663715762</v>
      </c>
      <c r="AL18" s="80">
        <v>4977.014098035726</v>
      </c>
      <c r="AM18" s="80">
        <v>4764.51235202534</v>
      </c>
      <c r="AN18" s="80">
        <v>4978.581235126878</v>
      </c>
      <c r="AO18" s="80">
        <v>5055.841275261607</v>
      </c>
      <c r="AP18" s="80">
        <v>4542.703282406121</v>
      </c>
      <c r="AQ18" s="80">
        <v>4836.191552784222</v>
      </c>
      <c r="AR18" s="80">
        <v>4904.925530899249</v>
      </c>
      <c r="AS18" s="80">
        <v>4758.152299224839</v>
      </c>
      <c r="AT18" s="80">
        <v>4665.932476969341</v>
      </c>
      <c r="AU18" s="80">
        <v>4634.761910189239</v>
      </c>
      <c r="AV18" s="80">
        <v>4975.443832377724</v>
      </c>
      <c r="AW18" s="80">
        <v>4965.713954859807</v>
      </c>
      <c r="AX18" s="80">
        <v>4706.972175554825</v>
      </c>
      <c r="AY18" s="80">
        <v>4582.847859082108</v>
      </c>
      <c r="AZ18" s="80">
        <v>5241.34465104302</v>
      </c>
      <c r="BA18" s="80">
        <v>4880.469858078191</v>
      </c>
      <c r="BB18" s="80">
        <v>4687.474959985978</v>
      </c>
      <c r="BC18" s="80">
        <v>4572.340934917426</v>
      </c>
      <c r="BD18" s="80">
        <v>4947.48238145691</v>
      </c>
      <c r="BE18" s="80">
        <v>4936.546088062507</v>
      </c>
      <c r="BF18" s="80">
        <v>4668.566219126916</v>
      </c>
      <c r="BG18" s="80">
        <v>4774.838720549478</v>
      </c>
      <c r="BH18" s="80">
        <v>5110.762489542054</v>
      </c>
      <c r="BI18" s="80">
        <v>5015.659140702044</v>
      </c>
      <c r="BJ18" s="80">
        <v>5093.531241946817</v>
      </c>
      <c r="BK18" s="80">
        <v>5044.744423646109</v>
      </c>
      <c r="BL18" s="80">
        <v>5893.2978265</v>
      </c>
      <c r="BM18" s="51" t="s">
        <v>58</v>
      </c>
      <c r="BN18" s="80">
        <v>4852.253718933805</v>
      </c>
      <c r="BO18" s="80">
        <v>5763.71459589771</v>
      </c>
      <c r="BP18" s="80">
        <v>5539.645789736702</v>
      </c>
      <c r="BQ18" s="80">
        <v>5495.196710456116</v>
      </c>
      <c r="BR18" s="80">
        <v>5224.517416197617</v>
      </c>
      <c r="BS18" s="80">
        <v>5306.957024329298</v>
      </c>
      <c r="BT18" s="80">
        <v>5456.200648445962</v>
      </c>
      <c r="BU18" s="80">
        <v>5470.64244775222</v>
      </c>
      <c r="BV18" s="80">
        <v>4814.547445494869</v>
      </c>
      <c r="BW18" s="80">
        <v>5398.750948246735</v>
      </c>
      <c r="BX18" s="80">
        <v>6171.084854734047</v>
      </c>
      <c r="BY18" s="80">
        <v>6480.149084066761</v>
      </c>
      <c r="BZ18" s="80">
        <v>5973.278079672696</v>
      </c>
      <c r="CA18" s="80">
        <v>5946.7109797562425</v>
      </c>
      <c r="CB18" s="15"/>
      <c r="CC18" s="15"/>
      <c r="CD18" s="15"/>
      <c r="CE18" s="15"/>
    </row>
    <row r="19" ht="12.75" customHeight="1">
      <c r="A19" s="4"/>
      <c r="B19" s="15"/>
      <c r="C19" s="148" t="s">
        <v>121</v>
      </c>
      <c r="D19" s="80">
        <v>4953.994769677272</v>
      </c>
      <c r="E19" s="80">
        <v>5086.561899050362</v>
      </c>
      <c r="F19" s="80">
        <v>4897.8188824251965</v>
      </c>
      <c r="G19" s="80">
        <v>4946.350894349156</v>
      </c>
      <c r="H19" s="80">
        <v>4790.471297957864</v>
      </c>
      <c r="I19" s="80">
        <v>5150.998482933883</v>
      </c>
      <c r="J19" s="80">
        <v>5413.975248152451</v>
      </c>
      <c r="K19" s="80">
        <v>5258.327994799887</v>
      </c>
      <c r="L19" s="80">
        <v>5299.276705255997</v>
      </c>
      <c r="M19" s="80">
        <v>5447.458468056764</v>
      </c>
      <c r="N19" s="80">
        <v>5151.039882897481</v>
      </c>
      <c r="O19" s="80">
        <v>5486.556509064284</v>
      </c>
      <c r="P19" s="80">
        <v>5014.663702509349</v>
      </c>
      <c r="Q19" s="80">
        <v>5280.296472650379</v>
      </c>
      <c r="R19" s="80">
        <v>5336.990592717049</v>
      </c>
      <c r="S19" s="80">
        <v>4960.565950361751</v>
      </c>
      <c r="T19" s="80">
        <v>5139.449615681384</v>
      </c>
      <c r="U19" s="80">
        <v>5138.344570943426</v>
      </c>
      <c r="V19" s="80">
        <v>5180.940564554194</v>
      </c>
      <c r="W19" s="80">
        <v>5219.731364372766</v>
      </c>
      <c r="X19" s="80">
        <v>4855.1013380402455</v>
      </c>
      <c r="Y19" s="80">
        <v>5171.593756621133</v>
      </c>
      <c r="Z19" s="80">
        <v>5403.740397975387</v>
      </c>
      <c r="AA19" s="80">
        <v>5198.399537584587</v>
      </c>
      <c r="AB19" s="80">
        <v>5157.481667570352</v>
      </c>
      <c r="AC19" s="80">
        <v>5362.763858077482</v>
      </c>
      <c r="AD19" s="80">
        <v>5338.867788350882</v>
      </c>
      <c r="AE19" s="80">
        <v>5549.7333060406745</v>
      </c>
      <c r="AF19" s="80">
        <v>5236.114761314152</v>
      </c>
      <c r="AG19" s="80">
        <v>5935.038469387368</v>
      </c>
      <c r="AH19" s="80">
        <v>5772.04816918747</v>
      </c>
      <c r="AI19" s="80">
        <v>5609.7062827616455</v>
      </c>
      <c r="AJ19" s="80">
        <v>5386.246049867129</v>
      </c>
      <c r="AK19" s="80">
        <v>5843.911314378241</v>
      </c>
      <c r="AL19" s="80">
        <v>5665.767032739918</v>
      </c>
      <c r="AM19" s="80">
        <v>5786.839432624978</v>
      </c>
      <c r="AN19" s="80">
        <v>5840.578713468064</v>
      </c>
      <c r="AO19" s="80">
        <v>5722.592009151142</v>
      </c>
      <c r="AP19" s="80">
        <v>5775.143741355949</v>
      </c>
      <c r="AQ19" s="80">
        <v>5617.754789322149</v>
      </c>
      <c r="AR19" s="80">
        <v>5894.900387122718</v>
      </c>
      <c r="AS19" s="80">
        <v>6061.944552943957</v>
      </c>
      <c r="AT19" s="80">
        <v>6009.720018954213</v>
      </c>
      <c r="AU19" s="80">
        <v>6131.327049437596</v>
      </c>
      <c r="AV19" s="80">
        <v>5980.532256012466</v>
      </c>
      <c r="AW19" s="80">
        <v>5931.546877385298</v>
      </c>
      <c r="AX19" s="80">
        <v>6277.955532201133</v>
      </c>
      <c r="AY19" s="80">
        <v>6143.980685975825</v>
      </c>
      <c r="AZ19" s="80">
        <v>5396.204686946489</v>
      </c>
      <c r="BA19" s="80">
        <v>5722.306781085809</v>
      </c>
      <c r="BB19" s="80">
        <v>5719.245880691075</v>
      </c>
      <c r="BC19" s="80">
        <v>5417.48312268515</v>
      </c>
      <c r="BD19" s="80">
        <v>5657.239178263462</v>
      </c>
      <c r="BE19" s="80">
        <v>5535.455681188528</v>
      </c>
      <c r="BF19" s="80">
        <v>5677.838723025578</v>
      </c>
      <c r="BG19" s="80">
        <v>5606.480749356135</v>
      </c>
      <c r="BH19" s="80">
        <v>5978.466894465421</v>
      </c>
      <c r="BI19" s="80">
        <v>5840.748165496017</v>
      </c>
      <c r="BJ19" s="80">
        <v>5661.241486007637</v>
      </c>
      <c r="BK19" s="80">
        <v>5580.403326632091</v>
      </c>
      <c r="BL19" s="80">
        <v>5978.891564</v>
      </c>
      <c r="BM19" s="51" t="s">
        <v>58</v>
      </c>
      <c r="BN19" s="80">
        <v>4794.100166109573</v>
      </c>
      <c r="BO19" s="80">
        <v>5491.819995459781</v>
      </c>
      <c r="BP19" s="80">
        <v>5377.227221470972</v>
      </c>
      <c r="BQ19" s="80">
        <v>5911.597064165918</v>
      </c>
      <c r="BR19" s="80">
        <v>5968.0110845385325</v>
      </c>
      <c r="BS19" s="80">
        <v>5895.728947856728</v>
      </c>
      <c r="BT19" s="80">
        <v>5794.74533790545</v>
      </c>
      <c r="BU19" s="80">
        <v>6246.755858684001</v>
      </c>
      <c r="BV19" s="80">
        <v>6773.260047398857</v>
      </c>
      <c r="BW19" s="80">
        <v>6954.02932199872</v>
      </c>
      <c r="BX19" s="80">
        <v>7704.228594622202</v>
      </c>
      <c r="BY19" s="80">
        <v>7021.796589764329</v>
      </c>
      <c r="BZ19" s="80">
        <v>6873.244545507267</v>
      </c>
      <c r="CA19" s="80">
        <v>6876.363608272297</v>
      </c>
      <c r="CB19" s="15"/>
      <c r="CC19" s="15"/>
      <c r="CD19" s="15"/>
      <c r="CE19" s="15"/>
    </row>
    <row r="20" ht="12.75" customHeight="1">
      <c r="A20" s="4"/>
      <c r="B20" s="15"/>
      <c r="C20" s="148" t="s">
        <v>122</v>
      </c>
      <c r="D20" s="80">
        <v>16244.158548953697</v>
      </c>
      <c r="E20" s="80">
        <v>16700.405118786417</v>
      </c>
      <c r="F20" s="80">
        <v>17199.15148159241</v>
      </c>
      <c r="G20" s="80">
        <v>16988.108609138493</v>
      </c>
      <c r="H20" s="80">
        <v>17873.674610735332</v>
      </c>
      <c r="I20" s="80">
        <v>18271.80224268489</v>
      </c>
      <c r="J20" s="80">
        <v>17757.37297402495</v>
      </c>
      <c r="K20" s="80">
        <v>17993.634797959647</v>
      </c>
      <c r="L20" s="80">
        <v>18750.38993984706</v>
      </c>
      <c r="M20" s="80">
        <v>19179.100975759047</v>
      </c>
      <c r="N20" s="80">
        <v>19493.309294937226</v>
      </c>
      <c r="O20" s="80">
        <v>19545.81269787383</v>
      </c>
      <c r="P20" s="80">
        <v>20133.636572162734</v>
      </c>
      <c r="Q20" s="80">
        <v>20335.171667972485</v>
      </c>
      <c r="R20" s="80">
        <v>18964.229930648493</v>
      </c>
      <c r="S20" s="80">
        <v>18086.05422414294</v>
      </c>
      <c r="T20" s="80">
        <v>17938.66304265677</v>
      </c>
      <c r="U20" s="80">
        <v>18054.886566296045</v>
      </c>
      <c r="V20" s="80">
        <v>17398.096621546734</v>
      </c>
      <c r="W20" s="80">
        <v>16997.968930854666</v>
      </c>
      <c r="X20" s="80">
        <v>17240.381413061397</v>
      </c>
      <c r="Y20" s="80">
        <v>17675.858217045916</v>
      </c>
      <c r="Z20" s="80">
        <v>17296.596547635003</v>
      </c>
      <c r="AA20" s="80">
        <v>17352.069403019617</v>
      </c>
      <c r="AB20" s="80">
        <v>18340.761394437537</v>
      </c>
      <c r="AC20" s="80">
        <v>17884.131923523903</v>
      </c>
      <c r="AD20" s="80">
        <v>17479.63852015294</v>
      </c>
      <c r="AE20" s="80">
        <v>17355.4352531685</v>
      </c>
      <c r="AF20" s="80">
        <v>19196.177288835257</v>
      </c>
      <c r="AG20" s="80">
        <v>21087.6040859574</v>
      </c>
      <c r="AH20" s="80">
        <v>20651.970894896567</v>
      </c>
      <c r="AI20" s="80">
        <v>20448.38679339891</v>
      </c>
      <c r="AJ20" s="80">
        <v>20882.430696220694</v>
      </c>
      <c r="AK20" s="80">
        <v>20755.841852898375</v>
      </c>
      <c r="AL20" s="80">
        <v>20392.17554172887</v>
      </c>
      <c r="AM20" s="80">
        <v>19769.710014951124</v>
      </c>
      <c r="AN20" s="80">
        <v>20015.208076359708</v>
      </c>
      <c r="AO20" s="80">
        <v>20923.640986484104</v>
      </c>
      <c r="AP20" s="80">
        <v>20583.752526796277</v>
      </c>
      <c r="AQ20" s="80">
        <v>19670.31950156083</v>
      </c>
      <c r="AR20" s="80">
        <v>20312.104094310867</v>
      </c>
      <c r="AS20" s="80">
        <v>20537.088117856816</v>
      </c>
      <c r="AT20" s="80">
        <v>21263.137067643893</v>
      </c>
      <c r="AU20" s="80">
        <v>21687.912565649665</v>
      </c>
      <c r="AV20" s="80">
        <v>21956.556875451108</v>
      </c>
      <c r="AW20" s="80">
        <v>21578.97944708143</v>
      </c>
      <c r="AX20" s="80">
        <v>22175.507383245356</v>
      </c>
      <c r="AY20" s="80">
        <v>22128.257089331302</v>
      </c>
      <c r="AZ20" s="80">
        <v>23216.69152466256</v>
      </c>
      <c r="BA20" s="80">
        <v>21961.863609381606</v>
      </c>
      <c r="BB20" s="80">
        <v>22736.157973886424</v>
      </c>
      <c r="BC20" s="80">
        <v>22621.888394273574</v>
      </c>
      <c r="BD20" s="80">
        <v>23594.50187463195</v>
      </c>
      <c r="BE20" s="80">
        <v>22679.307072630745</v>
      </c>
      <c r="BF20" s="80">
        <v>22914.168060048643</v>
      </c>
      <c r="BG20" s="80">
        <v>23107.979628120072</v>
      </c>
      <c r="BH20" s="80">
        <v>24165.664247838384</v>
      </c>
      <c r="BI20" s="80">
        <v>24915.052402458743</v>
      </c>
      <c r="BJ20" s="80">
        <v>24341.339313840428</v>
      </c>
      <c r="BK20" s="80">
        <v>25062.822263399794</v>
      </c>
      <c r="BL20" s="80">
        <v>26563.3937755</v>
      </c>
      <c r="BM20" s="51" t="s">
        <v>58</v>
      </c>
      <c r="BN20" s="80">
        <v>24976.233149081338</v>
      </c>
      <c r="BO20" s="80">
        <v>25847.899737295833</v>
      </c>
      <c r="BP20" s="80">
        <v>27689.983683714367</v>
      </c>
      <c r="BQ20" s="80">
        <v>27047.933582607748</v>
      </c>
      <c r="BR20" s="80">
        <v>26555.092598858675</v>
      </c>
      <c r="BS20" s="80">
        <v>26033.597951410717</v>
      </c>
      <c r="BT20" s="80">
        <v>28067.74102527221</v>
      </c>
      <c r="BU20" s="80">
        <v>28014.58345797427</v>
      </c>
      <c r="BV20" s="80">
        <v>27372.643672489405</v>
      </c>
      <c r="BW20" s="80">
        <v>28020.45208119909</v>
      </c>
      <c r="BX20" s="80">
        <v>29229.641021653923</v>
      </c>
      <c r="BY20" s="80">
        <v>29676.253426519623</v>
      </c>
      <c r="BZ20" s="80">
        <v>28771.19295035021</v>
      </c>
      <c r="CA20" s="80">
        <v>29311.14902408198</v>
      </c>
      <c r="CB20" s="15"/>
      <c r="CC20" s="15"/>
      <c r="CD20" s="15"/>
      <c r="CE20" s="15"/>
    </row>
    <row r="21" ht="12.75" customHeight="1">
      <c r="A21" s="4"/>
      <c r="B21" s="15"/>
      <c r="C21" s="148" t="s">
        <v>123</v>
      </c>
      <c r="D21" s="80">
        <v>32800.86377714704</v>
      </c>
      <c r="E21" s="80">
        <v>34784.92697465907</v>
      </c>
      <c r="F21" s="80">
        <v>35901.39170155837</v>
      </c>
      <c r="G21" s="80">
        <v>35883.478877305875</v>
      </c>
      <c r="H21" s="80">
        <v>38245.155738118345</v>
      </c>
      <c r="I21" s="80">
        <v>36748.44951172603</v>
      </c>
      <c r="J21" s="80">
        <v>38674.06655693791</v>
      </c>
      <c r="K21" s="80">
        <v>37022.08377507996</v>
      </c>
      <c r="L21" s="80">
        <v>36390.72191592787</v>
      </c>
      <c r="M21" s="80">
        <v>38342.64088412374</v>
      </c>
      <c r="N21" s="80">
        <v>36313.2386406655</v>
      </c>
      <c r="O21" s="80">
        <v>35377.35732520046</v>
      </c>
      <c r="P21" s="80">
        <v>36197.608843902075</v>
      </c>
      <c r="Q21" s="80">
        <v>37679.91152585302</v>
      </c>
      <c r="R21" s="80">
        <v>36713.22359136747</v>
      </c>
      <c r="S21" s="80">
        <v>34115.86401531024</v>
      </c>
      <c r="T21" s="80">
        <v>37263.52515475088</v>
      </c>
      <c r="U21" s="80">
        <v>37607.44297385711</v>
      </c>
      <c r="V21" s="80">
        <v>37191.10963265478</v>
      </c>
      <c r="W21" s="80">
        <v>35719.15249587064</v>
      </c>
      <c r="X21" s="80">
        <v>35011.88917730165</v>
      </c>
      <c r="Y21" s="80">
        <v>36796.24636629668</v>
      </c>
      <c r="Z21" s="80">
        <v>37661.390147790145</v>
      </c>
      <c r="AA21" s="80">
        <v>36746.48424603096</v>
      </c>
      <c r="AB21" s="80">
        <v>37573.328386956404</v>
      </c>
      <c r="AC21" s="80">
        <v>38984.83642740573</v>
      </c>
      <c r="AD21" s="80">
        <v>39807.71611247828</v>
      </c>
      <c r="AE21" s="80">
        <v>35942.96434822944</v>
      </c>
      <c r="AF21" s="80">
        <v>37412.19252550076</v>
      </c>
      <c r="AG21" s="80">
        <v>37474.81715834024</v>
      </c>
      <c r="AH21" s="80">
        <v>35439.865001209015</v>
      </c>
      <c r="AI21" s="80">
        <v>34283.52535588582</v>
      </c>
      <c r="AJ21" s="80">
        <v>35860.16088795783</v>
      </c>
      <c r="AK21" s="80">
        <v>34632.558387852274</v>
      </c>
      <c r="AL21" s="80">
        <v>32411.8512297054</v>
      </c>
      <c r="AM21" s="80">
        <v>35849.57320472215</v>
      </c>
      <c r="AN21" s="80">
        <v>35055.63374727879</v>
      </c>
      <c r="AO21" s="80">
        <v>33558.39319208128</v>
      </c>
      <c r="AP21" s="80">
        <v>33509.97557808128</v>
      </c>
      <c r="AQ21" s="80">
        <v>32175.180478111597</v>
      </c>
      <c r="AR21" s="80">
        <v>32773.388560858555</v>
      </c>
      <c r="AS21" s="80">
        <v>32025.621088394033</v>
      </c>
      <c r="AT21" s="80">
        <v>33210.889700691965</v>
      </c>
      <c r="AU21" s="80">
        <v>34796.617096605936</v>
      </c>
      <c r="AV21" s="80">
        <v>34482.03582549324</v>
      </c>
      <c r="AW21" s="80">
        <v>34658.72028470529</v>
      </c>
      <c r="AX21" s="80">
        <v>37221.63977166632</v>
      </c>
      <c r="AY21" s="80">
        <v>35716.32955037576</v>
      </c>
      <c r="AZ21" s="80">
        <v>35341.51486190349</v>
      </c>
      <c r="BA21" s="80">
        <v>34439.79018276666</v>
      </c>
      <c r="BB21" s="80">
        <v>34970.16804630451</v>
      </c>
      <c r="BC21" s="80">
        <v>33520.6701546007</v>
      </c>
      <c r="BD21" s="80">
        <v>36240.240564010215</v>
      </c>
      <c r="BE21" s="80">
        <v>36707.77566755121</v>
      </c>
      <c r="BF21" s="80">
        <v>35676.170449778976</v>
      </c>
      <c r="BG21" s="80">
        <v>35764.15124714813</v>
      </c>
      <c r="BH21" s="80">
        <v>36196.65913536877</v>
      </c>
      <c r="BI21" s="80">
        <v>36228.897351814005</v>
      </c>
      <c r="BJ21" s="80">
        <v>35704.3092101631</v>
      </c>
      <c r="BK21" s="80">
        <v>36752.23851656233</v>
      </c>
      <c r="BL21" s="80">
        <v>38444.426195</v>
      </c>
      <c r="BM21" s="51" t="s">
        <v>58</v>
      </c>
      <c r="BN21" s="80">
        <v>33083.02614437999</v>
      </c>
      <c r="BO21" s="80">
        <v>35467.15257994898</v>
      </c>
      <c r="BP21" s="80">
        <v>37917.1562564254</v>
      </c>
      <c r="BQ21" s="80">
        <v>41693.66888293315</v>
      </c>
      <c r="BR21" s="80">
        <v>41120.16902514623</v>
      </c>
      <c r="BS21" s="80">
        <v>40420.58280303966</v>
      </c>
      <c r="BT21" s="80">
        <v>42525.247341632166</v>
      </c>
      <c r="BU21" s="80">
        <v>43733.48218825906</v>
      </c>
      <c r="BV21" s="80">
        <v>43080.816919320554</v>
      </c>
      <c r="BW21" s="80">
        <v>43194.47869746431</v>
      </c>
      <c r="BX21" s="80">
        <v>46807.485715740644</v>
      </c>
      <c r="BY21" s="80">
        <v>47313.14560762424</v>
      </c>
      <c r="BZ21" s="80">
        <v>47259.353492488626</v>
      </c>
      <c r="CA21" s="80">
        <v>49487.734828639215</v>
      </c>
      <c r="CB21" s="15"/>
      <c r="CC21" s="15"/>
      <c r="CD21" s="15"/>
      <c r="CE21" s="15"/>
    </row>
    <row r="22" ht="12.75" customHeight="1">
      <c r="A22" s="4"/>
      <c r="B22" s="15"/>
      <c r="C22" s="148" t="s">
        <v>124</v>
      </c>
      <c r="D22" s="80">
        <v>9081.263121163507</v>
      </c>
      <c r="E22" s="80">
        <v>8796.446244396635</v>
      </c>
      <c r="F22" s="80">
        <v>8707.636929450164</v>
      </c>
      <c r="G22" s="80">
        <v>9135.921585021802</v>
      </c>
      <c r="H22" s="80">
        <v>8471.655725006647</v>
      </c>
      <c r="I22" s="80">
        <v>9287.609658874046</v>
      </c>
      <c r="J22" s="80">
        <v>9312.092465810245</v>
      </c>
      <c r="K22" s="80">
        <v>9769.180828090648</v>
      </c>
      <c r="L22" s="80">
        <v>9514.881721418062</v>
      </c>
      <c r="M22" s="80">
        <v>9646.724572549878</v>
      </c>
      <c r="N22" s="80">
        <v>9423.280481842694</v>
      </c>
      <c r="O22" s="80">
        <v>9704.287220259885</v>
      </c>
      <c r="P22" s="80">
        <v>9442.791245641938</v>
      </c>
      <c r="Q22" s="80">
        <v>10463.695521410424</v>
      </c>
      <c r="R22" s="80">
        <v>9793.298654686634</v>
      </c>
      <c r="S22" s="80">
        <v>9970.585460401191</v>
      </c>
      <c r="T22" s="80">
        <v>10048.763946392912</v>
      </c>
      <c r="U22" s="80">
        <v>9957.992851250725</v>
      </c>
      <c r="V22" s="80">
        <v>9853.120255255693</v>
      </c>
      <c r="W22" s="80">
        <v>9911.02408648339</v>
      </c>
      <c r="X22" s="80">
        <v>9619.067799231958</v>
      </c>
      <c r="Y22" s="80">
        <v>9583.069174570406</v>
      </c>
      <c r="Z22" s="80">
        <v>10009.218502766591</v>
      </c>
      <c r="AA22" s="80">
        <v>9861.114033183678</v>
      </c>
      <c r="AB22" s="80">
        <v>10142.814228639936</v>
      </c>
      <c r="AC22" s="80">
        <v>10252.207813424386</v>
      </c>
      <c r="AD22" s="80">
        <v>10080.948748334333</v>
      </c>
      <c r="AE22" s="80">
        <v>10251.494457250064</v>
      </c>
      <c r="AF22" s="80">
        <v>10000.661986301957</v>
      </c>
      <c r="AG22" s="80">
        <v>10537.12559511432</v>
      </c>
      <c r="AH22" s="80">
        <v>10056.991814563351</v>
      </c>
      <c r="AI22" s="80">
        <v>9636.389122199973</v>
      </c>
      <c r="AJ22" s="80">
        <v>10199.305067956162</v>
      </c>
      <c r="AK22" s="80">
        <v>9844.696105204743</v>
      </c>
      <c r="AL22" s="80">
        <v>9302.150194042315</v>
      </c>
      <c r="AM22" s="80">
        <v>9351.59830567417</v>
      </c>
      <c r="AN22" s="80">
        <v>9625.05818643404</v>
      </c>
      <c r="AO22" s="80">
        <v>9403.69144695817</v>
      </c>
      <c r="AP22" s="80">
        <v>9418.756282165397</v>
      </c>
      <c r="AQ22" s="80">
        <v>9460.595852598872</v>
      </c>
      <c r="AR22" s="80">
        <v>9622.494565972178</v>
      </c>
      <c r="AS22" s="80">
        <v>9604.511009179512</v>
      </c>
      <c r="AT22" s="80">
        <v>9715.4477546306</v>
      </c>
      <c r="AU22" s="80">
        <v>9484.88913394803</v>
      </c>
      <c r="AV22" s="80">
        <v>9733.29340525174</v>
      </c>
      <c r="AW22" s="80">
        <v>9987.456113917127</v>
      </c>
      <c r="AX22" s="80">
        <v>9778.577250002923</v>
      </c>
      <c r="AY22" s="80">
        <v>9605.637295685758</v>
      </c>
      <c r="AZ22" s="80">
        <v>10187.240968074017</v>
      </c>
      <c r="BA22" s="80">
        <v>9674.161087156166</v>
      </c>
      <c r="BB22" s="80">
        <v>9613.795492406263</v>
      </c>
      <c r="BC22" s="80">
        <v>9808.613186211425</v>
      </c>
      <c r="BD22" s="80">
        <v>10107.282828452784</v>
      </c>
      <c r="BE22" s="80">
        <v>10615.359532113247</v>
      </c>
      <c r="BF22" s="80">
        <v>10502.848524517205</v>
      </c>
      <c r="BG22" s="80">
        <v>10467.904630312949</v>
      </c>
      <c r="BH22" s="80">
        <v>11748.750775749311</v>
      </c>
      <c r="BI22" s="80">
        <v>10765.647401308679</v>
      </c>
      <c r="BJ22" s="80">
        <v>11357.59773063624</v>
      </c>
      <c r="BK22" s="80">
        <v>11107.251396092732</v>
      </c>
      <c r="BL22" s="80">
        <v>11954.892253</v>
      </c>
      <c r="BM22" s="51" t="s">
        <v>58</v>
      </c>
      <c r="BN22" s="80">
        <v>11068.946146642389</v>
      </c>
      <c r="BO22" s="80">
        <v>11201.776362468165</v>
      </c>
      <c r="BP22" s="80">
        <v>11792.857819529998</v>
      </c>
      <c r="BQ22" s="80">
        <v>12143.429726552191</v>
      </c>
      <c r="BR22" s="80">
        <v>13015.18437661022</v>
      </c>
      <c r="BS22" s="80">
        <v>12571.757910526489</v>
      </c>
      <c r="BT22" s="80">
        <v>13291.510777748957</v>
      </c>
      <c r="BU22" s="80">
        <v>13706.37195858348</v>
      </c>
      <c r="BV22" s="80">
        <v>12546.257282776962</v>
      </c>
      <c r="BW22" s="80">
        <v>13163.442450008417</v>
      </c>
      <c r="BX22" s="80">
        <v>12895.096200257094</v>
      </c>
      <c r="BY22" s="80">
        <v>13196.103588597267</v>
      </c>
      <c r="BZ22" s="80">
        <v>13159.256060620439</v>
      </c>
      <c r="CA22" s="80">
        <v>13325.391151565027</v>
      </c>
      <c r="CB22" s="15"/>
      <c r="CC22" s="15"/>
      <c r="CD22" s="15"/>
      <c r="CE22" s="15"/>
    </row>
    <row r="23" ht="12.75" customHeight="1">
      <c r="A23" s="4"/>
      <c r="B23" s="15"/>
      <c r="C23" s="148" t="s">
        <v>125</v>
      </c>
      <c r="D23" s="80">
        <v>3054.689989043543</v>
      </c>
      <c r="E23" s="80">
        <v>3100.3240411164666</v>
      </c>
      <c r="F23" s="80">
        <v>3113.3575175575647</v>
      </c>
      <c r="G23" s="80">
        <v>3407.216979954539</v>
      </c>
      <c r="H23" s="80">
        <v>2992.593295345142</v>
      </c>
      <c r="I23" s="80">
        <v>3088.42171204375</v>
      </c>
      <c r="J23" s="80">
        <v>3425.6416524669376</v>
      </c>
      <c r="K23" s="80">
        <v>3289.142590960892</v>
      </c>
      <c r="L23" s="80">
        <v>3101.692105101844</v>
      </c>
      <c r="M23" s="80">
        <v>3455.110036712903</v>
      </c>
      <c r="N23" s="80">
        <v>3232.4217822091396</v>
      </c>
      <c r="O23" s="80">
        <v>3271.511331373256</v>
      </c>
      <c r="P23" s="80">
        <v>3066.6233524384406</v>
      </c>
      <c r="Q23" s="80">
        <v>3015.25078002473</v>
      </c>
      <c r="R23" s="80">
        <v>2918.6172184611332</v>
      </c>
      <c r="S23" s="80">
        <v>2748.501219826722</v>
      </c>
      <c r="T23" s="80">
        <v>2657.8832668287405</v>
      </c>
      <c r="U23" s="80">
        <v>2725.2728782851977</v>
      </c>
      <c r="V23" s="80">
        <v>2737.0333707364966</v>
      </c>
      <c r="W23" s="80">
        <v>2665.1273649829877</v>
      </c>
      <c r="X23" s="80">
        <v>2750.515748352822</v>
      </c>
      <c r="Y23" s="80">
        <v>2912.7626714640605</v>
      </c>
      <c r="Z23" s="80">
        <v>2677.539721080164</v>
      </c>
      <c r="AA23" s="80">
        <v>2854.958765529228</v>
      </c>
      <c r="AB23" s="80">
        <v>2719.622418121911</v>
      </c>
      <c r="AC23" s="80">
        <v>2903.717479761531</v>
      </c>
      <c r="AD23" s="80">
        <v>2830.408447629143</v>
      </c>
      <c r="AE23" s="80">
        <v>2748.2303775461164</v>
      </c>
      <c r="AF23" s="80">
        <v>2916.00303117202</v>
      </c>
      <c r="AG23" s="80">
        <v>2918.6237732723507</v>
      </c>
      <c r="AH23" s="80">
        <v>2679.425597970596</v>
      </c>
      <c r="AI23" s="80">
        <v>2696.4186694162395</v>
      </c>
      <c r="AJ23" s="80">
        <v>2552.3886178995467</v>
      </c>
      <c r="AK23" s="80">
        <v>2565.2283722905177</v>
      </c>
      <c r="AL23" s="80">
        <v>2484.0685109030287</v>
      </c>
      <c r="AM23" s="80">
        <v>2487.769749334893</v>
      </c>
      <c r="AN23" s="80">
        <v>2351.896410631793</v>
      </c>
      <c r="AO23" s="80">
        <v>2231.956653550084</v>
      </c>
      <c r="AP23" s="80">
        <v>2343.084639706823</v>
      </c>
      <c r="AQ23" s="80">
        <v>2379.203385905666</v>
      </c>
      <c r="AR23" s="80">
        <v>2494.885666069915</v>
      </c>
      <c r="AS23" s="80">
        <v>2398.2558745278525</v>
      </c>
      <c r="AT23" s="80">
        <v>2218.7110915178023</v>
      </c>
      <c r="AU23" s="80">
        <v>2247.998114484934</v>
      </c>
      <c r="AV23" s="80">
        <v>2377.5725556173834</v>
      </c>
      <c r="AW23" s="80">
        <v>2368.7573714956397</v>
      </c>
      <c r="AX23" s="80">
        <v>2461.917332726606</v>
      </c>
      <c r="AY23" s="80">
        <v>2363.4959113428326</v>
      </c>
      <c r="AZ23" s="80">
        <v>2441.0927068347505</v>
      </c>
      <c r="BA23" s="80">
        <v>2414.008634915196</v>
      </c>
      <c r="BB23" s="80">
        <v>2321.7381579394782</v>
      </c>
      <c r="BC23" s="80">
        <v>2362.2002230244225</v>
      </c>
      <c r="BD23" s="80">
        <v>2201.769574572058</v>
      </c>
      <c r="BE23" s="80">
        <v>2224.8028751959723</v>
      </c>
      <c r="BF23" s="80">
        <v>2241.6331543133138</v>
      </c>
      <c r="BG23" s="80">
        <v>2145.633484200661</v>
      </c>
      <c r="BH23" s="80">
        <v>2216.568627141474</v>
      </c>
      <c r="BI23" s="80">
        <v>2182.426203496058</v>
      </c>
      <c r="BJ23" s="80">
        <v>2443.634841692125</v>
      </c>
      <c r="BK23" s="80">
        <v>2278.661975321105</v>
      </c>
      <c r="BL23" s="80">
        <v>2576.7871335</v>
      </c>
      <c r="BM23" s="51" t="s">
        <v>58</v>
      </c>
      <c r="BN23" s="80">
        <v>2284.296416554576</v>
      </c>
      <c r="BO23" s="80">
        <v>2501.511505176456</v>
      </c>
      <c r="BP23" s="80">
        <v>2693.2231417954577</v>
      </c>
      <c r="BQ23" s="80">
        <v>2557.6987302696057</v>
      </c>
      <c r="BR23" s="80">
        <v>2713.8580256675455</v>
      </c>
      <c r="BS23" s="80">
        <v>2507.6220066535334</v>
      </c>
      <c r="BT23" s="80">
        <v>2671.6342144647106</v>
      </c>
      <c r="BU23" s="80">
        <v>2527.8042836845793</v>
      </c>
      <c r="BV23" s="80">
        <v>2653.4747587609004</v>
      </c>
      <c r="BW23" s="80">
        <v>2778.5472958293194</v>
      </c>
      <c r="BX23" s="80">
        <v>3021.2971164514165</v>
      </c>
      <c r="BY23" s="80">
        <v>3009.822210366299</v>
      </c>
      <c r="BZ23" s="80">
        <v>2691.108189304757</v>
      </c>
      <c r="CA23" s="80">
        <v>2859.5976056608315</v>
      </c>
      <c r="CB23" s="15"/>
      <c r="CC23" s="15"/>
      <c r="CD23" s="15"/>
      <c r="CE23" s="15"/>
    </row>
    <row r="24" ht="12.75" customHeight="1">
      <c r="A24" s="4"/>
      <c r="B24" s="15"/>
      <c r="C24" s="148" t="s">
        <v>126</v>
      </c>
      <c r="D24" s="80">
        <v>2454.772654757553</v>
      </c>
      <c r="E24" s="80">
        <v>2382.359489575223</v>
      </c>
      <c r="F24" s="80">
        <v>2352.535361647113</v>
      </c>
      <c r="G24" s="80">
        <v>2541.7015642860465</v>
      </c>
      <c r="H24" s="80">
        <v>2569.9630859641716</v>
      </c>
      <c r="I24" s="80">
        <v>2639.127764317467</v>
      </c>
      <c r="J24" s="80">
        <v>2766.005989937444</v>
      </c>
      <c r="K24" s="80">
        <v>2708.6394646022554</v>
      </c>
      <c r="L24" s="80">
        <v>2814.2090830899137</v>
      </c>
      <c r="M24" s="80">
        <v>2856.1243225891712</v>
      </c>
      <c r="N24" s="80">
        <v>2798.161340899939</v>
      </c>
      <c r="O24" s="80">
        <v>2893.1183735832533</v>
      </c>
      <c r="P24" s="80">
        <v>3084.099969689752</v>
      </c>
      <c r="Q24" s="80">
        <v>2982.571492176959</v>
      </c>
      <c r="R24" s="80">
        <v>2989.326859921158</v>
      </c>
      <c r="S24" s="80">
        <v>2934.3755428807067</v>
      </c>
      <c r="T24" s="80">
        <v>3023.8109705470733</v>
      </c>
      <c r="U24" s="80">
        <v>3022.4428594592678</v>
      </c>
      <c r="V24" s="80">
        <v>2881.115309334746</v>
      </c>
      <c r="W24" s="80">
        <v>2879.208952051887</v>
      </c>
      <c r="X24" s="80">
        <v>2806.877547364625</v>
      </c>
      <c r="Y24" s="80">
        <v>2904.783780989538</v>
      </c>
      <c r="Z24" s="80">
        <v>2829.5667010929983</v>
      </c>
      <c r="AA24" s="80">
        <v>2751.2052614987433</v>
      </c>
      <c r="AB24" s="80">
        <v>2819.8258208928137</v>
      </c>
      <c r="AC24" s="80">
        <v>2711.208727295769</v>
      </c>
      <c r="AD24" s="80">
        <v>2677.7243195817477</v>
      </c>
      <c r="AE24" s="80">
        <v>2725.777085027093</v>
      </c>
      <c r="AF24" s="80">
        <v>2789.4889232404353</v>
      </c>
      <c r="AG24" s="80">
        <v>2794.981308752844</v>
      </c>
      <c r="AH24" s="80">
        <v>2773.7437387317354</v>
      </c>
      <c r="AI24" s="80">
        <v>2786.6609532529296</v>
      </c>
      <c r="AJ24" s="80">
        <v>2995.929843649363</v>
      </c>
      <c r="AK24" s="80">
        <v>2901.984978722855</v>
      </c>
      <c r="AL24" s="80">
        <v>2816.642810805409</v>
      </c>
      <c r="AM24" s="80">
        <v>2908.9106970301254</v>
      </c>
      <c r="AN24" s="80">
        <v>2942.934086988544</v>
      </c>
      <c r="AO24" s="80">
        <v>2847.446256187037</v>
      </c>
      <c r="AP24" s="80">
        <v>2880.5523317437733</v>
      </c>
      <c r="AQ24" s="80">
        <v>2812.3224519577834</v>
      </c>
      <c r="AR24" s="80">
        <v>2908.0176722421274</v>
      </c>
      <c r="AS24" s="80">
        <v>2935.4848760914556</v>
      </c>
      <c r="AT24" s="80">
        <v>2837.888573619581</v>
      </c>
      <c r="AU24" s="80">
        <v>2925.369989805157</v>
      </c>
      <c r="AV24" s="80">
        <v>3054.050978370275</v>
      </c>
      <c r="AW24" s="80">
        <v>3025.901824228794</v>
      </c>
      <c r="AX24" s="80">
        <v>3097.566386872438</v>
      </c>
      <c r="AY24" s="80">
        <v>3067.45418188268</v>
      </c>
      <c r="AZ24" s="80">
        <v>3169.1180322823266</v>
      </c>
      <c r="BA24" s="80">
        <v>3131.6614315074344</v>
      </c>
      <c r="BB24" s="80">
        <v>3043.0729890509906</v>
      </c>
      <c r="BC24" s="80">
        <v>3289.549870342584</v>
      </c>
      <c r="BD24" s="80">
        <v>3324.025628471436</v>
      </c>
      <c r="BE24" s="80">
        <v>3347.2115519882777</v>
      </c>
      <c r="BF24" s="80">
        <v>3286.152753151431</v>
      </c>
      <c r="BG24" s="80">
        <v>3172.939960802304</v>
      </c>
      <c r="BH24" s="80">
        <v>3322.247764313112</v>
      </c>
      <c r="BI24" s="80">
        <v>3246.62114835958</v>
      </c>
      <c r="BJ24" s="80">
        <v>3158.3838168381085</v>
      </c>
      <c r="BK24" s="80">
        <v>3159.3643222514297</v>
      </c>
      <c r="BL24" s="80">
        <v>3501.5280425</v>
      </c>
      <c r="BM24" s="51" t="s">
        <v>58</v>
      </c>
      <c r="BN24" s="80">
        <v>3662.0410444711556</v>
      </c>
      <c r="BO24" s="80">
        <v>3821.2526760440473</v>
      </c>
      <c r="BP24" s="80">
        <v>4252.467890229661</v>
      </c>
      <c r="BQ24" s="80">
        <v>3792.702729236645</v>
      </c>
      <c r="BR24" s="80">
        <v>3671.8151552646927</v>
      </c>
      <c r="BS24" s="80">
        <v>3770.730493912606</v>
      </c>
      <c r="BT24" s="80">
        <v>3878.235953171658</v>
      </c>
      <c r="BU24" s="80">
        <v>3841.961159621789</v>
      </c>
      <c r="BV24" s="80">
        <v>3753.011803937161</v>
      </c>
      <c r="BW24" s="80">
        <v>3758.2955864133687</v>
      </c>
      <c r="BX24" s="80">
        <v>3878.29382389441</v>
      </c>
      <c r="BY24" s="80">
        <v>3932.0562035626426</v>
      </c>
      <c r="BZ24" s="80">
        <v>3986.7647506216235</v>
      </c>
      <c r="CA24" s="80">
        <v>4318.718452651125</v>
      </c>
      <c r="CB24" s="15"/>
      <c r="CC24" s="15"/>
      <c r="CD24" s="15"/>
      <c r="CE24" s="15"/>
    </row>
    <row r="25" ht="12.75" customHeight="1">
      <c r="A25" s="4"/>
      <c r="B25" s="15"/>
      <c r="C25" s="148" t="s">
        <v>127</v>
      </c>
      <c r="D25" s="80">
        <v>16519.324277129683</v>
      </c>
      <c r="E25" s="80">
        <v>16944.57091931428</v>
      </c>
      <c r="F25" s="80">
        <v>17320.985045736736</v>
      </c>
      <c r="G25" s="80">
        <v>17394.13765830837</v>
      </c>
      <c r="H25" s="80">
        <v>17280.374063936215</v>
      </c>
      <c r="I25" s="80">
        <v>17543.507037160303</v>
      </c>
      <c r="J25" s="80">
        <v>18403.408961281322</v>
      </c>
      <c r="K25" s="80">
        <v>17788.995587736033</v>
      </c>
      <c r="L25" s="80">
        <v>18200.461205968735</v>
      </c>
      <c r="M25" s="80">
        <v>18187.08627917141</v>
      </c>
      <c r="N25" s="80">
        <v>18382.30513687791</v>
      </c>
      <c r="O25" s="80">
        <v>18426.802207583678</v>
      </c>
      <c r="P25" s="80">
        <v>17483.354737961195</v>
      </c>
      <c r="Q25" s="80">
        <v>17380.483183187305</v>
      </c>
      <c r="R25" s="80">
        <v>17489.752956259992</v>
      </c>
      <c r="S25" s="80">
        <v>15833.909808321328</v>
      </c>
      <c r="T25" s="80">
        <v>14975.580989566843</v>
      </c>
      <c r="U25" s="80">
        <v>14868.499761751218</v>
      </c>
      <c r="V25" s="80">
        <v>14113.478712108683</v>
      </c>
      <c r="W25" s="80">
        <v>15026.385282324574</v>
      </c>
      <c r="X25" s="80">
        <v>15220.213256751376</v>
      </c>
      <c r="Y25" s="80">
        <v>15345.838568726509</v>
      </c>
      <c r="Z25" s="80">
        <v>14739.203595486051</v>
      </c>
      <c r="AA25" s="80">
        <v>14403.137799151022</v>
      </c>
      <c r="AB25" s="80">
        <v>13406.181939801985</v>
      </c>
      <c r="AC25" s="80">
        <v>13278.344415850494</v>
      </c>
      <c r="AD25" s="80">
        <v>12876.640464611683</v>
      </c>
      <c r="AE25" s="80">
        <v>13067.438543812843</v>
      </c>
      <c r="AF25" s="80">
        <v>12649.56471558684</v>
      </c>
      <c r="AG25" s="80">
        <v>12812.366153452776</v>
      </c>
      <c r="AH25" s="80">
        <v>13248.064171316519</v>
      </c>
      <c r="AI25" s="80">
        <v>12654.218550420564</v>
      </c>
      <c r="AJ25" s="80">
        <v>12538.038291306977</v>
      </c>
      <c r="AK25" s="80">
        <v>13400.276753683289</v>
      </c>
      <c r="AL25" s="80">
        <v>12648.255272318278</v>
      </c>
      <c r="AM25" s="80">
        <v>12303.204199441398</v>
      </c>
      <c r="AN25" s="80">
        <v>11625.11307851752</v>
      </c>
      <c r="AO25" s="80">
        <v>11505.311781004166</v>
      </c>
      <c r="AP25" s="80">
        <v>12486.507240381925</v>
      </c>
      <c r="AQ25" s="80">
        <v>11952.02756092063</v>
      </c>
      <c r="AR25" s="80">
        <v>12162.124667054217</v>
      </c>
      <c r="AS25" s="80">
        <v>12307.751032512964</v>
      </c>
      <c r="AT25" s="80">
        <v>13002.99304298806</v>
      </c>
      <c r="AU25" s="80">
        <v>13129.771303861571</v>
      </c>
      <c r="AV25" s="80">
        <v>12679.073173502735</v>
      </c>
      <c r="AW25" s="80">
        <v>13995.535112174732</v>
      </c>
      <c r="AX25" s="80">
        <v>13711.823715349168</v>
      </c>
      <c r="AY25" s="80">
        <v>14793.995814562693</v>
      </c>
      <c r="AZ25" s="80">
        <v>14146.155429454971</v>
      </c>
      <c r="BA25" s="80">
        <v>13531.138924386285</v>
      </c>
      <c r="BB25" s="80">
        <v>13920.42841857444</v>
      </c>
      <c r="BC25" s="80">
        <v>13534.857492827156</v>
      </c>
      <c r="BD25" s="80">
        <v>13332.788797264435</v>
      </c>
      <c r="BE25" s="80">
        <v>13887.290909312487</v>
      </c>
      <c r="BF25" s="80">
        <v>14610.276892824351</v>
      </c>
      <c r="BG25" s="80">
        <v>13843.131087505371</v>
      </c>
      <c r="BH25" s="80">
        <v>14528.128669949208</v>
      </c>
      <c r="BI25" s="80">
        <v>18233.395152370394</v>
      </c>
      <c r="BJ25" s="80">
        <v>20311.86172717815</v>
      </c>
      <c r="BK25" s="80">
        <v>20951.475653328973</v>
      </c>
      <c r="BL25" s="80">
        <v>21887.932055</v>
      </c>
      <c r="BM25" s="51" t="s">
        <v>58</v>
      </c>
      <c r="BN25" s="80">
        <v>20456.204008337878</v>
      </c>
      <c r="BO25" s="80">
        <v>22167.712369074976</v>
      </c>
      <c r="BP25" s="80">
        <v>22769.51891004436</v>
      </c>
      <c r="BQ25" s="80">
        <v>22380.78147880699</v>
      </c>
      <c r="BR25" s="80">
        <v>23175.476330403504</v>
      </c>
      <c r="BS25" s="80">
        <v>22696.739946266258</v>
      </c>
      <c r="BT25" s="80">
        <v>22302.162536312368</v>
      </c>
      <c r="BU25" s="80">
        <v>21463.10703508354</v>
      </c>
      <c r="BV25" s="80">
        <v>21177.905503336882</v>
      </c>
      <c r="BW25" s="80">
        <v>21486.80286745692</v>
      </c>
      <c r="BX25" s="80">
        <v>23638.473441206927</v>
      </c>
      <c r="BY25" s="80">
        <v>22970.47118168703</v>
      </c>
      <c r="BZ25" s="80">
        <v>24166.3654390288</v>
      </c>
      <c r="CA25" s="80">
        <v>24516.312660428517</v>
      </c>
      <c r="CB25" s="15"/>
      <c r="CC25" s="15"/>
      <c r="CD25" s="15"/>
      <c r="CE25" s="15"/>
    </row>
    <row r="26" ht="12.75" customHeight="1">
      <c r="A26" s="4"/>
      <c r="B26" s="15"/>
      <c r="C26" s="148" t="s">
        <v>128</v>
      </c>
      <c r="D26" s="80">
        <v>5655.336002594573</v>
      </c>
      <c r="E26" s="80">
        <v>5734.89710403102</v>
      </c>
      <c r="F26" s="80">
        <v>5629.940856948797</v>
      </c>
      <c r="G26" s="80">
        <v>5829.733454181432</v>
      </c>
      <c r="H26" s="80">
        <v>5530.620165051423</v>
      </c>
      <c r="I26" s="80">
        <v>5924.9401791883365</v>
      </c>
      <c r="J26" s="80">
        <v>5663.366408266495</v>
      </c>
      <c r="K26" s="80">
        <v>5509.364462160242</v>
      </c>
      <c r="L26" s="80">
        <v>5494.396111447935</v>
      </c>
      <c r="M26" s="80">
        <v>5898.209691031797</v>
      </c>
      <c r="N26" s="80">
        <v>5673.411999404931</v>
      </c>
      <c r="O26" s="80">
        <v>5609.502302825492</v>
      </c>
      <c r="P26" s="80">
        <v>5975.306378601901</v>
      </c>
      <c r="Q26" s="80">
        <v>6144.184785681397</v>
      </c>
      <c r="R26" s="80">
        <v>5577.643010278907</v>
      </c>
      <c r="S26" s="80">
        <v>5328.209847668098</v>
      </c>
      <c r="T26" s="80">
        <v>5618.48192066903</v>
      </c>
      <c r="U26" s="80">
        <v>5477.199662505922</v>
      </c>
      <c r="V26" s="80">
        <v>5470.177301148352</v>
      </c>
      <c r="W26" s="80">
        <v>5338.882811019619</v>
      </c>
      <c r="X26" s="80">
        <v>5315.471769668374</v>
      </c>
      <c r="Y26" s="80">
        <v>5544.019094177919</v>
      </c>
      <c r="Z26" s="80">
        <v>5269.6867943906755</v>
      </c>
      <c r="AA26" s="80">
        <v>5501.966546321948</v>
      </c>
      <c r="AB26" s="80">
        <v>5399.095480767289</v>
      </c>
      <c r="AC26" s="80">
        <v>5508.590012850005</v>
      </c>
      <c r="AD26" s="80">
        <v>5514.249286119251</v>
      </c>
      <c r="AE26" s="80">
        <v>5665.448720184039</v>
      </c>
      <c r="AF26" s="80">
        <v>5683.8967949878215</v>
      </c>
      <c r="AG26" s="80">
        <v>5906.5591571325485</v>
      </c>
      <c r="AH26" s="80">
        <v>5933.053945614558</v>
      </c>
      <c r="AI26" s="80">
        <v>5566.992704757134</v>
      </c>
      <c r="AJ26" s="80">
        <v>5556.822454888314</v>
      </c>
      <c r="AK26" s="80">
        <v>5346.677842006003</v>
      </c>
      <c r="AL26" s="80">
        <v>5505.010404462897</v>
      </c>
      <c r="AM26" s="80">
        <v>4970.94745737912</v>
      </c>
      <c r="AN26" s="80">
        <v>5294.039302257025</v>
      </c>
      <c r="AO26" s="80">
        <v>4995.863713921549</v>
      </c>
      <c r="AP26" s="80">
        <v>5101.050977404127</v>
      </c>
      <c r="AQ26" s="80">
        <v>4980.115428029957</v>
      </c>
      <c r="AR26" s="80">
        <v>5036.746597396497</v>
      </c>
      <c r="AS26" s="80">
        <v>5139.937965498422</v>
      </c>
      <c r="AT26" s="80">
        <v>5167.775433075085</v>
      </c>
      <c r="AU26" s="80">
        <v>5422.8550939194</v>
      </c>
      <c r="AV26" s="80">
        <v>4995.919106356802</v>
      </c>
      <c r="AW26" s="80">
        <v>5301.285444528572</v>
      </c>
      <c r="AX26" s="80">
        <v>5057.629807260707</v>
      </c>
      <c r="AY26" s="80">
        <v>5234.518128824458</v>
      </c>
      <c r="AZ26" s="80">
        <v>5052.545152285958</v>
      </c>
      <c r="BA26" s="80">
        <v>5077.634132664361</v>
      </c>
      <c r="BB26" s="80">
        <v>4931.289744389688</v>
      </c>
      <c r="BC26" s="80">
        <v>4885.527109433308</v>
      </c>
      <c r="BD26" s="80">
        <v>4998.738572392289</v>
      </c>
      <c r="BE26" s="80">
        <v>5362.473399190058</v>
      </c>
      <c r="BF26" s="80">
        <v>5074.923168814829</v>
      </c>
      <c r="BG26" s="80">
        <v>5308.783694654214</v>
      </c>
      <c r="BH26" s="80">
        <v>5701.3882933593995</v>
      </c>
      <c r="BI26" s="80">
        <v>5772.622878117277</v>
      </c>
      <c r="BJ26" s="80">
        <v>5712.760230682352</v>
      </c>
      <c r="BK26" s="80">
        <v>5841.936850645278</v>
      </c>
      <c r="BL26" s="80">
        <v>6303.798239</v>
      </c>
      <c r="BM26" s="51" t="s">
        <v>58</v>
      </c>
      <c r="BN26" s="80">
        <v>6187.124991632977</v>
      </c>
      <c r="BO26" s="80">
        <v>6447.660738772016</v>
      </c>
      <c r="BP26" s="80">
        <v>6526.973308986795</v>
      </c>
      <c r="BQ26" s="80">
        <v>5976.4863716230375</v>
      </c>
      <c r="BR26" s="80">
        <v>6077.3347238353135</v>
      </c>
      <c r="BS26" s="80">
        <v>5731.360577573201</v>
      </c>
      <c r="BT26" s="80">
        <v>6281.8124527889895</v>
      </c>
      <c r="BU26" s="80">
        <v>6596.913591747197</v>
      </c>
      <c r="BV26" s="80">
        <v>6288.446937800479</v>
      </c>
      <c r="BW26" s="80">
        <v>6420.206391323659</v>
      </c>
      <c r="BX26" s="80">
        <v>7182.766715189073</v>
      </c>
      <c r="BY26" s="80">
        <v>7012.025889112464</v>
      </c>
      <c r="BZ26" s="80">
        <v>7202.107591863337</v>
      </c>
      <c r="CA26" s="80">
        <v>7195.891872723175</v>
      </c>
      <c r="CB26" s="15"/>
      <c r="CC26" s="15"/>
      <c r="CD26" s="15"/>
      <c r="CE26" s="15"/>
    </row>
    <row r="27" ht="12.75" customHeight="1">
      <c r="A27" s="4"/>
      <c r="B27" s="15"/>
      <c r="C27" s="148" t="s">
        <v>129</v>
      </c>
      <c r="D27" s="80">
        <v>10288.867727765703</v>
      </c>
      <c r="E27" s="80">
        <v>10110.10295544635</v>
      </c>
      <c r="F27" s="80">
        <v>10575.457336809704</v>
      </c>
      <c r="G27" s="80">
        <v>10750.598603139197</v>
      </c>
      <c r="H27" s="80">
        <v>10633.531838885434</v>
      </c>
      <c r="I27" s="80">
        <v>10499.332989789897</v>
      </c>
      <c r="J27" s="80">
        <v>10926.645938082635</v>
      </c>
      <c r="K27" s="80">
        <v>10882.952674867976</v>
      </c>
      <c r="L27" s="80">
        <v>10910.176506241545</v>
      </c>
      <c r="M27" s="80">
        <v>11453.659794268495</v>
      </c>
      <c r="N27" s="80">
        <v>11350.257769201418</v>
      </c>
      <c r="O27" s="80">
        <v>10943.249307382199</v>
      </c>
      <c r="P27" s="80">
        <v>11019.116662998918</v>
      </c>
      <c r="Q27" s="80">
        <v>10924.32940912749</v>
      </c>
      <c r="R27" s="80">
        <v>11059.849855995502</v>
      </c>
      <c r="S27" s="80">
        <v>11055.277460058041</v>
      </c>
      <c r="T27" s="80">
        <v>10609.53723642006</v>
      </c>
      <c r="U27" s="80">
        <v>10217.718829934114</v>
      </c>
      <c r="V27" s="80">
        <v>10478.982059704658</v>
      </c>
      <c r="W27" s="80">
        <v>10418.762662121306</v>
      </c>
      <c r="X27" s="80">
        <v>10102.46131953831</v>
      </c>
      <c r="Y27" s="80">
        <v>10550.183818673777</v>
      </c>
      <c r="Z27" s="80">
        <v>10887.862999385392</v>
      </c>
      <c r="AA27" s="80">
        <v>10077.542201688047</v>
      </c>
      <c r="AB27" s="80">
        <v>10674.596491638868</v>
      </c>
      <c r="AC27" s="80">
        <v>10594.112953722286</v>
      </c>
      <c r="AD27" s="80">
        <v>10208.828296739055</v>
      </c>
      <c r="AE27" s="80">
        <v>10517.401035873332</v>
      </c>
      <c r="AF27" s="80">
        <v>11331.267428883688</v>
      </c>
      <c r="AG27" s="80">
        <v>11067.12891871433</v>
      </c>
      <c r="AH27" s="80">
        <v>11274.740322723623</v>
      </c>
      <c r="AI27" s="80">
        <v>11212.852773015742</v>
      </c>
      <c r="AJ27" s="80">
        <v>11482.029769328186</v>
      </c>
      <c r="AK27" s="80">
        <v>10758.513911489634</v>
      </c>
      <c r="AL27" s="80">
        <v>10834.247466650493</v>
      </c>
      <c r="AM27" s="80">
        <v>10905.37341286658</v>
      </c>
      <c r="AN27" s="80">
        <v>11062.458652867073</v>
      </c>
      <c r="AO27" s="80">
        <v>10956.120596781364</v>
      </c>
      <c r="AP27" s="80">
        <v>11131.098695102311</v>
      </c>
      <c r="AQ27" s="80">
        <v>11283.679466166834</v>
      </c>
      <c r="AR27" s="80">
        <v>11031.773471777487</v>
      </c>
      <c r="AS27" s="80">
        <v>11119.39453186204</v>
      </c>
      <c r="AT27" s="80">
        <v>11077.962321468887</v>
      </c>
      <c r="AU27" s="80">
        <v>11258.634392736765</v>
      </c>
      <c r="AV27" s="80">
        <v>11280.575092921556</v>
      </c>
      <c r="AW27" s="80">
        <v>11465.76305742605</v>
      </c>
      <c r="AX27" s="80">
        <v>11965.932393841753</v>
      </c>
      <c r="AY27" s="80">
        <v>11154.433863540546</v>
      </c>
      <c r="AZ27" s="80">
        <v>11744.100505757096</v>
      </c>
      <c r="BA27" s="80">
        <v>11805.26537455239</v>
      </c>
      <c r="BB27" s="80">
        <v>11439.840587213866</v>
      </c>
      <c r="BC27" s="80">
        <v>11504.261255209027</v>
      </c>
      <c r="BD27" s="80">
        <v>12242.1892406922</v>
      </c>
      <c r="BE27" s="80">
        <v>12249.344853913777</v>
      </c>
      <c r="BF27" s="80">
        <v>12155.86038047578</v>
      </c>
      <c r="BG27" s="80">
        <v>12012.938333217862</v>
      </c>
      <c r="BH27" s="80">
        <v>12929.32990869619</v>
      </c>
      <c r="BI27" s="80">
        <v>12298.042867842032</v>
      </c>
      <c r="BJ27" s="80">
        <v>13146.54747293135</v>
      </c>
      <c r="BK27" s="80">
        <v>13462.083526746848</v>
      </c>
      <c r="BL27" s="80">
        <v>13867.584534</v>
      </c>
      <c r="BM27" s="51" t="s">
        <v>58</v>
      </c>
      <c r="BN27" s="80">
        <v>11348.481742557837</v>
      </c>
      <c r="BO27" s="80">
        <v>12047.17907114782</v>
      </c>
      <c r="BP27" s="80">
        <v>12490.58768747866</v>
      </c>
      <c r="BQ27" s="80">
        <v>13013.898811616153</v>
      </c>
      <c r="BR27" s="80">
        <v>12898.73506275162</v>
      </c>
      <c r="BS27" s="80">
        <v>12559.359232268424</v>
      </c>
      <c r="BT27" s="80">
        <v>13603.937828668073</v>
      </c>
      <c r="BU27" s="80">
        <v>13924.901000946782</v>
      </c>
      <c r="BV27" s="80">
        <v>13784.973153164747</v>
      </c>
      <c r="BW27" s="80">
        <v>14205.059840229884</v>
      </c>
      <c r="BX27" s="80">
        <v>14665.592961501185</v>
      </c>
      <c r="BY27" s="80">
        <v>14903.28667356975</v>
      </c>
      <c r="BZ27" s="80">
        <v>15097.307205607489</v>
      </c>
      <c r="CA27" s="80">
        <v>14897.218508689899</v>
      </c>
      <c r="CB27" s="15"/>
      <c r="CC27" s="15"/>
      <c r="CD27" s="15"/>
      <c r="CE27" s="15"/>
    </row>
    <row r="28" ht="12.75" customHeight="1">
      <c r="A28" s="4"/>
      <c r="B28" s="15"/>
      <c r="C28" s="148" t="s">
        <v>130</v>
      </c>
      <c r="D28" s="80">
        <v>4369.904883172274</v>
      </c>
      <c r="E28" s="80">
        <v>4509.107864905184</v>
      </c>
      <c r="F28" s="80">
        <v>4547.247614510192</v>
      </c>
      <c r="G28" s="80">
        <v>4596.722255848183</v>
      </c>
      <c r="H28" s="80">
        <v>4640.343077651394</v>
      </c>
      <c r="I28" s="80">
        <v>4605.410672228392</v>
      </c>
      <c r="J28" s="80">
        <v>4655.586564461042</v>
      </c>
      <c r="K28" s="80">
        <v>4639.8333018125295</v>
      </c>
      <c r="L28" s="80">
        <v>4499.6511964099755</v>
      </c>
      <c r="M28" s="80">
        <v>4722.221110115989</v>
      </c>
      <c r="N28" s="80">
        <v>4608.189076120367</v>
      </c>
      <c r="O28" s="80">
        <v>4549.016875277778</v>
      </c>
      <c r="P28" s="80">
        <v>4521.279327502286</v>
      </c>
      <c r="Q28" s="80">
        <v>4721.346813302957</v>
      </c>
      <c r="R28" s="80">
        <v>4458.965387388453</v>
      </c>
      <c r="S28" s="80">
        <v>4366.521632877702</v>
      </c>
      <c r="T28" s="80">
        <v>4307.186782817744</v>
      </c>
      <c r="U28" s="80">
        <v>4062.737018255734</v>
      </c>
      <c r="V28" s="80">
        <v>4031.8864224908066</v>
      </c>
      <c r="W28" s="80">
        <v>4132.363204628721</v>
      </c>
      <c r="X28" s="80">
        <v>4085.5515827219974</v>
      </c>
      <c r="Y28" s="80">
        <v>4203.2413709351395</v>
      </c>
      <c r="Z28" s="80">
        <v>4240.687445547319</v>
      </c>
      <c r="AA28" s="80">
        <v>4009.994432066145</v>
      </c>
      <c r="AB28" s="80">
        <v>4080.433070313434</v>
      </c>
      <c r="AC28" s="80">
        <v>4285.171044902258</v>
      </c>
      <c r="AD28" s="80">
        <v>4091.9639356192256</v>
      </c>
      <c r="AE28" s="80">
        <v>4115.943248275367</v>
      </c>
      <c r="AF28" s="80">
        <v>4318.175287011937</v>
      </c>
      <c r="AG28" s="80">
        <v>4418.188492974511</v>
      </c>
      <c r="AH28" s="80">
        <v>4111.137162172664</v>
      </c>
      <c r="AI28" s="80">
        <v>4008.634030575309</v>
      </c>
      <c r="AJ28" s="80">
        <v>4253.751844431862</v>
      </c>
      <c r="AK28" s="80">
        <v>4125.403076274108</v>
      </c>
      <c r="AL28" s="80">
        <v>4149.466500106987</v>
      </c>
      <c r="AM28" s="80">
        <v>4240.67395528075</v>
      </c>
      <c r="AN28" s="80">
        <v>4177.345424662428</v>
      </c>
      <c r="AO28" s="80">
        <v>4045.662144242495</v>
      </c>
      <c r="AP28" s="80">
        <v>3851.9734535673915</v>
      </c>
      <c r="AQ28" s="80">
        <v>4003.678225990953</v>
      </c>
      <c r="AR28" s="80">
        <v>4303.016350101505</v>
      </c>
      <c r="AS28" s="80">
        <v>4469.1439406822055</v>
      </c>
      <c r="AT28" s="80">
        <v>4426.864761769176</v>
      </c>
      <c r="AU28" s="80">
        <v>4192.540915249823</v>
      </c>
      <c r="AV28" s="80">
        <v>4692.575193941048</v>
      </c>
      <c r="AW28" s="80">
        <v>4641.274875794806</v>
      </c>
      <c r="AX28" s="80">
        <v>4464.967362260828</v>
      </c>
      <c r="AY28" s="80">
        <v>4270.220577834442</v>
      </c>
      <c r="AZ28" s="80">
        <v>4580.448717130483</v>
      </c>
      <c r="BA28" s="80">
        <v>4228.70939494945</v>
      </c>
      <c r="BB28" s="80">
        <v>4116.159747075533</v>
      </c>
      <c r="BC28" s="80">
        <v>4321.021865153968</v>
      </c>
      <c r="BD28" s="80">
        <v>4955.847178940089</v>
      </c>
      <c r="BE28" s="80">
        <v>5041.110035623054</v>
      </c>
      <c r="BF28" s="80">
        <v>4835.381724185229</v>
      </c>
      <c r="BG28" s="80">
        <v>5143.682351366877</v>
      </c>
      <c r="BH28" s="80">
        <v>5401.504725445756</v>
      </c>
      <c r="BI28" s="80">
        <v>5318.335110082617</v>
      </c>
      <c r="BJ28" s="80">
        <v>4956.155680176242</v>
      </c>
      <c r="BK28" s="80">
        <v>5158.382370931448</v>
      </c>
      <c r="BL28" s="80">
        <v>5758.538721</v>
      </c>
      <c r="BM28" s="51" t="s">
        <v>58</v>
      </c>
      <c r="BN28" s="80">
        <v>4778.85870171141</v>
      </c>
      <c r="BO28" s="80">
        <v>5244.883264440168</v>
      </c>
      <c r="BP28" s="80">
        <v>5448.974791767869</v>
      </c>
      <c r="BQ28" s="80">
        <v>5657.687598169849</v>
      </c>
      <c r="BR28" s="80">
        <v>5712.925084102963</v>
      </c>
      <c r="BS28" s="80">
        <v>5310.407448825688</v>
      </c>
      <c r="BT28" s="80">
        <v>5664.386700266947</v>
      </c>
      <c r="BU28" s="80">
        <v>5630.663346064618</v>
      </c>
      <c r="BV28" s="80">
        <v>5332.254914302223</v>
      </c>
      <c r="BW28" s="80">
        <v>5229.313240263629</v>
      </c>
      <c r="BX28" s="80">
        <v>5774.840695628029</v>
      </c>
      <c r="BY28" s="80">
        <v>6065.018850403625</v>
      </c>
      <c r="BZ28" s="80">
        <v>5527.41853099306</v>
      </c>
      <c r="CA28" s="80">
        <v>5443.688332733576</v>
      </c>
      <c r="CB28" s="15"/>
      <c r="CC28" s="15"/>
      <c r="CD28" s="15"/>
      <c r="CE28" s="15"/>
    </row>
    <row r="29" ht="12.75" customHeight="1">
      <c r="A29" s="4"/>
      <c r="B29" s="15"/>
      <c r="C29" s="148" t="s">
        <v>131</v>
      </c>
      <c r="D29" s="80">
        <v>4362.183904965557</v>
      </c>
      <c r="E29" s="80">
        <v>4321.788066475435</v>
      </c>
      <c r="F29" s="80">
        <v>4689.493509040506</v>
      </c>
      <c r="G29" s="80">
        <v>4820.836122295307</v>
      </c>
      <c r="H29" s="80">
        <v>4789.911603422546</v>
      </c>
      <c r="I29" s="80">
        <v>4900.014832845277</v>
      </c>
      <c r="J29" s="80">
        <v>5532.456357444964</v>
      </c>
      <c r="K29" s="80">
        <v>5188.007859960877</v>
      </c>
      <c r="L29" s="80">
        <v>5245.702966108438</v>
      </c>
      <c r="M29" s="80">
        <v>5285.752317465847</v>
      </c>
      <c r="N29" s="80">
        <v>5389.6342405235455</v>
      </c>
      <c r="O29" s="80">
        <v>5176.107630130482</v>
      </c>
      <c r="P29" s="80">
        <v>5532.198182482459</v>
      </c>
      <c r="Q29" s="80">
        <v>5533.988784660448</v>
      </c>
      <c r="R29" s="80">
        <v>5386.290983930332</v>
      </c>
      <c r="S29" s="80">
        <v>4745.771390768119</v>
      </c>
      <c r="T29" s="80">
        <v>5133.082109868139</v>
      </c>
      <c r="U29" s="80">
        <v>4851.233704860904</v>
      </c>
      <c r="V29" s="80">
        <v>4608.91834025554</v>
      </c>
      <c r="W29" s="80">
        <v>4517.116526628434</v>
      </c>
      <c r="X29" s="80">
        <v>4689.940072863929</v>
      </c>
      <c r="Y29" s="80">
        <v>4985.592445584849</v>
      </c>
      <c r="Z29" s="80">
        <v>4713.253031115869</v>
      </c>
      <c r="AA29" s="80">
        <v>4630.6114707552715</v>
      </c>
      <c r="AB29" s="80">
        <v>4837.207078195635</v>
      </c>
      <c r="AC29" s="80">
        <v>4908.529692161495</v>
      </c>
      <c r="AD29" s="80">
        <v>4768.447793880574</v>
      </c>
      <c r="AE29" s="80">
        <v>4972.614947639631</v>
      </c>
      <c r="AF29" s="80">
        <v>5202.938480996945</v>
      </c>
      <c r="AG29" s="80">
        <v>5038.831862714345</v>
      </c>
      <c r="AH29" s="80">
        <v>4943.8023828003925</v>
      </c>
      <c r="AI29" s="80">
        <v>4814.537925127264</v>
      </c>
      <c r="AJ29" s="80">
        <v>5074.337383885208</v>
      </c>
      <c r="AK29" s="80">
        <v>5067.916106246371</v>
      </c>
      <c r="AL29" s="80">
        <v>5305.643760335881</v>
      </c>
      <c r="AM29" s="80">
        <v>4763.167386864695</v>
      </c>
      <c r="AN29" s="80">
        <v>4707.451892403384</v>
      </c>
      <c r="AO29" s="80">
        <v>4677.587034517565</v>
      </c>
      <c r="AP29" s="80">
        <v>4585.2157930431285</v>
      </c>
      <c r="AQ29" s="80">
        <v>4589.416555608682</v>
      </c>
      <c r="AR29" s="80">
        <v>4927.17397367249</v>
      </c>
      <c r="AS29" s="80">
        <v>5293.646699701613</v>
      </c>
      <c r="AT29" s="80">
        <v>5158.06227823274</v>
      </c>
      <c r="AU29" s="80">
        <v>5187.582266606259</v>
      </c>
      <c r="AV29" s="80">
        <v>5503.020692872426</v>
      </c>
      <c r="AW29" s="80">
        <v>5626.327060975139</v>
      </c>
      <c r="AX29" s="80">
        <v>5743.519190537613</v>
      </c>
      <c r="AY29" s="80">
        <v>5669.529530691633</v>
      </c>
      <c r="AZ29" s="80">
        <v>5508.512493809735</v>
      </c>
      <c r="BA29" s="80">
        <v>5497.207517208898</v>
      </c>
      <c r="BB29" s="80">
        <v>5721.503798403968</v>
      </c>
      <c r="BC29" s="80">
        <v>5718.065641594204</v>
      </c>
      <c r="BD29" s="80">
        <v>5616.841554439828</v>
      </c>
      <c r="BE29" s="80">
        <v>5994.937139169133</v>
      </c>
      <c r="BF29" s="80">
        <v>6115.838363157802</v>
      </c>
      <c r="BG29" s="80">
        <v>6006.065016902162</v>
      </c>
      <c r="BH29" s="80">
        <v>6244.813317642295</v>
      </c>
      <c r="BI29" s="80">
        <v>6139.019516328656</v>
      </c>
      <c r="BJ29" s="80">
        <v>5983.64008432153</v>
      </c>
      <c r="BK29" s="80">
        <v>6052.418718923077</v>
      </c>
      <c r="BL29" s="80">
        <v>6106.5458765</v>
      </c>
      <c r="BM29" s="51" t="s">
        <v>58</v>
      </c>
      <c r="BN29" s="80">
        <v>4612.675385317051</v>
      </c>
      <c r="BO29" s="80">
        <v>5235.996493011966</v>
      </c>
      <c r="BP29" s="80">
        <v>5405.4430883378345</v>
      </c>
      <c r="BQ29" s="80">
        <v>5778.265843774328</v>
      </c>
      <c r="BR29" s="80">
        <v>6145.270512634341</v>
      </c>
      <c r="BS29" s="80">
        <v>6033.247888625615</v>
      </c>
      <c r="BT29" s="80">
        <v>6289.25069755464</v>
      </c>
      <c r="BU29" s="80">
        <v>6094.83020415161</v>
      </c>
      <c r="BV29" s="80">
        <v>6191.861317959166</v>
      </c>
      <c r="BW29" s="80">
        <v>6486.420572466794</v>
      </c>
      <c r="BX29" s="80">
        <v>6790.747478650469</v>
      </c>
      <c r="BY29" s="80">
        <v>7122.034795069309</v>
      </c>
      <c r="BZ29" s="80">
        <v>6918.492690591661</v>
      </c>
      <c r="CA29" s="80">
        <v>7293.460964088135</v>
      </c>
      <c r="CB29" s="15"/>
      <c r="CC29" s="15"/>
      <c r="CD29" s="15"/>
      <c r="CE29" s="15"/>
    </row>
    <row r="30" ht="12.75" customHeight="1">
      <c r="A30" s="4"/>
      <c r="B30" s="15"/>
      <c r="C30" s="148" t="s">
        <v>132</v>
      </c>
      <c r="D30" s="80">
        <v>5596.508242697682</v>
      </c>
      <c r="E30" s="80">
        <v>5552.947550018221</v>
      </c>
      <c r="F30" s="80">
        <v>5558.271048465505</v>
      </c>
      <c r="G30" s="80">
        <v>5863.022165160925</v>
      </c>
      <c r="H30" s="80">
        <v>5956.394808601366</v>
      </c>
      <c r="I30" s="80">
        <v>5881.599635625244</v>
      </c>
      <c r="J30" s="80">
        <v>5985.43544727303</v>
      </c>
      <c r="K30" s="80">
        <v>5767.693213412824</v>
      </c>
      <c r="L30" s="80">
        <v>5451.372066493084</v>
      </c>
      <c r="M30" s="80">
        <v>5697.159440076369</v>
      </c>
      <c r="N30" s="80">
        <v>5840.507572003394</v>
      </c>
      <c r="O30" s="80">
        <v>5632.553521311973</v>
      </c>
      <c r="P30" s="80">
        <v>5647.91935047266</v>
      </c>
      <c r="Q30" s="80">
        <v>5773.808494777088</v>
      </c>
      <c r="R30" s="80">
        <v>5617.185916030468</v>
      </c>
      <c r="S30" s="80">
        <v>5350.781909545354</v>
      </c>
      <c r="T30" s="80">
        <v>5330.4257040178</v>
      </c>
      <c r="U30" s="80">
        <v>5311.397357119256</v>
      </c>
      <c r="V30" s="80">
        <v>5053.866306724543</v>
      </c>
      <c r="W30" s="80">
        <v>4791.580906524227</v>
      </c>
      <c r="X30" s="80">
        <v>4892.317380684137</v>
      </c>
      <c r="Y30" s="80">
        <v>4963.748116458276</v>
      </c>
      <c r="Z30" s="80">
        <v>5075.144603926144</v>
      </c>
      <c r="AA30" s="80">
        <v>4550.894436221148</v>
      </c>
      <c r="AB30" s="80">
        <v>4386.490970974095</v>
      </c>
      <c r="AC30" s="80">
        <v>4529.662549420353</v>
      </c>
      <c r="AD30" s="80">
        <v>4532.11476910823</v>
      </c>
      <c r="AE30" s="80">
        <v>4493.57581976592</v>
      </c>
      <c r="AF30" s="80">
        <v>4470.255163375157</v>
      </c>
      <c r="AG30" s="80">
        <v>4340.930612825344</v>
      </c>
      <c r="AH30" s="80">
        <v>4413.2560999048355</v>
      </c>
      <c r="AI30" s="80">
        <v>4666.48779724818</v>
      </c>
      <c r="AJ30" s="80">
        <v>4390.310534673021</v>
      </c>
      <c r="AK30" s="80">
        <v>4718.883580359469</v>
      </c>
      <c r="AL30" s="80">
        <v>4786.972271855577</v>
      </c>
      <c r="AM30" s="80">
        <v>4759.658218910221</v>
      </c>
      <c r="AN30" s="80">
        <v>4535.357235555775</v>
      </c>
      <c r="AO30" s="80">
        <v>4564.403487063788</v>
      </c>
      <c r="AP30" s="80">
        <v>4544.124283666616</v>
      </c>
      <c r="AQ30" s="80">
        <v>4533.145857570418</v>
      </c>
      <c r="AR30" s="80">
        <v>4558.168829322021</v>
      </c>
      <c r="AS30" s="80">
        <v>4772.233872393525</v>
      </c>
      <c r="AT30" s="80">
        <v>4626.946792636722</v>
      </c>
      <c r="AU30" s="80">
        <v>5048.865786024042</v>
      </c>
      <c r="AV30" s="80">
        <v>4849.277507769861</v>
      </c>
      <c r="AW30" s="80">
        <v>5018.127617081698</v>
      </c>
      <c r="AX30" s="80">
        <v>5231.872443374157</v>
      </c>
      <c r="AY30" s="80">
        <v>4574.432925421936</v>
      </c>
      <c r="AZ30" s="80">
        <v>4959.075379221475</v>
      </c>
      <c r="BA30" s="80">
        <v>5120.380892357161</v>
      </c>
      <c r="BB30" s="80">
        <v>5318.692992053114</v>
      </c>
      <c r="BC30" s="80">
        <v>5169.8047281801655</v>
      </c>
      <c r="BD30" s="80">
        <v>5364.272770623597</v>
      </c>
      <c r="BE30" s="80">
        <v>5524.524090032588</v>
      </c>
      <c r="BF30" s="80">
        <v>5419.205773231988</v>
      </c>
      <c r="BG30" s="80">
        <v>5398.9567993455885</v>
      </c>
      <c r="BH30" s="80">
        <v>5555.818132006928</v>
      </c>
      <c r="BI30" s="80">
        <v>5718.179238106299</v>
      </c>
      <c r="BJ30" s="80">
        <v>5854.130469103921</v>
      </c>
      <c r="BK30" s="80">
        <v>5796.201553675093</v>
      </c>
      <c r="BL30" s="80">
        <v>6231.610156</v>
      </c>
      <c r="BM30" s="51" t="s">
        <v>58</v>
      </c>
      <c r="BN30" s="80">
        <v>5575.999312953363</v>
      </c>
      <c r="BO30" s="80">
        <v>5896.723533195576</v>
      </c>
      <c r="BP30" s="80">
        <v>6298.555366016312</v>
      </c>
      <c r="BQ30" s="80">
        <v>6412.919761315834</v>
      </c>
      <c r="BR30" s="80">
        <v>6758.621191819293</v>
      </c>
      <c r="BS30" s="80">
        <v>7017.587765982616</v>
      </c>
      <c r="BT30" s="80">
        <v>6590.528921731087</v>
      </c>
      <c r="BU30" s="80">
        <v>6605.122213419122</v>
      </c>
      <c r="BV30" s="80">
        <v>6265.711716804853</v>
      </c>
      <c r="BW30" s="80">
        <v>6106.9474211443285</v>
      </c>
      <c r="BX30" s="80">
        <v>7056.369261824365</v>
      </c>
      <c r="BY30" s="80">
        <v>6914.169517557781</v>
      </c>
      <c r="BZ30" s="80">
        <v>7123.148333431229</v>
      </c>
      <c r="CA30" s="80">
        <v>7019.665216802787</v>
      </c>
      <c r="CB30" s="15"/>
      <c r="CC30" s="15"/>
      <c r="CD30" s="15"/>
      <c r="CE30" s="15"/>
    </row>
    <row r="31" ht="12.75" customHeight="1">
      <c r="A31" s="4"/>
      <c r="B31" s="15"/>
      <c r="C31" s="148" t="s">
        <v>133</v>
      </c>
      <c r="D31" s="80">
        <v>8067.752443452792</v>
      </c>
      <c r="E31" s="80">
        <v>8151.405483599334</v>
      </c>
      <c r="F31" s="80">
        <v>8177.956228133664</v>
      </c>
      <c r="G31" s="80">
        <v>8926.78454565983</v>
      </c>
      <c r="H31" s="80">
        <v>8902.647678951711</v>
      </c>
      <c r="I31" s="80">
        <v>9047.603230618792</v>
      </c>
      <c r="J31" s="80">
        <v>8814.399692917534</v>
      </c>
      <c r="K31" s="80">
        <v>8799.258521550746</v>
      </c>
      <c r="L31" s="80">
        <v>9174.518256818941</v>
      </c>
      <c r="M31" s="80">
        <v>9367.38733440696</v>
      </c>
      <c r="N31" s="80">
        <v>9229.951074513785</v>
      </c>
      <c r="O31" s="80">
        <v>9293.589199125563</v>
      </c>
      <c r="P31" s="80">
        <v>9180.969326768234</v>
      </c>
      <c r="Q31" s="80">
        <v>9156.897559545805</v>
      </c>
      <c r="R31" s="80">
        <v>9246.676724292405</v>
      </c>
      <c r="S31" s="80">
        <v>9018.896421469157</v>
      </c>
      <c r="T31" s="80">
        <v>8832.318582694139</v>
      </c>
      <c r="U31" s="80">
        <v>8878.05551579644</v>
      </c>
      <c r="V31" s="80">
        <v>8537.122142775252</v>
      </c>
      <c r="W31" s="80">
        <v>8642.097430566208</v>
      </c>
      <c r="X31" s="80">
        <v>8543.748223701765</v>
      </c>
      <c r="Y31" s="80">
        <v>8510.604304160159</v>
      </c>
      <c r="Z31" s="80">
        <v>8379.653698186781</v>
      </c>
      <c r="AA31" s="80">
        <v>8091.499090085917</v>
      </c>
      <c r="AB31" s="80">
        <v>8296.248445409372</v>
      </c>
      <c r="AC31" s="80">
        <v>8347.844896564857</v>
      </c>
      <c r="AD31" s="80">
        <v>7728.2709135733985</v>
      </c>
      <c r="AE31" s="80">
        <v>7947.411293280375</v>
      </c>
      <c r="AF31" s="80">
        <v>8097.763571082359</v>
      </c>
      <c r="AG31" s="80">
        <v>8301.926153622284</v>
      </c>
      <c r="AH31" s="80">
        <v>7590.257628484495</v>
      </c>
      <c r="AI31" s="80">
        <v>8304.10276084254</v>
      </c>
      <c r="AJ31" s="80">
        <v>8523.748912192861</v>
      </c>
      <c r="AK31" s="80">
        <v>8098.967103799933</v>
      </c>
      <c r="AL31" s="80">
        <v>8267.473334187931</v>
      </c>
      <c r="AM31" s="80">
        <v>7783.682630757116</v>
      </c>
      <c r="AN31" s="80">
        <v>7908.400441349914</v>
      </c>
      <c r="AO31" s="80">
        <v>7173.187359395434</v>
      </c>
      <c r="AP31" s="80">
        <v>7512.120547249588</v>
      </c>
      <c r="AQ31" s="80">
        <v>8067.328403577154</v>
      </c>
      <c r="AR31" s="80">
        <v>8288.476257652119</v>
      </c>
      <c r="AS31" s="80">
        <v>8583.891053440715</v>
      </c>
      <c r="AT31" s="80">
        <v>8700.834182074515</v>
      </c>
      <c r="AU31" s="80">
        <v>8558.810802084032</v>
      </c>
      <c r="AV31" s="80">
        <v>7925.469745181052</v>
      </c>
      <c r="AW31" s="80">
        <v>7982.229826690883</v>
      </c>
      <c r="AX31" s="80">
        <v>7559.719401734854</v>
      </c>
      <c r="AY31" s="80">
        <v>8006.067960081437</v>
      </c>
      <c r="AZ31" s="80">
        <v>8064.949282797676</v>
      </c>
      <c r="BA31" s="80">
        <v>7980.180384863787</v>
      </c>
      <c r="BB31" s="80">
        <v>7764.232083781616</v>
      </c>
      <c r="BC31" s="80">
        <v>8180.908555754381</v>
      </c>
      <c r="BD31" s="80">
        <v>8657.800531904377</v>
      </c>
      <c r="BE31" s="80">
        <v>8338.663912890841</v>
      </c>
      <c r="BF31" s="80">
        <v>8178.664982155978</v>
      </c>
      <c r="BG31" s="80">
        <v>8002.230465925877</v>
      </c>
      <c r="BH31" s="80">
        <v>8141.0790099799715</v>
      </c>
      <c r="BI31" s="80">
        <v>8083.721196866404</v>
      </c>
      <c r="BJ31" s="80">
        <v>8468.775830134364</v>
      </c>
      <c r="BK31" s="80">
        <v>8783.655596533332</v>
      </c>
      <c r="BL31" s="80">
        <v>8947.285313</v>
      </c>
      <c r="BM31" s="51" t="s">
        <v>58</v>
      </c>
      <c r="BN31" s="80">
        <v>7143.244256858389</v>
      </c>
      <c r="BO31" s="80">
        <v>8414.954481831706</v>
      </c>
      <c r="BP31" s="80">
        <v>8790.382789424422</v>
      </c>
      <c r="BQ31" s="80">
        <v>8839.88529676198</v>
      </c>
      <c r="BR31" s="80">
        <v>8297.583575282402</v>
      </c>
      <c r="BS31" s="80">
        <v>8389.68072630222</v>
      </c>
      <c r="BT31" s="80">
        <v>8848.996521672296</v>
      </c>
      <c r="BU31" s="80">
        <v>9238.61463444988</v>
      </c>
      <c r="BV31" s="80">
        <v>9063.29243495995</v>
      </c>
      <c r="BW31" s="80">
        <v>9228.360648212602</v>
      </c>
      <c r="BX31" s="80">
        <v>10334.66809693582</v>
      </c>
      <c r="BY31" s="80">
        <v>10067.651458481992</v>
      </c>
      <c r="BZ31" s="80">
        <v>10766.612874257444</v>
      </c>
      <c r="CA31" s="80">
        <v>10608.841481801925</v>
      </c>
      <c r="CB31" s="15"/>
      <c r="CC31" s="15"/>
      <c r="CD31" s="15"/>
      <c r="CE31" s="15"/>
    </row>
    <row r="32" ht="12.75" customHeight="1">
      <c r="A32" s="4"/>
      <c r="B32" s="15"/>
      <c r="C32" s="148" t="s">
        <v>134</v>
      </c>
      <c r="D32" s="80">
        <v>8323.078748137947</v>
      </c>
      <c r="E32" s="80">
        <v>8067.431245677919</v>
      </c>
      <c r="F32" s="80">
        <v>8109.721728278526</v>
      </c>
      <c r="G32" s="80">
        <v>8419.610775825544</v>
      </c>
      <c r="H32" s="80">
        <v>8822.598521612077</v>
      </c>
      <c r="I32" s="80">
        <v>8929.616189022416</v>
      </c>
      <c r="J32" s="80">
        <v>8570.631010621491</v>
      </c>
      <c r="K32" s="80">
        <v>8893.646663725342</v>
      </c>
      <c r="L32" s="80">
        <v>8573.410108853523</v>
      </c>
      <c r="M32" s="80">
        <v>8752.702709401296</v>
      </c>
      <c r="N32" s="80">
        <v>8901.126585508426</v>
      </c>
      <c r="O32" s="80">
        <v>8636.271990654863</v>
      </c>
      <c r="P32" s="80">
        <v>9105.806668996383</v>
      </c>
      <c r="Q32" s="80">
        <v>9285.301134191539</v>
      </c>
      <c r="R32" s="80">
        <v>8752.190399025669</v>
      </c>
      <c r="S32" s="80">
        <v>7876.739186454506</v>
      </c>
      <c r="T32" s="80">
        <v>8202.188369270449</v>
      </c>
      <c r="U32" s="80">
        <v>8365.259035115625</v>
      </c>
      <c r="V32" s="80">
        <v>7971.475328608551</v>
      </c>
      <c r="W32" s="80">
        <v>7611.025098915991</v>
      </c>
      <c r="X32" s="80">
        <v>8249.066276906718</v>
      </c>
      <c r="Y32" s="80">
        <v>7660.909440443795</v>
      </c>
      <c r="Z32" s="80">
        <v>7054.095334103527</v>
      </c>
      <c r="AA32" s="80">
        <v>7222.081212152833</v>
      </c>
      <c r="AB32" s="80">
        <v>7083.649049889585</v>
      </c>
      <c r="AC32" s="80">
        <v>7455.854814897819</v>
      </c>
      <c r="AD32" s="80">
        <v>7134.110729725199</v>
      </c>
      <c r="AE32" s="80">
        <v>7203.8906458888105</v>
      </c>
      <c r="AF32" s="80">
        <v>7407.354441143927</v>
      </c>
      <c r="AG32" s="80">
        <v>7343.115371835498</v>
      </c>
      <c r="AH32" s="80">
        <v>7499.788899259445</v>
      </c>
      <c r="AI32" s="80">
        <v>7191.567008549982</v>
      </c>
      <c r="AJ32" s="80">
        <v>8885.257315071256</v>
      </c>
      <c r="AK32" s="80">
        <v>7688.994455228816</v>
      </c>
      <c r="AL32" s="80">
        <v>7666.135853280361</v>
      </c>
      <c r="AM32" s="80">
        <v>7638.524299168039</v>
      </c>
      <c r="AN32" s="80">
        <v>8266.005246786623</v>
      </c>
      <c r="AO32" s="80">
        <v>8242.771347066411</v>
      </c>
      <c r="AP32" s="80">
        <v>7838.686195060196</v>
      </c>
      <c r="AQ32" s="80">
        <v>7745.190638480557</v>
      </c>
      <c r="AR32" s="80">
        <v>7646.04567746973</v>
      </c>
      <c r="AS32" s="80">
        <v>8034.428198606403</v>
      </c>
      <c r="AT32" s="80">
        <v>7543.057284284931</v>
      </c>
      <c r="AU32" s="80">
        <v>7823.4792988049185</v>
      </c>
      <c r="AV32" s="80">
        <v>7570.675491041733</v>
      </c>
      <c r="AW32" s="80">
        <v>8105.4598985115545</v>
      </c>
      <c r="AX32" s="80">
        <v>7648.757520764278</v>
      </c>
      <c r="AY32" s="80">
        <v>8028.388253867487</v>
      </c>
      <c r="AZ32" s="80">
        <v>8081.981035711626</v>
      </c>
      <c r="BA32" s="80">
        <v>7775.65375459912</v>
      </c>
      <c r="BB32" s="80">
        <v>7463.585063057759</v>
      </c>
      <c r="BC32" s="80">
        <v>7646.025144272158</v>
      </c>
      <c r="BD32" s="80">
        <v>7585.51553683553</v>
      </c>
      <c r="BE32" s="80">
        <v>7770.968645857958</v>
      </c>
      <c r="BF32" s="80">
        <v>7664.801251364138</v>
      </c>
      <c r="BG32" s="80">
        <v>8057.0926168508195</v>
      </c>
      <c r="BH32" s="80">
        <v>8286.55730029596</v>
      </c>
      <c r="BI32" s="80">
        <v>8023.467297590367</v>
      </c>
      <c r="BJ32" s="80">
        <v>8523.677225528047</v>
      </c>
      <c r="BK32" s="80">
        <v>8486.025967454856</v>
      </c>
      <c r="BL32" s="80">
        <v>8526.635318</v>
      </c>
      <c r="BM32" s="51" t="s">
        <v>58</v>
      </c>
      <c r="BN32" s="80">
        <v>6785.576725198877</v>
      </c>
      <c r="BO32" s="80">
        <v>8208.196380205358</v>
      </c>
      <c r="BP32" s="80">
        <v>7939.6372768176925</v>
      </c>
      <c r="BQ32" s="80">
        <v>8331.059446382596</v>
      </c>
      <c r="BR32" s="80">
        <v>8471.534017691867</v>
      </c>
      <c r="BS32" s="80">
        <v>8341.321709532094</v>
      </c>
      <c r="BT32" s="80">
        <v>8520.852106483719</v>
      </c>
      <c r="BU32" s="80">
        <v>8508.349220821485</v>
      </c>
      <c r="BV32" s="80">
        <v>8240.227260684074</v>
      </c>
      <c r="BW32" s="80">
        <v>8653.527493213536</v>
      </c>
      <c r="BX32" s="80">
        <v>9229.203876261541</v>
      </c>
      <c r="BY32" s="80">
        <v>9416.603066626712</v>
      </c>
      <c r="BZ32" s="80">
        <v>8647.606470301263</v>
      </c>
      <c r="CA32" s="80">
        <v>9213.887677753133</v>
      </c>
      <c r="CB32" s="15"/>
      <c r="CC32" s="15"/>
      <c r="CD32" s="15"/>
      <c r="CE32" s="15"/>
    </row>
    <row r="33" ht="12.75" customHeight="1">
      <c r="A33" s="4"/>
      <c r="B33" s="15"/>
      <c r="C33" s="148" t="s">
        <v>135</v>
      </c>
      <c r="D33" s="80">
        <v>4821.874852414533</v>
      </c>
      <c r="E33" s="80">
        <v>4845.18134738018</v>
      </c>
      <c r="F33" s="80">
        <v>5093.918412002942</v>
      </c>
      <c r="G33" s="80">
        <v>5243.377735613209</v>
      </c>
      <c r="H33" s="80">
        <v>5497.050992331464</v>
      </c>
      <c r="I33" s="80">
        <v>5508.44323050983</v>
      </c>
      <c r="J33" s="80">
        <v>5963.405888668783</v>
      </c>
      <c r="K33" s="80">
        <v>5938.7208615692725</v>
      </c>
      <c r="L33" s="80">
        <v>5697.271209126229</v>
      </c>
      <c r="M33" s="80">
        <v>5838.726589910613</v>
      </c>
      <c r="N33" s="80">
        <v>5728.6511493886965</v>
      </c>
      <c r="O33" s="80">
        <v>5913.01618388419</v>
      </c>
      <c r="P33" s="80">
        <v>6072.320543672351</v>
      </c>
      <c r="Q33" s="80">
        <v>5984.761618036065</v>
      </c>
      <c r="R33" s="80">
        <v>5949.898140247569</v>
      </c>
      <c r="S33" s="80">
        <v>5582.301722392086</v>
      </c>
      <c r="T33" s="80">
        <v>5607.539333183834</v>
      </c>
      <c r="U33" s="80">
        <v>5474.924360487387</v>
      </c>
      <c r="V33" s="80">
        <v>5279.449850221251</v>
      </c>
      <c r="W33" s="80">
        <v>5713.92076330385</v>
      </c>
      <c r="X33" s="80">
        <v>5408.732459700972</v>
      </c>
      <c r="Y33" s="80">
        <v>5506.64418715805</v>
      </c>
      <c r="Z33" s="80">
        <v>5195.057574411918</v>
      </c>
      <c r="AA33" s="80">
        <v>5035.761054381008</v>
      </c>
      <c r="AB33" s="80">
        <v>5259.811840877004</v>
      </c>
      <c r="AC33" s="80">
        <v>4878.909012309017</v>
      </c>
      <c r="AD33" s="80">
        <v>4885.339318510219</v>
      </c>
      <c r="AE33" s="80">
        <v>5056.982777021931</v>
      </c>
      <c r="AF33" s="80">
        <v>5072.739479866104</v>
      </c>
      <c r="AG33" s="80">
        <v>5129.47407727427</v>
      </c>
      <c r="AH33" s="80">
        <v>5357.241866211853</v>
      </c>
      <c r="AI33" s="80">
        <v>5159.939461096651</v>
      </c>
      <c r="AJ33" s="80">
        <v>5049.643303732991</v>
      </c>
      <c r="AK33" s="80">
        <v>5033.401531626784</v>
      </c>
      <c r="AL33" s="80">
        <v>5033.576514363456</v>
      </c>
      <c r="AM33" s="80">
        <v>5399.821191147143</v>
      </c>
      <c r="AN33" s="80">
        <v>5314.383775325884</v>
      </c>
      <c r="AO33" s="80">
        <v>5084.639557094339</v>
      </c>
      <c r="AP33" s="80">
        <v>5338.961785466941</v>
      </c>
      <c r="AQ33" s="80">
        <v>5328.916375858434</v>
      </c>
      <c r="AR33" s="80">
        <v>5126.51641862379</v>
      </c>
      <c r="AS33" s="80">
        <v>5198.965710503951</v>
      </c>
      <c r="AT33" s="80">
        <v>5291.327725614407</v>
      </c>
      <c r="AU33" s="80">
        <v>5129.766325312122</v>
      </c>
      <c r="AV33" s="80">
        <v>5001.121809927036</v>
      </c>
      <c r="AW33" s="80">
        <v>4900.476364114934</v>
      </c>
      <c r="AX33" s="80">
        <v>4662.201735628737</v>
      </c>
      <c r="AY33" s="80">
        <v>4493.640951024518</v>
      </c>
      <c r="AZ33" s="80">
        <v>4651.176454957954</v>
      </c>
      <c r="BA33" s="80">
        <v>4452.476381374732</v>
      </c>
      <c r="BB33" s="80">
        <v>4214.118939136591</v>
      </c>
      <c r="BC33" s="80">
        <v>4167.408602856601</v>
      </c>
      <c r="BD33" s="80">
        <v>4398.031073774766</v>
      </c>
      <c r="BE33" s="80">
        <v>4539.155367183773</v>
      </c>
      <c r="BF33" s="80">
        <v>4311.829905027407</v>
      </c>
      <c r="BG33" s="80">
        <v>4262.771928590675</v>
      </c>
      <c r="BH33" s="80">
        <v>4561.916030857901</v>
      </c>
      <c r="BI33" s="80">
        <v>4843.682345494276</v>
      </c>
      <c r="BJ33" s="80">
        <v>4772.953595138788</v>
      </c>
      <c r="BK33" s="80">
        <v>4967.343711949013</v>
      </c>
      <c r="BL33" s="80">
        <v>5331.6994805</v>
      </c>
      <c r="BM33" s="51" t="s">
        <v>58</v>
      </c>
      <c r="BN33" s="80">
        <v>4188.887143682553</v>
      </c>
      <c r="BO33" s="80">
        <v>4518.579116340781</v>
      </c>
      <c r="BP33" s="80">
        <v>5048.055123368225</v>
      </c>
      <c r="BQ33" s="80">
        <v>4945.084449945724</v>
      </c>
      <c r="BR33" s="80">
        <v>5125.062619602701</v>
      </c>
      <c r="BS33" s="80">
        <v>5164.864500136853</v>
      </c>
      <c r="BT33" s="80">
        <v>5338.202200856655</v>
      </c>
      <c r="BU33" s="80">
        <v>5384.616980837768</v>
      </c>
      <c r="BV33" s="80">
        <v>5174.188329664017</v>
      </c>
      <c r="BW33" s="80">
        <v>5632.032743216332</v>
      </c>
      <c r="BX33" s="80">
        <v>5964.195216349683</v>
      </c>
      <c r="BY33" s="80">
        <v>5729.2355632256995</v>
      </c>
      <c r="BZ33" s="80">
        <v>6627.430299141451</v>
      </c>
      <c r="CA33" s="80">
        <v>6135.906046813485</v>
      </c>
      <c r="CB33" s="15"/>
      <c r="CC33" s="15"/>
      <c r="CD33" s="15"/>
      <c r="CE33" s="15"/>
    </row>
    <row r="34" ht="12.75" customHeight="1">
      <c r="A34" s="4"/>
      <c r="B34" s="15"/>
      <c r="C34" s="148" t="s">
        <v>136</v>
      </c>
      <c r="D34" s="80">
        <v>10545.579975296103</v>
      </c>
      <c r="E34" s="80">
        <v>9370.678316478621</v>
      </c>
      <c r="F34" s="80">
        <v>9651.668930554806</v>
      </c>
      <c r="G34" s="80">
        <v>11292.646252685994</v>
      </c>
      <c r="H34" s="80">
        <v>10298.121125716492</v>
      </c>
      <c r="I34" s="80">
        <v>11086.892551616862</v>
      </c>
      <c r="J34" s="80">
        <v>11196.727223131445</v>
      </c>
      <c r="K34" s="80">
        <v>11949.41132307481</v>
      </c>
      <c r="L34" s="80">
        <v>10586.024500082718</v>
      </c>
      <c r="M34" s="80">
        <v>10942.834458345193</v>
      </c>
      <c r="N34" s="80">
        <v>11001.960325399466</v>
      </c>
      <c r="O34" s="80">
        <v>11042.811346920396</v>
      </c>
      <c r="P34" s="80">
        <v>10903.05110298416</v>
      </c>
      <c r="Q34" s="80">
        <v>11143.369474213307</v>
      </c>
      <c r="R34" s="80">
        <v>10933.704803884191</v>
      </c>
      <c r="S34" s="80">
        <v>10134.555997898236</v>
      </c>
      <c r="T34" s="80">
        <v>10693.5723943157</v>
      </c>
      <c r="U34" s="80">
        <v>9866.106541458033</v>
      </c>
      <c r="V34" s="80">
        <v>9632.120188050845</v>
      </c>
      <c r="W34" s="80">
        <v>9367.227627609298</v>
      </c>
      <c r="X34" s="80">
        <v>9243.90252029114</v>
      </c>
      <c r="Y34" s="80">
        <v>8855.924605791297</v>
      </c>
      <c r="Z34" s="80">
        <v>8408.395578942072</v>
      </c>
      <c r="AA34" s="80">
        <v>8250.851597417375</v>
      </c>
      <c r="AB34" s="80">
        <v>8553.317779956189</v>
      </c>
      <c r="AC34" s="80">
        <v>7848.763764608981</v>
      </c>
      <c r="AD34" s="80">
        <v>7763.588560178738</v>
      </c>
      <c r="AE34" s="80">
        <v>7440.022950177048</v>
      </c>
      <c r="AF34" s="80">
        <v>7859.0793458916005</v>
      </c>
      <c r="AG34" s="80">
        <v>8141.095186860121</v>
      </c>
      <c r="AH34" s="80">
        <v>7882.541280678427</v>
      </c>
      <c r="AI34" s="80">
        <v>7734.9899070538995</v>
      </c>
      <c r="AJ34" s="80">
        <v>8050.417375250477</v>
      </c>
      <c r="AK34" s="80">
        <v>8097.3382701384935</v>
      </c>
      <c r="AL34" s="80">
        <v>7760.985761628343</v>
      </c>
      <c r="AM34" s="80">
        <v>7778.315096769283</v>
      </c>
      <c r="AN34" s="80">
        <v>7896.2024061454895</v>
      </c>
      <c r="AO34" s="80">
        <v>7550.627412312094</v>
      </c>
      <c r="AP34" s="80">
        <v>7138.290287942656</v>
      </c>
      <c r="AQ34" s="80">
        <v>7498.139720638242</v>
      </c>
      <c r="AR34" s="80">
        <v>7506.069803674146</v>
      </c>
      <c r="AS34" s="80">
        <v>7387.541714867004</v>
      </c>
      <c r="AT34" s="80">
        <v>7473.8761795386745</v>
      </c>
      <c r="AU34" s="80">
        <v>7698.222961451079</v>
      </c>
      <c r="AV34" s="80">
        <v>7862.24034236026</v>
      </c>
      <c r="AW34" s="80">
        <v>7894.024775420068</v>
      </c>
      <c r="AX34" s="80">
        <v>8254.389455498256</v>
      </c>
      <c r="AY34" s="80">
        <v>8114.174661560658</v>
      </c>
      <c r="AZ34" s="80">
        <v>7540.350052065837</v>
      </c>
      <c r="BA34" s="80">
        <v>7767.5441966464</v>
      </c>
      <c r="BB34" s="80">
        <v>7501.156595505425</v>
      </c>
      <c r="BC34" s="80">
        <v>7683.082690105778</v>
      </c>
      <c r="BD34" s="80">
        <v>8083.333925237508</v>
      </c>
      <c r="BE34" s="80">
        <v>8376.437541803423</v>
      </c>
      <c r="BF34" s="80">
        <v>8674.33591930239</v>
      </c>
      <c r="BG34" s="80">
        <v>8129.782117320247</v>
      </c>
      <c r="BH34" s="80">
        <v>8904.298495969226</v>
      </c>
      <c r="BI34" s="80">
        <v>9651.816762960087</v>
      </c>
      <c r="BJ34" s="80">
        <v>9733.650145057625</v>
      </c>
      <c r="BK34" s="80">
        <v>9790.942329620511</v>
      </c>
      <c r="BL34" s="80">
        <v>9826.044092</v>
      </c>
      <c r="BM34" s="51" t="s">
        <v>58</v>
      </c>
      <c r="BN34" s="80">
        <v>9556.44325296039</v>
      </c>
      <c r="BO34" s="80">
        <v>9697.536795530978</v>
      </c>
      <c r="BP34" s="80">
        <v>9933.459877095273</v>
      </c>
      <c r="BQ34" s="80">
        <v>10197.892726122676</v>
      </c>
      <c r="BR34" s="80">
        <v>10338.86219893965</v>
      </c>
      <c r="BS34" s="80">
        <v>10167.541688292207</v>
      </c>
      <c r="BT34" s="80">
        <v>10551.759876933553</v>
      </c>
      <c r="BU34" s="80">
        <v>11023.157984347552</v>
      </c>
      <c r="BV34" s="80">
        <v>10784.656881534394</v>
      </c>
      <c r="BW34" s="80">
        <v>10863.011044065071</v>
      </c>
      <c r="BX34" s="80">
        <v>11572.796347892525</v>
      </c>
      <c r="BY34" s="80">
        <v>11516.603433890456</v>
      </c>
      <c r="BZ34" s="80">
        <v>11787.899609339956</v>
      </c>
      <c r="CA34" s="80">
        <v>11914.408718373776</v>
      </c>
      <c r="CB34" s="15"/>
      <c r="CC34" s="15"/>
      <c r="CD34" s="15"/>
      <c r="CE34" s="15"/>
    </row>
    <row r="35" ht="12.75" customHeight="1">
      <c r="A35" s="4"/>
      <c r="B35" s="15"/>
      <c r="C35" s="148" t="s">
        <v>137</v>
      </c>
      <c r="D35" s="80">
        <v>2020.659465006861</v>
      </c>
      <c r="E35" s="80">
        <v>2122.8298113885985</v>
      </c>
      <c r="F35" s="80">
        <v>2095.424814368865</v>
      </c>
      <c r="G35" s="80">
        <v>2141.5442867145794</v>
      </c>
      <c r="H35" s="80">
        <v>2202.69096389369</v>
      </c>
      <c r="I35" s="80">
        <v>2152.6257993491404</v>
      </c>
      <c r="J35" s="80">
        <v>2180.115436612619</v>
      </c>
      <c r="K35" s="80">
        <v>2091.5041571927613</v>
      </c>
      <c r="L35" s="80">
        <v>2185.9384764213496</v>
      </c>
      <c r="M35" s="80">
        <v>2197.2079668916062</v>
      </c>
      <c r="N35" s="80">
        <v>2195.248723508689</v>
      </c>
      <c r="O35" s="80">
        <v>2205.684164949364</v>
      </c>
      <c r="P35" s="80">
        <v>2144.927123446984</v>
      </c>
      <c r="Q35" s="80">
        <v>2205.1365797521344</v>
      </c>
      <c r="R35" s="80">
        <v>2167.2746928842716</v>
      </c>
      <c r="S35" s="80">
        <v>1937.0416617722021</v>
      </c>
      <c r="T35" s="80">
        <v>1927.1026256750697</v>
      </c>
      <c r="U35" s="80">
        <v>1993.5990706062637</v>
      </c>
      <c r="V35" s="80">
        <v>1896.9710584301483</v>
      </c>
      <c r="W35" s="80">
        <v>1875.2890600539213</v>
      </c>
      <c r="X35" s="80">
        <v>1830.940337565237</v>
      </c>
      <c r="Y35" s="80">
        <v>1908.356637163563</v>
      </c>
      <c r="Z35" s="80">
        <v>1977.310128969823</v>
      </c>
      <c r="AA35" s="80">
        <v>1879.527032384822</v>
      </c>
      <c r="AB35" s="80">
        <v>1898.8097027011881</v>
      </c>
      <c r="AC35" s="80">
        <v>2067.3177886482945</v>
      </c>
      <c r="AD35" s="80">
        <v>1990.6331305968265</v>
      </c>
      <c r="AE35" s="80">
        <v>2025.2146485331614</v>
      </c>
      <c r="AF35" s="80">
        <v>1976.144470400645</v>
      </c>
      <c r="AG35" s="80">
        <v>2043.3568030634115</v>
      </c>
      <c r="AH35" s="80">
        <v>2177.005020958693</v>
      </c>
      <c r="AI35" s="80">
        <v>2079.522946044627</v>
      </c>
      <c r="AJ35" s="80">
        <v>2138.010048791623</v>
      </c>
      <c r="AK35" s="80">
        <v>2093.011812495823</v>
      </c>
      <c r="AL35" s="80">
        <v>2128.3570676152876</v>
      </c>
      <c r="AM35" s="80">
        <v>2091.1126186669508</v>
      </c>
      <c r="AN35" s="80">
        <v>2088.4669265365596</v>
      </c>
      <c r="AO35" s="80">
        <v>1997.0233570156138</v>
      </c>
      <c r="AP35" s="80">
        <v>2055.6924728046024</v>
      </c>
      <c r="AQ35" s="80">
        <v>2047.9317734778956</v>
      </c>
      <c r="AR35" s="80">
        <v>2191.30526953043</v>
      </c>
      <c r="AS35" s="80">
        <v>2197.02776486248</v>
      </c>
      <c r="AT35" s="80">
        <v>2162.7250698681646</v>
      </c>
      <c r="AU35" s="80">
        <v>2248.1751042237493</v>
      </c>
      <c r="AV35" s="80">
        <v>2248.290035570291</v>
      </c>
      <c r="AW35" s="80">
        <v>2341.533810786421</v>
      </c>
      <c r="AX35" s="80">
        <v>2314.1896062400133</v>
      </c>
      <c r="AY35" s="80">
        <v>2279.316941139207</v>
      </c>
      <c r="AZ35" s="80">
        <v>2241.9961773271834</v>
      </c>
      <c r="BA35" s="80">
        <v>2291.1326177308283</v>
      </c>
      <c r="BB35" s="80">
        <v>2378.542865495551</v>
      </c>
      <c r="BC35" s="80">
        <v>2292.8164467021456</v>
      </c>
      <c r="BD35" s="80">
        <v>2371.095631272601</v>
      </c>
      <c r="BE35" s="80">
        <v>2421.0606275532396</v>
      </c>
      <c r="BF35" s="80">
        <v>2382.1582346313153</v>
      </c>
      <c r="BG35" s="80">
        <v>2301.7301574849985</v>
      </c>
      <c r="BH35" s="80">
        <v>2312.8857482427225</v>
      </c>
      <c r="BI35" s="80">
        <v>2391.914874624488</v>
      </c>
      <c r="BJ35" s="80">
        <v>2461.5943631011373</v>
      </c>
      <c r="BK35" s="80">
        <v>2609.9695264933157</v>
      </c>
      <c r="BL35" s="80">
        <v>2595.143224</v>
      </c>
      <c r="BM35" s="51" t="s">
        <v>58</v>
      </c>
      <c r="BN35" s="80">
        <v>2308.2750609045183</v>
      </c>
      <c r="BO35" s="80">
        <v>2398.31619954424</v>
      </c>
      <c r="BP35" s="80">
        <v>2327.4898262880597</v>
      </c>
      <c r="BQ35" s="80">
        <v>2575.44025385001</v>
      </c>
      <c r="BR35" s="80">
        <v>2583.6845491409954</v>
      </c>
      <c r="BS35" s="80">
        <v>2613.023027837901</v>
      </c>
      <c r="BT35" s="80">
        <v>2649.9496530136184</v>
      </c>
      <c r="BU35" s="80">
        <v>2715.8122171666105</v>
      </c>
      <c r="BV35" s="80">
        <v>2723.924166152949</v>
      </c>
      <c r="BW35" s="80">
        <v>2810.6936914946705</v>
      </c>
      <c r="BX35" s="80">
        <v>2889.5765399700435</v>
      </c>
      <c r="BY35" s="80">
        <v>2986.864655586219</v>
      </c>
      <c r="BZ35" s="80">
        <v>2888.031638738949</v>
      </c>
      <c r="CA35" s="80">
        <v>2962.9984259117978</v>
      </c>
      <c r="CB35" s="15"/>
      <c r="CC35" s="15"/>
      <c r="CD35" s="15"/>
      <c r="CE35" s="15"/>
    </row>
    <row r="36" ht="12.75" customHeight="1">
      <c r="A36" s="4"/>
      <c r="B36" s="15"/>
      <c r="C36" s="148" t="s">
        <v>138</v>
      </c>
      <c r="D36" s="80">
        <v>16255.262654793503</v>
      </c>
      <c r="E36" s="80">
        <v>13383.653816805181</v>
      </c>
      <c r="F36" s="80">
        <v>13090.04471059478</v>
      </c>
      <c r="G36" s="80">
        <v>14339.098106759955</v>
      </c>
      <c r="H36" s="80">
        <v>14674.116147554352</v>
      </c>
      <c r="I36" s="80">
        <v>15197.437852397601</v>
      </c>
      <c r="J36" s="80">
        <v>15315.504486203838</v>
      </c>
      <c r="K36" s="80">
        <v>14719.656024814525</v>
      </c>
      <c r="L36" s="80">
        <v>14603.52668562448</v>
      </c>
      <c r="M36" s="80">
        <v>15308.62267106182</v>
      </c>
      <c r="N36" s="80">
        <v>14726.249621053232</v>
      </c>
      <c r="O36" s="80">
        <v>14805.334769959416</v>
      </c>
      <c r="P36" s="80">
        <v>15018.205255887644</v>
      </c>
      <c r="Q36" s="80">
        <v>14815.123201109225</v>
      </c>
      <c r="R36" s="80">
        <v>15239.154162476747</v>
      </c>
      <c r="S36" s="80">
        <v>14344.993366686887</v>
      </c>
      <c r="T36" s="80">
        <v>14980.666165204206</v>
      </c>
      <c r="U36" s="80">
        <v>15369.07536377493</v>
      </c>
      <c r="V36" s="80">
        <v>14725.312296430295</v>
      </c>
      <c r="W36" s="80">
        <v>14921.713155881593</v>
      </c>
      <c r="X36" s="80">
        <v>15108.321774236005</v>
      </c>
      <c r="Y36" s="80">
        <v>15293.077299906096</v>
      </c>
      <c r="Z36" s="80">
        <v>14601.060382981641</v>
      </c>
      <c r="AA36" s="80">
        <v>14190.836964727801</v>
      </c>
      <c r="AB36" s="80">
        <v>14559.653336311541</v>
      </c>
      <c r="AC36" s="80">
        <v>13941.84033244573</v>
      </c>
      <c r="AD36" s="80">
        <v>14410.221581420219</v>
      </c>
      <c r="AE36" s="80">
        <v>13790.123426190486</v>
      </c>
      <c r="AF36" s="80">
        <v>15122.708301880772</v>
      </c>
      <c r="AG36" s="80">
        <v>15960.80955608711</v>
      </c>
      <c r="AH36" s="80">
        <v>14557.7129519985</v>
      </c>
      <c r="AI36" s="80">
        <v>15775.018398338696</v>
      </c>
      <c r="AJ36" s="80">
        <v>14481.873077786164</v>
      </c>
      <c r="AK36" s="80">
        <v>15058.750700121278</v>
      </c>
      <c r="AL36" s="80">
        <v>14666.249549898457</v>
      </c>
      <c r="AM36" s="80">
        <v>15143.209376217048</v>
      </c>
      <c r="AN36" s="80">
        <v>13765.511030532865</v>
      </c>
      <c r="AO36" s="80">
        <v>13396.588618740661</v>
      </c>
      <c r="AP36" s="80">
        <v>12972.753035288308</v>
      </c>
      <c r="AQ36" s="80">
        <v>12121.704173540355</v>
      </c>
      <c r="AR36" s="80">
        <v>13047.956125324556</v>
      </c>
      <c r="AS36" s="80">
        <v>13508.596835105594</v>
      </c>
      <c r="AT36" s="80">
        <v>13513.113372105727</v>
      </c>
      <c r="AU36" s="80">
        <v>13039.203037422556</v>
      </c>
      <c r="AV36" s="80">
        <v>13184.72999704831</v>
      </c>
      <c r="AW36" s="80">
        <v>13065.272002226115</v>
      </c>
      <c r="AX36" s="80">
        <v>12949.316260297728</v>
      </c>
      <c r="AY36" s="80">
        <v>12358.795024104125</v>
      </c>
      <c r="AZ36" s="80">
        <v>12381.881070625734</v>
      </c>
      <c r="BA36" s="80">
        <v>12648.794865763573</v>
      </c>
      <c r="BB36" s="80">
        <v>12171.291924478406</v>
      </c>
      <c r="BC36" s="80">
        <v>12497.521831485034</v>
      </c>
      <c r="BD36" s="80">
        <v>12956.595006632446</v>
      </c>
      <c r="BE36" s="80">
        <v>13470.76876658307</v>
      </c>
      <c r="BF36" s="80">
        <v>13818.641019103066</v>
      </c>
      <c r="BG36" s="80">
        <v>12594.618875429655</v>
      </c>
      <c r="BH36" s="80">
        <v>12972.710350262978</v>
      </c>
      <c r="BI36" s="80">
        <v>13776.333897292308</v>
      </c>
      <c r="BJ36" s="80">
        <v>12442.956440166961</v>
      </c>
      <c r="BK36" s="80">
        <v>13434.575070282262</v>
      </c>
      <c r="BL36" s="80">
        <v>14674.0903415</v>
      </c>
      <c r="BM36" s="51" t="s">
        <v>58</v>
      </c>
      <c r="BN36" s="80">
        <v>13902.94514898433</v>
      </c>
      <c r="BO36" s="80">
        <v>13907.471281618618</v>
      </c>
      <c r="BP36" s="80">
        <v>14990.02635169174</v>
      </c>
      <c r="BQ36" s="80">
        <v>14581.558427836657</v>
      </c>
      <c r="BR36" s="80">
        <v>13869.589392458074</v>
      </c>
      <c r="BS36" s="80">
        <v>13573.3458751549</v>
      </c>
      <c r="BT36" s="80">
        <v>15290.484162216257</v>
      </c>
      <c r="BU36" s="80">
        <v>14494.703344860029</v>
      </c>
      <c r="BV36" s="80">
        <v>14147.599510153434</v>
      </c>
      <c r="BW36" s="80">
        <v>14675.429414673115</v>
      </c>
      <c r="BX36" s="80">
        <v>15403.03950712922</v>
      </c>
      <c r="BY36" s="80">
        <v>14405.567919887377</v>
      </c>
      <c r="BZ36" s="80">
        <v>15598.30547325299</v>
      </c>
      <c r="CA36" s="80">
        <v>16198.457299247819</v>
      </c>
      <c r="CB36" s="15"/>
      <c r="CC36" s="15"/>
      <c r="CD36" s="15"/>
      <c r="CE36" s="15"/>
    </row>
    <row r="37" ht="12.75" customHeight="1">
      <c r="A37" s="4"/>
      <c r="B37" s="15"/>
      <c r="C37" s="148" t="s">
        <v>139</v>
      </c>
      <c r="D37" s="80">
        <v>4396.86802389362</v>
      </c>
      <c r="E37" s="80">
        <v>4464.519089053301</v>
      </c>
      <c r="F37" s="80">
        <v>4471.568055989626</v>
      </c>
      <c r="G37" s="80">
        <v>4431.419775338074</v>
      </c>
      <c r="H37" s="80">
        <v>4544.665498477416</v>
      </c>
      <c r="I37" s="80">
        <v>4542.385645505505</v>
      </c>
      <c r="J37" s="80">
        <v>4920.59420363403</v>
      </c>
      <c r="K37" s="80">
        <v>4649.719804006433</v>
      </c>
      <c r="L37" s="80">
        <v>4859.47812999235</v>
      </c>
      <c r="M37" s="80">
        <v>5062.200613126085</v>
      </c>
      <c r="N37" s="80">
        <v>4630.25702972423</v>
      </c>
      <c r="O37" s="80">
        <v>4905.987862253465</v>
      </c>
      <c r="P37" s="80">
        <v>4881.591511987373</v>
      </c>
      <c r="Q37" s="80">
        <v>4882.773901530897</v>
      </c>
      <c r="R37" s="80">
        <v>4831.629771512495</v>
      </c>
      <c r="S37" s="80">
        <v>4626.190247815275</v>
      </c>
      <c r="T37" s="80">
        <v>4767.828542978937</v>
      </c>
      <c r="U37" s="80">
        <v>4658.904984530643</v>
      </c>
      <c r="V37" s="80">
        <v>4893.046259682929</v>
      </c>
      <c r="W37" s="80">
        <v>4791.961593852505</v>
      </c>
      <c r="X37" s="80">
        <v>4692.725601362928</v>
      </c>
      <c r="Y37" s="80">
        <v>4741.007028044051</v>
      </c>
      <c r="Z37" s="80">
        <v>4944.662503641264</v>
      </c>
      <c r="AA37" s="80">
        <v>4924.72495481145</v>
      </c>
      <c r="AB37" s="80">
        <v>4856.204639157744</v>
      </c>
      <c r="AC37" s="80">
        <v>4952.271713885895</v>
      </c>
      <c r="AD37" s="80">
        <v>4957.945409747609</v>
      </c>
      <c r="AE37" s="80">
        <v>4806.18745681058</v>
      </c>
      <c r="AF37" s="80">
        <v>4820.640285493518</v>
      </c>
      <c r="AG37" s="80">
        <v>5073.329008528081</v>
      </c>
      <c r="AH37" s="80">
        <v>5220.947318847801</v>
      </c>
      <c r="AI37" s="80">
        <v>4866.2748165719495</v>
      </c>
      <c r="AJ37" s="80">
        <v>4812.218118329136</v>
      </c>
      <c r="AK37" s="80">
        <v>5364.636009716688</v>
      </c>
      <c r="AL37" s="80">
        <v>5118.90627685613</v>
      </c>
      <c r="AM37" s="80">
        <v>5319.456266670862</v>
      </c>
      <c r="AN37" s="80">
        <v>5005.762507925415</v>
      </c>
      <c r="AO37" s="80">
        <v>4816.645753393504</v>
      </c>
      <c r="AP37" s="80">
        <v>4930.060657337774</v>
      </c>
      <c r="AQ37" s="80">
        <v>5076.343542771192</v>
      </c>
      <c r="AR37" s="80">
        <v>5011.354875110185</v>
      </c>
      <c r="AS37" s="80">
        <v>5179.457337566891</v>
      </c>
      <c r="AT37" s="80">
        <v>5302.953434227974</v>
      </c>
      <c r="AU37" s="80">
        <v>5064.752781440979</v>
      </c>
      <c r="AV37" s="80">
        <v>5184.105928203535</v>
      </c>
      <c r="AW37" s="80">
        <v>5273.2945936295955</v>
      </c>
      <c r="AX37" s="80">
        <v>5412.860792513051</v>
      </c>
      <c r="AY37" s="80">
        <v>5546.198975541385</v>
      </c>
      <c r="AZ37" s="80">
        <v>5600.900576343119</v>
      </c>
      <c r="BA37" s="80">
        <v>5573.336944034611</v>
      </c>
      <c r="BB37" s="80">
        <v>5358.009258093768</v>
      </c>
      <c r="BC37" s="80">
        <v>5446.6958853150745</v>
      </c>
      <c r="BD37" s="80">
        <v>5285.525274867373</v>
      </c>
      <c r="BE37" s="80">
        <v>5518.054569254269</v>
      </c>
      <c r="BF37" s="80">
        <v>5568.756445749583</v>
      </c>
      <c r="BG37" s="80">
        <v>5958.020281842903</v>
      </c>
      <c r="BH37" s="80">
        <v>5708.753021187631</v>
      </c>
      <c r="BI37" s="80">
        <v>5692.279225382909</v>
      </c>
      <c r="BJ37" s="80">
        <v>6100.033077935433</v>
      </c>
      <c r="BK37" s="80">
        <v>6184.859800244258</v>
      </c>
      <c r="BL37" s="80">
        <v>6318.9076165</v>
      </c>
      <c r="BM37" s="51" t="s">
        <v>58</v>
      </c>
      <c r="BN37" s="80">
        <v>6001.698398161501</v>
      </c>
      <c r="BO37" s="80">
        <v>6211.1382326940675</v>
      </c>
      <c r="BP37" s="80">
        <v>6151.291920315433</v>
      </c>
      <c r="BQ37" s="80">
        <v>6326.000258973959</v>
      </c>
      <c r="BR37" s="80">
        <v>6310.102131787371</v>
      </c>
      <c r="BS37" s="80">
        <v>6142.45224175485</v>
      </c>
      <c r="BT37" s="80">
        <v>6728.924240361566</v>
      </c>
      <c r="BU37" s="80">
        <v>6522.465202239344</v>
      </c>
      <c r="BV37" s="80">
        <v>6610.164433397778</v>
      </c>
      <c r="BW37" s="80">
        <v>6776.648638094078</v>
      </c>
      <c r="BX37" s="80">
        <v>7161.765021583224</v>
      </c>
      <c r="BY37" s="80">
        <v>7331.361304013766</v>
      </c>
      <c r="BZ37" s="80">
        <v>7329.34500912033</v>
      </c>
      <c r="CA37" s="80">
        <v>7462.71799155598</v>
      </c>
      <c r="CB37" s="15"/>
      <c r="CC37" s="15"/>
      <c r="CD37" s="15"/>
      <c r="CE37" s="15"/>
    </row>
    <row r="38" ht="12.75" customHeight="1">
      <c r="A38" s="4"/>
      <c r="B38" s="15"/>
      <c r="C38" s="148" t="s">
        <v>82</v>
      </c>
      <c r="D38" s="80">
        <v>2195.3438609624704</v>
      </c>
      <c r="E38" s="80">
        <v>2251.7189611578474</v>
      </c>
      <c r="F38" s="80">
        <v>2411.882015900924</v>
      </c>
      <c r="G38" s="80">
        <v>2416.5753834759475</v>
      </c>
      <c r="H38" s="80">
        <v>2438.9744386975735</v>
      </c>
      <c r="I38" s="80">
        <v>2589.8066887076097</v>
      </c>
      <c r="J38" s="80">
        <v>2523.9171020633635</v>
      </c>
      <c r="K38" s="80">
        <v>2607.779606083732</v>
      </c>
      <c r="L38" s="80">
        <v>2607.720503535702</v>
      </c>
      <c r="M38" s="80">
        <v>2629.896602021083</v>
      </c>
      <c r="N38" s="80">
        <v>2643.029744491842</v>
      </c>
      <c r="O38" s="80">
        <v>2443.0481453199504</v>
      </c>
      <c r="P38" s="80">
        <v>2272.6475145880263</v>
      </c>
      <c r="Q38" s="80">
        <v>2497.859148681625</v>
      </c>
      <c r="R38" s="80">
        <v>2265.391997114026</v>
      </c>
      <c r="S38" s="80">
        <v>2262.689458429755</v>
      </c>
      <c r="T38" s="80">
        <v>2255.669009376647</v>
      </c>
      <c r="U38" s="80">
        <v>2259.730525683229</v>
      </c>
      <c r="V38" s="80">
        <v>2235.515551744714</v>
      </c>
      <c r="W38" s="80">
        <v>2235.029624052558</v>
      </c>
      <c r="X38" s="80">
        <v>2226.0564872368545</v>
      </c>
      <c r="Y38" s="80">
        <v>2319.5601381880024</v>
      </c>
      <c r="Z38" s="80">
        <v>2509.5325660312856</v>
      </c>
      <c r="AA38" s="80">
        <v>2488.3814917150994</v>
      </c>
      <c r="AB38" s="80">
        <v>2444.7416567486985</v>
      </c>
      <c r="AC38" s="80">
        <v>2344.928827367518</v>
      </c>
      <c r="AD38" s="80">
        <v>2443.067318274208</v>
      </c>
      <c r="AE38" s="80">
        <v>2246.6254680791603</v>
      </c>
      <c r="AF38" s="80">
        <v>2526.9754659532778</v>
      </c>
      <c r="AG38" s="80">
        <v>2475.823023530614</v>
      </c>
      <c r="AH38" s="80">
        <v>2377.03218710345</v>
      </c>
      <c r="AI38" s="80">
        <v>2366.9919990259395</v>
      </c>
      <c r="AJ38" s="80">
        <v>2555.4758941962073</v>
      </c>
      <c r="AK38" s="80">
        <v>2289.6650879479816</v>
      </c>
      <c r="AL38" s="80">
        <v>2307.0580877452035</v>
      </c>
      <c r="AM38" s="80">
        <v>2308.177230342838</v>
      </c>
      <c r="AN38" s="80">
        <v>2261.1295237642435</v>
      </c>
      <c r="AO38" s="80">
        <v>2310.2150606881864</v>
      </c>
      <c r="AP38" s="80">
        <v>2158.300195018034</v>
      </c>
      <c r="AQ38" s="80">
        <v>2129.152177586186</v>
      </c>
      <c r="AR38" s="80">
        <v>2302.6220799380844</v>
      </c>
      <c r="AS38" s="80">
        <v>2490.6999241896656</v>
      </c>
      <c r="AT38" s="80">
        <v>2427.37044319823</v>
      </c>
      <c r="AU38" s="80">
        <v>2428.977336795457</v>
      </c>
      <c r="AV38" s="80">
        <v>2338.4337328808288</v>
      </c>
      <c r="AW38" s="80">
        <v>2540.417022305227</v>
      </c>
      <c r="AX38" s="80">
        <v>2517.2926280426022</v>
      </c>
      <c r="AY38" s="80">
        <v>2488.9305117011477</v>
      </c>
      <c r="AZ38" s="80">
        <v>2482.4153291183065</v>
      </c>
      <c r="BA38" s="80">
        <v>2731.2483753961774</v>
      </c>
      <c r="BB38" s="80">
        <v>2548.9399867593706</v>
      </c>
      <c r="BC38" s="80">
        <v>2560.175784303942</v>
      </c>
      <c r="BD38" s="80">
        <v>2485.4516631929246</v>
      </c>
      <c r="BE38" s="80">
        <v>2577.872853052978</v>
      </c>
      <c r="BF38" s="80">
        <v>2612.2586535751925</v>
      </c>
      <c r="BG38" s="80">
        <v>2490.4193385796625</v>
      </c>
      <c r="BH38" s="80">
        <v>2679.467006239391</v>
      </c>
      <c r="BI38" s="80">
        <v>2657.023476682375</v>
      </c>
      <c r="BJ38" s="80">
        <v>2687.256759354927</v>
      </c>
      <c r="BK38" s="80">
        <v>2692.1062670690976</v>
      </c>
      <c r="BL38" s="80">
        <v>2786.1556465</v>
      </c>
      <c r="BM38" s="51" t="s">
        <v>58</v>
      </c>
      <c r="BN38" s="80">
        <v>3043.8022414168026</v>
      </c>
      <c r="BO38" s="80">
        <v>3105.1943456972454</v>
      </c>
      <c r="BP38" s="80">
        <v>3207.671983994187</v>
      </c>
      <c r="BQ38" s="80">
        <v>3140.560725019508</v>
      </c>
      <c r="BR38" s="80">
        <v>2985.4911374840963</v>
      </c>
      <c r="BS38" s="80">
        <v>2960.9361233257246</v>
      </c>
      <c r="BT38" s="80">
        <v>2942.249544402451</v>
      </c>
      <c r="BU38" s="80">
        <v>3013.1311090489444</v>
      </c>
      <c r="BV38" s="80">
        <v>2835.762270845001</v>
      </c>
      <c r="BW38" s="80">
        <v>2783.953974884401</v>
      </c>
      <c r="BX38" s="80">
        <v>2946.208324765098</v>
      </c>
      <c r="BY38" s="80">
        <v>3135.8098515905617</v>
      </c>
      <c r="BZ38" s="80">
        <v>3025.4548062126523</v>
      </c>
      <c r="CA38" s="80">
        <v>2939.6753284086476</v>
      </c>
      <c r="CB38" s="15"/>
      <c r="CC38" s="15"/>
      <c r="CD38" s="15"/>
      <c r="CE38" s="15"/>
    </row>
    <row r="39" ht="15.0" customHeight="1">
      <c r="A39" s="73"/>
      <c r="B39" s="15"/>
      <c r="C39" s="53" t="s">
        <v>218</v>
      </c>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7"/>
      <c r="CB39" s="82"/>
      <c r="CC39" s="16"/>
      <c r="CD39" s="16"/>
      <c r="CE39" s="16"/>
    </row>
    <row r="40" ht="15.0" customHeight="1">
      <c r="A40" s="73"/>
      <c r="B40" s="15"/>
      <c r="C40" s="83" t="s">
        <v>219</v>
      </c>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7"/>
      <c r="CB40" s="82"/>
      <c r="CC40" s="16"/>
      <c r="CD40" s="16"/>
      <c r="CE40" s="16"/>
    </row>
    <row r="41" ht="15.0" customHeight="1">
      <c r="A41" s="4"/>
      <c r="B41" s="15"/>
      <c r="C41" s="53" t="s">
        <v>63</v>
      </c>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7"/>
      <c r="CB41" s="82"/>
      <c r="CC41" s="16"/>
      <c r="CD41" s="16"/>
      <c r="CE41" s="16"/>
    </row>
    <row r="42" ht="15.0" customHeight="1">
      <c r="A42" s="159"/>
      <c r="B42" s="160"/>
      <c r="C42" s="53" t="s">
        <v>64</v>
      </c>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7"/>
      <c r="CB42" s="179"/>
      <c r="CC42" s="161"/>
      <c r="CD42" s="161"/>
      <c r="CE42" s="161"/>
    </row>
    <row r="43" ht="15.0" customHeight="1">
      <c r="A43" s="4"/>
      <c r="B43" s="180"/>
      <c r="C43" s="84" t="s">
        <v>65</v>
      </c>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7"/>
      <c r="CB43" s="85"/>
      <c r="CC43" s="16"/>
      <c r="CD43" s="16"/>
      <c r="CE43" s="16"/>
    </row>
    <row r="44" ht="15.0" customHeight="1">
      <c r="A44" s="4"/>
      <c r="B44" s="15"/>
      <c r="C44" s="83" t="s">
        <v>66</v>
      </c>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7"/>
      <c r="CC44" s="15"/>
      <c r="CD44" s="15"/>
      <c r="CE44" s="15"/>
    </row>
    <row r="45" ht="12.75" customHeight="1">
      <c r="A45" s="15"/>
      <c r="B45" s="15"/>
      <c r="C45" s="181"/>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row>
    <row r="46" ht="12.75" customHeight="1">
      <c r="A46" s="15"/>
      <c r="B46" s="15"/>
      <c r="C46" s="181"/>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row>
    <row r="47" ht="12.75" customHeight="1">
      <c r="A47" s="15"/>
      <c r="B47" s="15"/>
      <c r="C47" s="181"/>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row>
    <row r="48" ht="12.75" customHeight="1">
      <c r="A48" s="15"/>
      <c r="B48" s="15"/>
      <c r="C48" s="181"/>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row>
    <row r="49" ht="12.75" customHeight="1">
      <c r="A49" s="15"/>
      <c r="B49" s="15"/>
      <c r="C49" s="181"/>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row>
    <row r="50" ht="12.75" customHeight="1">
      <c r="A50" s="15"/>
      <c r="B50" s="15"/>
      <c r="C50" s="181"/>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row>
    <row r="51" ht="12.75" customHeight="1">
      <c r="A51" s="15"/>
      <c r="B51" s="15"/>
      <c r="C51" s="181"/>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row>
    <row r="52" ht="12.75" customHeight="1">
      <c r="A52" s="15"/>
      <c r="B52" s="15"/>
      <c r="C52" s="181"/>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row>
    <row r="53" ht="12.75" customHeight="1">
      <c r="A53" s="15"/>
      <c r="B53" s="15"/>
      <c r="C53" s="181"/>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row>
    <row r="54" ht="12.75" customHeight="1">
      <c r="A54" s="15"/>
      <c r="B54" s="15"/>
      <c r="C54" s="181"/>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row>
    <row r="55" ht="12.75" customHeight="1">
      <c r="A55" s="15"/>
      <c r="B55" s="15"/>
      <c r="C55" s="181"/>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row>
    <row r="56" ht="12.75" customHeight="1">
      <c r="A56" s="15"/>
      <c r="B56" s="15"/>
      <c r="C56" s="181"/>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row>
    <row r="57" ht="12.75" customHeight="1">
      <c r="A57" s="15"/>
      <c r="B57" s="15"/>
      <c r="C57" s="181"/>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row>
    <row r="58" ht="12.75" customHeight="1">
      <c r="A58" s="15"/>
      <c r="B58" s="15"/>
      <c r="C58" s="181"/>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row>
    <row r="59" ht="12.75" customHeight="1">
      <c r="A59" s="15"/>
      <c r="B59" s="15"/>
      <c r="C59" s="181"/>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row>
    <row r="60" ht="12.75" customHeight="1">
      <c r="A60" s="15"/>
      <c r="B60" s="15"/>
      <c r="C60" s="181"/>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row>
    <row r="61" ht="12.75" customHeight="1">
      <c r="A61" s="15"/>
      <c r="B61" s="15"/>
      <c r="C61" s="181"/>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row>
    <row r="62" ht="12.75" customHeight="1">
      <c r="A62" s="15"/>
      <c r="B62" s="15"/>
      <c r="C62" s="181"/>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row>
    <row r="63" ht="12.75" customHeight="1">
      <c r="A63" s="15"/>
      <c r="B63" s="15"/>
      <c r="C63" s="181"/>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row>
    <row r="64" ht="12.75" customHeight="1">
      <c r="A64" s="15"/>
      <c r="B64" s="15"/>
      <c r="C64" s="181"/>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row>
    <row r="65" ht="12.75" customHeight="1">
      <c r="A65" s="15"/>
      <c r="B65" s="15"/>
      <c r="C65" s="181"/>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row>
    <row r="66" ht="12.75" customHeight="1">
      <c r="A66" s="15"/>
      <c r="B66" s="15"/>
      <c r="C66" s="181"/>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row>
    <row r="67" ht="12.75" customHeight="1">
      <c r="A67" s="15"/>
      <c r="B67" s="15"/>
      <c r="C67" s="181"/>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row>
    <row r="68" ht="12.75" customHeight="1">
      <c r="A68" s="15"/>
      <c r="B68" s="15"/>
      <c r="C68" s="181"/>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row>
    <row r="69" ht="12.75" customHeight="1">
      <c r="A69" s="15"/>
      <c r="B69" s="15"/>
      <c r="C69" s="181"/>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row>
    <row r="70" ht="12.75" customHeight="1">
      <c r="A70" s="15"/>
      <c r="B70" s="15"/>
      <c r="C70" s="181"/>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row>
    <row r="71" ht="12.75" customHeight="1">
      <c r="A71" s="15"/>
      <c r="B71" s="15"/>
      <c r="C71" s="181"/>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row>
    <row r="72" ht="12.75" customHeight="1">
      <c r="A72" s="15"/>
      <c r="B72" s="15"/>
      <c r="C72" s="181"/>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row>
    <row r="73" ht="12.75" customHeight="1">
      <c r="A73" s="15"/>
      <c r="B73" s="15"/>
      <c r="C73" s="181"/>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row>
    <row r="74" ht="12.75" customHeight="1">
      <c r="A74" s="15"/>
      <c r="B74" s="15"/>
      <c r="C74" s="181"/>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row>
    <row r="75" ht="12.75" customHeight="1">
      <c r="A75" s="15"/>
      <c r="B75" s="15"/>
      <c r="C75" s="181"/>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row>
    <row r="76" ht="12.75" customHeight="1">
      <c r="A76" s="15"/>
      <c r="B76" s="15"/>
      <c r="C76" s="181"/>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row>
    <row r="77" ht="12.75" customHeight="1">
      <c r="A77" s="15"/>
      <c r="B77" s="15"/>
      <c r="C77" s="181"/>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row>
    <row r="78" ht="12.75" customHeight="1">
      <c r="A78" s="15"/>
      <c r="B78" s="15"/>
      <c r="C78" s="181"/>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row>
    <row r="79" ht="12.75" customHeight="1">
      <c r="A79" s="15"/>
      <c r="B79" s="15"/>
      <c r="C79" s="181"/>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row>
    <row r="80" ht="12.75" customHeight="1">
      <c r="A80" s="15"/>
      <c r="B80" s="15"/>
      <c r="C80" s="181"/>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row>
    <row r="81" ht="12.75" customHeight="1">
      <c r="A81" s="15"/>
      <c r="B81" s="15"/>
      <c r="C81" s="181"/>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row>
    <row r="82" ht="12.75" customHeight="1">
      <c r="A82" s="15"/>
      <c r="B82" s="15"/>
      <c r="C82" s="181"/>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row>
    <row r="83" ht="12.75" customHeight="1">
      <c r="A83" s="15"/>
      <c r="B83" s="15"/>
      <c r="C83" s="181"/>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row>
    <row r="84" ht="12.75" customHeight="1">
      <c r="A84" s="15"/>
      <c r="B84" s="15"/>
      <c r="C84" s="181"/>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row>
    <row r="85" ht="12.75" customHeight="1">
      <c r="A85" s="15"/>
      <c r="B85" s="15"/>
      <c r="C85" s="181"/>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row>
    <row r="86" ht="12.75" customHeight="1">
      <c r="A86" s="15"/>
      <c r="B86" s="15"/>
      <c r="C86" s="181"/>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row>
    <row r="87" ht="12.75" customHeight="1">
      <c r="A87" s="15"/>
      <c r="B87" s="15"/>
      <c r="C87" s="181"/>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row>
    <row r="88" ht="12.75" customHeight="1">
      <c r="A88" s="15"/>
      <c r="B88" s="15"/>
      <c r="C88" s="181"/>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row>
    <row r="89" ht="12.75" customHeight="1">
      <c r="A89" s="15"/>
      <c r="B89" s="15"/>
      <c r="C89" s="181"/>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row>
    <row r="90" ht="12.75" customHeight="1">
      <c r="A90" s="15"/>
      <c r="B90" s="15"/>
      <c r="C90" s="181"/>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row>
    <row r="91" ht="12.75" customHeight="1">
      <c r="A91" s="15"/>
      <c r="B91" s="15"/>
      <c r="C91" s="181"/>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row>
    <row r="92" ht="12.75" customHeight="1">
      <c r="A92" s="15"/>
      <c r="B92" s="15"/>
      <c r="C92" s="181"/>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row>
    <row r="93" ht="12.75" customHeight="1">
      <c r="A93" s="15"/>
      <c r="B93" s="15"/>
      <c r="C93" s="181"/>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row>
    <row r="94" ht="12.75" customHeight="1">
      <c r="A94" s="15"/>
      <c r="B94" s="15"/>
      <c r="C94" s="181"/>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row>
    <row r="95" ht="12.75" customHeight="1">
      <c r="A95" s="15"/>
      <c r="B95" s="15"/>
      <c r="C95" s="181"/>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row>
    <row r="96" ht="12.75" customHeight="1">
      <c r="A96" s="15"/>
      <c r="B96" s="15"/>
      <c r="C96" s="181"/>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row>
    <row r="97" ht="12.75" customHeight="1">
      <c r="A97" s="15"/>
      <c r="B97" s="15"/>
      <c r="C97" s="181"/>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row>
    <row r="98" ht="12.75" customHeight="1">
      <c r="A98" s="15"/>
      <c r="B98" s="15"/>
      <c r="C98" s="181"/>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row>
    <row r="99" ht="12.75" customHeight="1">
      <c r="A99" s="15"/>
      <c r="B99" s="15"/>
      <c r="C99" s="181"/>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row>
    <row r="100" ht="12.75" customHeight="1">
      <c r="A100" s="15"/>
      <c r="B100" s="15"/>
      <c r="C100" s="181"/>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row>
    <row r="101" ht="12.75" customHeight="1">
      <c r="A101" s="15"/>
      <c r="B101" s="15"/>
      <c r="C101" s="181"/>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row>
    <row r="102" ht="12.75" customHeight="1">
      <c r="A102" s="15"/>
      <c r="B102" s="15"/>
      <c r="C102" s="181"/>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row>
    <row r="103" ht="12.75" customHeight="1">
      <c r="A103" s="15"/>
      <c r="B103" s="15"/>
      <c r="C103" s="181"/>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row>
    <row r="104" ht="12.75" customHeight="1">
      <c r="A104" s="15"/>
      <c r="B104" s="15"/>
      <c r="C104" s="181"/>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row>
    <row r="105" ht="12.75" customHeight="1">
      <c r="A105" s="15"/>
      <c r="B105" s="15"/>
      <c r="C105" s="181"/>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row>
    <row r="106" ht="12.75" customHeight="1">
      <c r="A106" s="15"/>
      <c r="B106" s="15"/>
      <c r="C106" s="181"/>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row>
    <row r="107" ht="12.75" customHeight="1">
      <c r="A107" s="15"/>
      <c r="B107" s="15"/>
      <c r="C107" s="181"/>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row>
    <row r="108" ht="12.75" customHeight="1">
      <c r="A108" s="15"/>
      <c r="B108" s="15"/>
      <c r="C108" s="181"/>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row>
    <row r="109" ht="12.75" customHeight="1">
      <c r="A109" s="15"/>
      <c r="B109" s="15"/>
      <c r="C109" s="181"/>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row>
    <row r="110" ht="12.75" customHeight="1">
      <c r="A110" s="15"/>
      <c r="B110" s="15"/>
      <c r="C110" s="181"/>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row>
    <row r="111" ht="12.75" customHeight="1">
      <c r="A111" s="15"/>
      <c r="B111" s="15"/>
      <c r="C111" s="181"/>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row>
    <row r="112" ht="12.75" customHeight="1">
      <c r="A112" s="15"/>
      <c r="B112" s="15"/>
      <c r="C112" s="181"/>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row>
    <row r="113" ht="12.75" customHeight="1">
      <c r="A113" s="15"/>
      <c r="B113" s="15"/>
      <c r="C113" s="181"/>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row>
    <row r="114" ht="12.75" customHeight="1">
      <c r="A114" s="15"/>
      <c r="B114" s="15"/>
      <c r="C114" s="181"/>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row>
    <row r="115" ht="12.75" customHeight="1">
      <c r="A115" s="15"/>
      <c r="B115" s="15"/>
      <c r="C115" s="181"/>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row>
    <row r="116" ht="12.75" customHeight="1">
      <c r="A116" s="15"/>
      <c r="B116" s="15"/>
      <c r="C116" s="181"/>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row>
    <row r="117" ht="12.75" customHeight="1">
      <c r="A117" s="15"/>
      <c r="B117" s="15"/>
      <c r="C117" s="181"/>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row>
    <row r="118" ht="12.75" customHeight="1">
      <c r="A118" s="15"/>
      <c r="B118" s="15"/>
      <c r="C118" s="181"/>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row>
    <row r="119" ht="12.75" customHeight="1">
      <c r="A119" s="15"/>
      <c r="B119" s="15"/>
      <c r="C119" s="181"/>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row>
    <row r="120" ht="12.75" customHeight="1">
      <c r="A120" s="15"/>
      <c r="B120" s="15"/>
      <c r="C120" s="181"/>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row>
    <row r="121" ht="12.75" customHeight="1">
      <c r="A121" s="15"/>
      <c r="B121" s="15"/>
      <c r="C121" s="181"/>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row>
    <row r="122" ht="12.75" customHeight="1">
      <c r="A122" s="15"/>
      <c r="B122" s="15"/>
      <c r="C122" s="181"/>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row>
    <row r="123" ht="12.75" customHeight="1">
      <c r="A123" s="15"/>
      <c r="B123" s="15"/>
      <c r="C123" s="181"/>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row>
    <row r="124" ht="12.75" customHeight="1">
      <c r="A124" s="15"/>
      <c r="B124" s="15"/>
      <c r="C124" s="181"/>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row>
    <row r="125" ht="12.75" customHeight="1">
      <c r="A125" s="15"/>
      <c r="B125" s="15"/>
      <c r="C125" s="181"/>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row>
    <row r="126" ht="12.75" customHeight="1">
      <c r="A126" s="15"/>
      <c r="B126" s="15"/>
      <c r="C126" s="181"/>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row>
    <row r="127" ht="12.75" customHeight="1">
      <c r="A127" s="15"/>
      <c r="B127" s="15"/>
      <c r="C127" s="181"/>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row>
    <row r="128" ht="12.75" customHeight="1">
      <c r="A128" s="15"/>
      <c r="B128" s="15"/>
      <c r="C128" s="181"/>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row>
    <row r="129" ht="12.75" customHeight="1">
      <c r="A129" s="15"/>
      <c r="B129" s="15"/>
      <c r="C129" s="181"/>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row>
    <row r="130" ht="12.75" customHeight="1">
      <c r="A130" s="15"/>
      <c r="B130" s="15"/>
      <c r="C130" s="181"/>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row>
    <row r="131" ht="12.75" customHeight="1">
      <c r="A131" s="15"/>
      <c r="B131" s="15"/>
      <c r="C131" s="181"/>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row>
    <row r="132" ht="12.75" customHeight="1">
      <c r="A132" s="15"/>
      <c r="B132" s="15"/>
      <c r="C132" s="181"/>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row>
    <row r="133" ht="12.75" customHeight="1">
      <c r="A133" s="15"/>
      <c r="B133" s="15"/>
      <c r="C133" s="181"/>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row>
    <row r="134" ht="12.75" customHeight="1">
      <c r="A134" s="15"/>
      <c r="B134" s="15"/>
      <c r="C134" s="181"/>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row>
    <row r="135" ht="12.75" customHeight="1">
      <c r="A135" s="15"/>
      <c r="B135" s="15"/>
      <c r="C135" s="181"/>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row>
    <row r="136" ht="12.75" customHeight="1">
      <c r="A136" s="15"/>
      <c r="B136" s="15"/>
      <c r="C136" s="181"/>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row>
    <row r="137" ht="12.75" customHeight="1">
      <c r="A137" s="15"/>
      <c r="B137" s="15"/>
      <c r="C137" s="181"/>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row>
    <row r="138" ht="12.75" customHeight="1">
      <c r="A138" s="15"/>
      <c r="B138" s="15"/>
      <c r="C138" s="181"/>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row>
    <row r="139" ht="12.75" customHeight="1">
      <c r="A139" s="15"/>
      <c r="B139" s="15"/>
      <c r="C139" s="181"/>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row>
    <row r="140" ht="12.75" customHeight="1">
      <c r="A140" s="15"/>
      <c r="B140" s="15"/>
      <c r="C140" s="181"/>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row>
    <row r="141" ht="12.75" customHeight="1">
      <c r="A141" s="15"/>
      <c r="B141" s="15"/>
      <c r="C141" s="181"/>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row>
    <row r="142" ht="12.75" customHeight="1">
      <c r="A142" s="15"/>
      <c r="B142" s="15"/>
      <c r="C142" s="181"/>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row>
    <row r="143" ht="12.75" customHeight="1">
      <c r="A143" s="15"/>
      <c r="B143" s="15"/>
      <c r="C143" s="181"/>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row>
    <row r="144" ht="12.75" customHeight="1">
      <c r="A144" s="15"/>
      <c r="B144" s="15"/>
      <c r="C144" s="181"/>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row>
    <row r="145" ht="12.75" customHeight="1">
      <c r="A145" s="15"/>
      <c r="B145" s="15"/>
      <c r="C145" s="181"/>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row>
    <row r="146" ht="12.75" customHeight="1">
      <c r="A146" s="15"/>
      <c r="B146" s="15"/>
      <c r="C146" s="181"/>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row>
    <row r="147" ht="12.75" customHeight="1">
      <c r="A147" s="15"/>
      <c r="B147" s="15"/>
      <c r="C147" s="181"/>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row>
    <row r="148" ht="12.75" customHeight="1">
      <c r="A148" s="15"/>
      <c r="B148" s="15"/>
      <c r="C148" s="181"/>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row>
    <row r="149" ht="12.75" customHeight="1">
      <c r="A149" s="15"/>
      <c r="B149" s="15"/>
      <c r="C149" s="181"/>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row>
    <row r="150" ht="12.75" customHeight="1">
      <c r="A150" s="15"/>
      <c r="B150" s="15"/>
      <c r="C150" s="181"/>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row>
    <row r="151" ht="12.75" customHeight="1">
      <c r="A151" s="15"/>
      <c r="B151" s="15"/>
      <c r="C151" s="181"/>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row>
    <row r="152" ht="12.75" customHeight="1">
      <c r="A152" s="15"/>
      <c r="B152" s="15"/>
      <c r="C152" s="181"/>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row>
    <row r="153" ht="12.75" customHeight="1">
      <c r="A153" s="15"/>
      <c r="B153" s="15"/>
      <c r="C153" s="181"/>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row>
    <row r="154" ht="12.75" customHeight="1">
      <c r="A154" s="15"/>
      <c r="B154" s="15"/>
      <c r="C154" s="181"/>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row>
    <row r="155" ht="12.75" customHeight="1">
      <c r="A155" s="15"/>
      <c r="B155" s="15"/>
      <c r="C155" s="181"/>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row>
    <row r="156" ht="12.75" customHeight="1">
      <c r="A156" s="15"/>
      <c r="B156" s="15"/>
      <c r="C156" s="181"/>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row>
    <row r="157" ht="12.75" customHeight="1">
      <c r="A157" s="15"/>
      <c r="B157" s="15"/>
      <c r="C157" s="181"/>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row>
    <row r="158" ht="12.75" customHeight="1">
      <c r="A158" s="15"/>
      <c r="B158" s="15"/>
      <c r="C158" s="181"/>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row>
    <row r="159" ht="12.75" customHeight="1">
      <c r="A159" s="15"/>
      <c r="B159" s="15"/>
      <c r="C159" s="181"/>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row>
    <row r="160" ht="12.75" customHeight="1">
      <c r="A160" s="15"/>
      <c r="B160" s="15"/>
      <c r="C160" s="181"/>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row>
    <row r="161" ht="12.75" customHeight="1">
      <c r="A161" s="15"/>
      <c r="B161" s="15"/>
      <c r="C161" s="181"/>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row>
    <row r="162" ht="12.75" customHeight="1">
      <c r="A162" s="15"/>
      <c r="B162" s="15"/>
      <c r="C162" s="181"/>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row>
    <row r="163" ht="12.75" customHeight="1">
      <c r="A163" s="15"/>
      <c r="B163" s="15"/>
      <c r="C163" s="181"/>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row>
    <row r="164" ht="12.75" customHeight="1">
      <c r="A164" s="15"/>
      <c r="B164" s="15"/>
      <c r="C164" s="181"/>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row>
    <row r="165" ht="12.75" customHeight="1">
      <c r="A165" s="15"/>
      <c r="B165" s="15"/>
      <c r="C165" s="181"/>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row>
    <row r="166" ht="12.75" customHeight="1">
      <c r="A166" s="15"/>
      <c r="B166" s="15"/>
      <c r="C166" s="181"/>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row>
    <row r="167" ht="12.75" customHeight="1">
      <c r="A167" s="15"/>
      <c r="B167" s="15"/>
      <c r="C167" s="181"/>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row>
    <row r="168" ht="12.75" customHeight="1">
      <c r="A168" s="15"/>
      <c r="B168" s="15"/>
      <c r="C168" s="181"/>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row>
    <row r="169" ht="12.75" customHeight="1">
      <c r="A169" s="15"/>
      <c r="B169" s="15"/>
      <c r="C169" s="181"/>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row>
    <row r="170" ht="12.75" customHeight="1">
      <c r="A170" s="15"/>
      <c r="B170" s="15"/>
      <c r="C170" s="181"/>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row>
    <row r="171" ht="12.75" customHeight="1">
      <c r="A171" s="15"/>
      <c r="B171" s="15"/>
      <c r="C171" s="181"/>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row>
    <row r="172" ht="12.75" customHeight="1">
      <c r="A172" s="15"/>
      <c r="B172" s="15"/>
      <c r="C172" s="181"/>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row>
    <row r="173" ht="12.75" customHeight="1">
      <c r="A173" s="15"/>
      <c r="B173" s="15"/>
      <c r="C173" s="181"/>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row>
    <row r="174" ht="12.75" customHeight="1">
      <c r="A174" s="15"/>
      <c r="B174" s="15"/>
      <c r="C174" s="181"/>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row>
    <row r="175" ht="12.75" customHeight="1">
      <c r="A175" s="15"/>
      <c r="B175" s="15"/>
      <c r="C175" s="181"/>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row>
    <row r="176" ht="12.75" customHeight="1">
      <c r="A176" s="15"/>
      <c r="B176" s="15"/>
      <c r="C176" s="181"/>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row>
    <row r="177" ht="12.75" customHeight="1">
      <c r="A177" s="15"/>
      <c r="B177" s="15"/>
      <c r="C177" s="181"/>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row>
    <row r="178" ht="12.75" customHeight="1">
      <c r="A178" s="15"/>
      <c r="B178" s="15"/>
      <c r="C178" s="181"/>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row>
    <row r="179" ht="12.75" customHeight="1">
      <c r="A179" s="15"/>
      <c r="B179" s="15"/>
      <c r="C179" s="181"/>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row>
    <row r="180" ht="12.75" customHeight="1">
      <c r="A180" s="15"/>
      <c r="B180" s="15"/>
      <c r="C180" s="181"/>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row>
    <row r="181" ht="12.75" customHeight="1">
      <c r="A181" s="15"/>
      <c r="B181" s="15"/>
      <c r="C181" s="181"/>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row>
    <row r="182" ht="12.75" customHeight="1">
      <c r="A182" s="15"/>
      <c r="B182" s="15"/>
      <c r="C182" s="181"/>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row>
    <row r="183" ht="12.75" customHeight="1">
      <c r="A183" s="15"/>
      <c r="B183" s="15"/>
      <c r="C183" s="181"/>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row>
    <row r="184" ht="12.75" customHeight="1">
      <c r="A184" s="15"/>
      <c r="B184" s="15"/>
      <c r="C184" s="181"/>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row>
    <row r="185" ht="12.75" customHeight="1">
      <c r="A185" s="15"/>
      <c r="B185" s="15"/>
      <c r="C185" s="181"/>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row>
    <row r="186" ht="12.75" customHeight="1">
      <c r="A186" s="15"/>
      <c r="B186" s="15"/>
      <c r="C186" s="181"/>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row>
    <row r="187" ht="12.75" customHeight="1">
      <c r="A187" s="15"/>
      <c r="B187" s="15"/>
      <c r="C187" s="181"/>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row>
    <row r="188" ht="12.75" customHeight="1">
      <c r="A188" s="15"/>
      <c r="B188" s="15"/>
      <c r="C188" s="181"/>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row>
    <row r="189" ht="12.75" customHeight="1">
      <c r="A189" s="15"/>
      <c r="B189" s="15"/>
      <c r="C189" s="181"/>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row>
    <row r="190" ht="12.75" customHeight="1">
      <c r="A190" s="15"/>
      <c r="B190" s="15"/>
      <c r="C190" s="181"/>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row>
    <row r="191" ht="12.75" customHeight="1">
      <c r="A191" s="15"/>
      <c r="B191" s="15"/>
      <c r="C191" s="181"/>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row>
    <row r="192" ht="12.75" customHeight="1">
      <c r="A192" s="15"/>
      <c r="B192" s="15"/>
      <c r="C192" s="181"/>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row>
    <row r="193" ht="12.75" customHeight="1">
      <c r="A193" s="15"/>
      <c r="B193" s="15"/>
      <c r="C193" s="181"/>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row>
    <row r="194" ht="12.75" customHeight="1">
      <c r="A194" s="15"/>
      <c r="B194" s="15"/>
      <c r="C194" s="181"/>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row>
    <row r="195" ht="12.75" customHeight="1">
      <c r="A195" s="15"/>
      <c r="B195" s="15"/>
      <c r="C195" s="181"/>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row>
    <row r="196" ht="12.75" customHeight="1">
      <c r="A196" s="15"/>
      <c r="B196" s="15"/>
      <c r="C196" s="181"/>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row>
    <row r="197" ht="12.75" customHeight="1">
      <c r="A197" s="15"/>
      <c r="B197" s="15"/>
      <c r="C197" s="181"/>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row>
    <row r="198" ht="12.75" customHeight="1">
      <c r="A198" s="15"/>
      <c r="B198" s="15"/>
      <c r="C198" s="181"/>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row>
    <row r="199" ht="12.75" customHeight="1">
      <c r="A199" s="15"/>
      <c r="B199" s="15"/>
      <c r="C199" s="181"/>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row>
    <row r="200" ht="12.75" customHeight="1">
      <c r="A200" s="15"/>
      <c r="B200" s="15"/>
      <c r="C200" s="181"/>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row>
    <row r="201" ht="12.75" customHeight="1">
      <c r="A201" s="15"/>
      <c r="B201" s="15"/>
      <c r="C201" s="181"/>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row>
    <row r="202" ht="12.75" customHeight="1">
      <c r="A202" s="15"/>
      <c r="B202" s="15"/>
      <c r="C202" s="181"/>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row>
    <row r="203" ht="12.75" customHeight="1">
      <c r="A203" s="15"/>
      <c r="B203" s="15"/>
      <c r="C203" s="181"/>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row>
    <row r="204" ht="12.75" customHeight="1">
      <c r="A204" s="15"/>
      <c r="B204" s="15"/>
      <c r="C204" s="181"/>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row>
    <row r="205" ht="12.75" customHeight="1">
      <c r="A205" s="15"/>
      <c r="B205" s="15"/>
      <c r="C205" s="181"/>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row>
    <row r="206" ht="12.75" customHeight="1">
      <c r="A206" s="15"/>
      <c r="B206" s="15"/>
      <c r="C206" s="181"/>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row>
    <row r="207" ht="12.75" customHeight="1">
      <c r="A207" s="15"/>
      <c r="B207" s="15"/>
      <c r="C207" s="181"/>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row>
    <row r="208" ht="12.75" customHeight="1">
      <c r="A208" s="15"/>
      <c r="B208" s="15"/>
      <c r="C208" s="181"/>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row>
    <row r="209" ht="12.75" customHeight="1">
      <c r="A209" s="15"/>
      <c r="B209" s="15"/>
      <c r="C209" s="181"/>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row>
    <row r="210" ht="12.75" customHeight="1">
      <c r="A210" s="15"/>
      <c r="B210" s="15"/>
      <c r="C210" s="181"/>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row>
    <row r="211" ht="12.75" customHeight="1">
      <c r="A211" s="15"/>
      <c r="B211" s="15"/>
      <c r="C211" s="181"/>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row>
    <row r="212" ht="12.75" customHeight="1">
      <c r="A212" s="15"/>
      <c r="B212" s="15"/>
      <c r="C212" s="181"/>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row>
    <row r="213" ht="12.75" customHeight="1">
      <c r="A213" s="15"/>
      <c r="B213" s="15"/>
      <c r="C213" s="181"/>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row>
    <row r="214" ht="12.75" customHeight="1">
      <c r="A214" s="15"/>
      <c r="B214" s="15"/>
      <c r="C214" s="181"/>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row>
    <row r="215" ht="12.75" customHeight="1">
      <c r="A215" s="15"/>
      <c r="B215" s="15"/>
      <c r="C215" s="181"/>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row>
    <row r="216" ht="12.75" customHeight="1">
      <c r="A216" s="15"/>
      <c r="B216" s="15"/>
      <c r="C216" s="181"/>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row>
    <row r="217" ht="12.75" customHeight="1">
      <c r="A217" s="15"/>
      <c r="B217" s="15"/>
      <c r="C217" s="181"/>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row>
    <row r="218" ht="12.75" customHeight="1">
      <c r="A218" s="15"/>
      <c r="B218" s="15"/>
      <c r="C218" s="181"/>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row>
    <row r="219" ht="12.75" customHeight="1">
      <c r="A219" s="15"/>
      <c r="B219" s="15"/>
      <c r="C219" s="181"/>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row>
    <row r="220" ht="12.75" customHeight="1">
      <c r="A220" s="15"/>
      <c r="B220" s="15"/>
      <c r="C220" s="181"/>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row>
    <row r="221" ht="12.75" customHeight="1">
      <c r="A221" s="15"/>
      <c r="B221" s="15"/>
      <c r="C221" s="181"/>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row>
    <row r="222" ht="12.75" customHeight="1">
      <c r="A222" s="15"/>
      <c r="B222" s="15"/>
      <c r="C222" s="181"/>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row>
    <row r="223" ht="12.75" customHeight="1">
      <c r="A223" s="15"/>
      <c r="B223" s="15"/>
      <c r="C223" s="181"/>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row>
    <row r="224" ht="12.75" customHeight="1">
      <c r="A224" s="15"/>
      <c r="B224" s="15"/>
      <c r="C224" s="181"/>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row>
    <row r="225" ht="12.75" customHeight="1">
      <c r="A225" s="15"/>
      <c r="B225" s="15"/>
      <c r="C225" s="181"/>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row>
    <row r="226" ht="12.75" customHeight="1">
      <c r="A226" s="15"/>
      <c r="B226" s="15"/>
      <c r="C226" s="181"/>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row>
    <row r="227" ht="12.75" customHeight="1">
      <c r="A227" s="15"/>
      <c r="B227" s="15"/>
      <c r="C227" s="181"/>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ht="12.75" customHeight="1">
      <c r="A228" s="15"/>
      <c r="B228" s="15"/>
      <c r="C228" s="181"/>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ht="12.75" customHeight="1">
      <c r="A229" s="15"/>
      <c r="B229" s="15"/>
      <c r="C229" s="181"/>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ht="12.75" customHeight="1">
      <c r="A230" s="15"/>
      <c r="B230" s="15"/>
      <c r="C230" s="181"/>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ht="12.75" customHeight="1">
      <c r="A231" s="15"/>
      <c r="B231" s="15"/>
      <c r="C231" s="181"/>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ht="12.75" customHeight="1">
      <c r="A232" s="15"/>
      <c r="B232" s="15"/>
      <c r="C232" s="181"/>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ht="12.75" customHeight="1">
      <c r="A233" s="15"/>
      <c r="B233" s="15"/>
      <c r="C233" s="181"/>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ht="12.75" customHeight="1">
      <c r="A234" s="15"/>
      <c r="B234" s="15"/>
      <c r="C234" s="181"/>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row>
    <row r="235" ht="12.75" customHeight="1">
      <c r="A235" s="15"/>
      <c r="B235" s="15"/>
      <c r="C235" s="181"/>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ht="12.75" customHeight="1">
      <c r="A236" s="15"/>
      <c r="B236" s="15"/>
      <c r="C236" s="181"/>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ht="12.75" customHeight="1">
      <c r="A237" s="15"/>
      <c r="B237" s="15"/>
      <c r="C237" s="181"/>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ht="12.75" customHeight="1">
      <c r="A238" s="15"/>
      <c r="B238" s="15"/>
      <c r="C238" s="181"/>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ht="12.75" customHeight="1">
      <c r="A239" s="15"/>
      <c r="B239" s="15"/>
      <c r="C239" s="181"/>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ht="12.75" customHeight="1">
      <c r="A240" s="15"/>
      <c r="B240" s="15"/>
      <c r="C240" s="181"/>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ht="12.75" customHeight="1">
      <c r="A241" s="15"/>
      <c r="B241" s="15"/>
      <c r="C241" s="181"/>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ht="12.75" customHeight="1">
      <c r="A242" s="15"/>
      <c r="B242" s="15"/>
      <c r="C242" s="181"/>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ht="12.75" customHeight="1">
      <c r="A243" s="15"/>
      <c r="B243" s="15"/>
      <c r="C243" s="181"/>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ht="12.75" customHeight="1">
      <c r="A244" s="15"/>
      <c r="B244" s="15"/>
      <c r="C244" s="181"/>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ht="12.75" customHeight="1">
      <c r="A245" s="15"/>
      <c r="B245" s="15"/>
      <c r="C245" s="181"/>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ht="12.75" customHeight="1">
      <c r="A246" s="15"/>
      <c r="B246" s="15"/>
      <c r="C246" s="181"/>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ht="12.75" customHeight="1">
      <c r="A247" s="15"/>
      <c r="B247" s="15"/>
      <c r="C247" s="181"/>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ht="12.75" customHeight="1">
      <c r="A248" s="15"/>
      <c r="B248" s="15"/>
      <c r="C248" s="181"/>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ht="12.75" customHeight="1">
      <c r="A249" s="15"/>
      <c r="B249" s="15"/>
      <c r="C249" s="181"/>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ht="12.75" customHeight="1">
      <c r="A250" s="15"/>
      <c r="B250" s="15"/>
      <c r="C250" s="181"/>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ht="12.75" customHeight="1">
      <c r="A251" s="15"/>
      <c r="B251" s="15"/>
      <c r="C251" s="181"/>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ht="12.75" customHeight="1">
      <c r="A252" s="15"/>
      <c r="B252" s="15"/>
      <c r="C252" s="181"/>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ht="12.75" customHeight="1">
      <c r="A253" s="15"/>
      <c r="B253" s="15"/>
      <c r="C253" s="181"/>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ht="12.75" customHeight="1">
      <c r="A254" s="15"/>
      <c r="B254" s="15"/>
      <c r="C254" s="181"/>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ht="12.75" customHeight="1">
      <c r="A255" s="15"/>
      <c r="B255" s="15"/>
      <c r="C255" s="181"/>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ht="12.75" customHeight="1">
      <c r="A256" s="15"/>
      <c r="B256" s="15"/>
      <c r="C256" s="181"/>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ht="12.75" customHeight="1">
      <c r="A257" s="15"/>
      <c r="B257" s="15"/>
      <c r="C257" s="181"/>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ht="12.75" customHeight="1">
      <c r="A258" s="15"/>
      <c r="B258" s="15"/>
      <c r="C258" s="181"/>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59" ht="12.75" customHeight="1">
      <c r="A259" s="15"/>
      <c r="B259" s="15"/>
      <c r="C259" s="181"/>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row>
    <row r="260" ht="12.75" customHeight="1">
      <c r="A260" s="15"/>
      <c r="B260" s="15"/>
      <c r="C260" s="181"/>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row>
    <row r="261" ht="12.75" customHeight="1">
      <c r="A261" s="15"/>
      <c r="B261" s="15"/>
      <c r="C261" s="181"/>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row>
    <row r="262" ht="12.75" customHeight="1">
      <c r="A262" s="15"/>
      <c r="B262" s="15"/>
      <c r="C262" s="181"/>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row>
    <row r="263" ht="12.75" customHeight="1">
      <c r="A263" s="15"/>
      <c r="B263" s="15"/>
      <c r="C263" s="181"/>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row>
    <row r="264" ht="12.75" customHeight="1">
      <c r="A264" s="15"/>
      <c r="B264" s="15"/>
      <c r="C264" s="181"/>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row>
    <row r="265" ht="12.75" customHeight="1">
      <c r="A265" s="15"/>
      <c r="B265" s="15"/>
      <c r="C265" s="181"/>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row>
    <row r="266" ht="12.75" customHeight="1">
      <c r="A266" s="15"/>
      <c r="B266" s="15"/>
      <c r="C266" s="181"/>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row>
    <row r="267" ht="12.75" customHeight="1">
      <c r="A267" s="15"/>
      <c r="B267" s="15"/>
      <c r="C267" s="181"/>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row>
    <row r="268" ht="12.75" customHeight="1">
      <c r="A268" s="15"/>
      <c r="B268" s="15"/>
      <c r="C268" s="181"/>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row>
    <row r="269" ht="12.75" customHeight="1">
      <c r="A269" s="15"/>
      <c r="B269" s="15"/>
      <c r="C269" s="181"/>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row>
    <row r="270" ht="12.75" customHeight="1">
      <c r="A270" s="15"/>
      <c r="B270" s="15"/>
      <c r="C270" s="181"/>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row>
    <row r="271" ht="12.75" customHeight="1">
      <c r="A271" s="15"/>
      <c r="B271" s="15"/>
      <c r="C271" s="181"/>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row>
    <row r="272" ht="12.75" customHeight="1">
      <c r="A272" s="15"/>
      <c r="B272" s="15"/>
      <c r="C272" s="181"/>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row>
    <row r="273" ht="12.75" customHeight="1">
      <c r="A273" s="15"/>
      <c r="B273" s="15"/>
      <c r="C273" s="181"/>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row>
    <row r="274" ht="12.75" customHeight="1">
      <c r="A274" s="15"/>
      <c r="B274" s="15"/>
      <c r="C274" s="181"/>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row>
    <row r="275" ht="12.75" customHeight="1">
      <c r="A275" s="15"/>
      <c r="B275" s="15"/>
      <c r="C275" s="181"/>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row>
    <row r="276" ht="12.75" customHeight="1">
      <c r="A276" s="15"/>
      <c r="B276" s="15"/>
      <c r="C276" s="181"/>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row>
    <row r="277" ht="12.75" customHeight="1">
      <c r="A277" s="15"/>
      <c r="B277" s="15"/>
      <c r="C277" s="181"/>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row>
    <row r="278" ht="12.75" customHeight="1">
      <c r="A278" s="15"/>
      <c r="B278" s="15"/>
      <c r="C278" s="181"/>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row>
    <row r="279" ht="12.75" customHeight="1">
      <c r="A279" s="15"/>
      <c r="B279" s="15"/>
      <c r="C279" s="181"/>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row>
    <row r="280" ht="12.75" customHeight="1">
      <c r="A280" s="15"/>
      <c r="B280" s="15"/>
      <c r="C280" s="181"/>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row>
    <row r="281" ht="12.75" customHeight="1">
      <c r="A281" s="15"/>
      <c r="B281" s="15"/>
      <c r="C281" s="181"/>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row>
    <row r="282" ht="12.75" customHeight="1">
      <c r="A282" s="15"/>
      <c r="B282" s="15"/>
      <c r="C282" s="181"/>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row>
    <row r="283" ht="12.75" customHeight="1">
      <c r="A283" s="15"/>
      <c r="B283" s="15"/>
      <c r="C283" s="181"/>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row>
    <row r="284" ht="12.75" customHeight="1">
      <c r="A284" s="15"/>
      <c r="B284" s="15"/>
      <c r="C284" s="181"/>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row>
    <row r="285" ht="12.75" customHeight="1">
      <c r="A285" s="15"/>
      <c r="B285" s="15"/>
      <c r="C285" s="181"/>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row>
    <row r="286" ht="12.75" customHeight="1">
      <c r="A286" s="15"/>
      <c r="B286" s="15"/>
      <c r="C286" s="181"/>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row>
    <row r="287" ht="12.75" customHeight="1">
      <c r="A287" s="15"/>
      <c r="B287" s="15"/>
      <c r="C287" s="181"/>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row>
    <row r="288" ht="12.75" customHeight="1">
      <c r="A288" s="15"/>
      <c r="B288" s="15"/>
      <c r="C288" s="181"/>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row>
    <row r="289" ht="12.75" customHeight="1">
      <c r="A289" s="15"/>
      <c r="B289" s="15"/>
      <c r="C289" s="181"/>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row>
    <row r="290" ht="12.75" customHeight="1">
      <c r="A290" s="15"/>
      <c r="B290" s="15"/>
      <c r="C290" s="181"/>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row>
    <row r="291" ht="12.75" customHeight="1">
      <c r="A291" s="15"/>
      <c r="B291" s="15"/>
      <c r="C291" s="181"/>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row>
    <row r="292" ht="12.75" customHeight="1">
      <c r="A292" s="15"/>
      <c r="B292" s="15"/>
      <c r="C292" s="181"/>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row>
    <row r="293" ht="12.75" customHeight="1">
      <c r="A293" s="15"/>
      <c r="B293" s="15"/>
      <c r="C293" s="181"/>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row>
    <row r="294" ht="12.75" customHeight="1">
      <c r="A294" s="15"/>
      <c r="B294" s="15"/>
      <c r="C294" s="181"/>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row>
    <row r="295" ht="12.75" customHeight="1">
      <c r="A295" s="15"/>
      <c r="B295" s="15"/>
      <c r="C295" s="181"/>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row>
    <row r="296" ht="12.75" customHeight="1">
      <c r="A296" s="15"/>
      <c r="B296" s="15"/>
      <c r="C296" s="181"/>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row>
    <row r="297" ht="12.75" customHeight="1">
      <c r="A297" s="15"/>
      <c r="B297" s="15"/>
      <c r="C297" s="181"/>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row>
    <row r="298" ht="12.75" customHeight="1">
      <c r="A298" s="15"/>
      <c r="B298" s="15"/>
      <c r="C298" s="181"/>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row>
    <row r="299" ht="12.75" customHeight="1">
      <c r="A299" s="15"/>
      <c r="B299" s="15"/>
      <c r="C299" s="181"/>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row>
    <row r="300" ht="12.75" customHeight="1">
      <c r="A300" s="15"/>
      <c r="B300" s="15"/>
      <c r="C300" s="181"/>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row>
    <row r="301" ht="12.75" customHeight="1">
      <c r="A301" s="15"/>
      <c r="B301" s="15"/>
      <c r="C301" s="181"/>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row>
    <row r="302" ht="12.75" customHeight="1">
      <c r="A302" s="15"/>
      <c r="B302" s="15"/>
      <c r="C302" s="181"/>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row>
    <row r="303" ht="12.75" customHeight="1">
      <c r="A303" s="15"/>
      <c r="B303" s="15"/>
      <c r="C303" s="181"/>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row>
    <row r="304" ht="12.75" customHeight="1">
      <c r="A304" s="15"/>
      <c r="B304" s="15"/>
      <c r="C304" s="181"/>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row>
    <row r="305" ht="12.75" customHeight="1">
      <c r="A305" s="15"/>
      <c r="B305" s="15"/>
      <c r="C305" s="181"/>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row>
    <row r="306" ht="12.75" customHeight="1">
      <c r="A306" s="15"/>
      <c r="B306" s="15"/>
      <c r="C306" s="181"/>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row>
    <row r="307" ht="12.75" customHeight="1">
      <c r="A307" s="15"/>
      <c r="B307" s="15"/>
      <c r="C307" s="181"/>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row>
    <row r="308" ht="12.75" customHeight="1">
      <c r="A308" s="15"/>
      <c r="B308" s="15"/>
      <c r="C308" s="181"/>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row>
    <row r="309" ht="12.75" customHeight="1">
      <c r="A309" s="15"/>
      <c r="B309" s="15"/>
      <c r="C309" s="181"/>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row>
    <row r="310" ht="12.75" customHeight="1">
      <c r="A310" s="15"/>
      <c r="B310" s="15"/>
      <c r="C310" s="181"/>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row>
    <row r="311" ht="12.75" customHeight="1">
      <c r="A311" s="15"/>
      <c r="B311" s="15"/>
      <c r="C311" s="181"/>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row>
    <row r="312" ht="12.75" customHeight="1">
      <c r="A312" s="15"/>
      <c r="B312" s="15"/>
      <c r="C312" s="181"/>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row>
    <row r="313" ht="12.75" customHeight="1">
      <c r="A313" s="15"/>
      <c r="B313" s="15"/>
      <c r="C313" s="181"/>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row>
    <row r="314" ht="12.75" customHeight="1">
      <c r="A314" s="15"/>
      <c r="B314" s="15"/>
      <c r="C314" s="181"/>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row>
    <row r="315" ht="12.75" customHeight="1">
      <c r="A315" s="15"/>
      <c r="B315" s="15"/>
      <c r="C315" s="181"/>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row>
    <row r="316" ht="12.75" customHeight="1">
      <c r="A316" s="15"/>
      <c r="B316" s="15"/>
      <c r="C316" s="181"/>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row>
    <row r="317" ht="12.75" customHeight="1">
      <c r="A317" s="15"/>
      <c r="B317" s="15"/>
      <c r="C317" s="181"/>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row>
    <row r="318" ht="12.75" customHeight="1">
      <c r="A318" s="15"/>
      <c r="B318" s="15"/>
      <c r="C318" s="181"/>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row>
    <row r="319" ht="12.75" customHeight="1">
      <c r="A319" s="15"/>
      <c r="B319" s="15"/>
      <c r="C319" s="181"/>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row>
    <row r="320" ht="12.75" customHeight="1">
      <c r="A320" s="15"/>
      <c r="B320" s="15"/>
      <c r="C320" s="181"/>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row>
    <row r="321" ht="12.75" customHeight="1">
      <c r="A321" s="15"/>
      <c r="B321" s="15"/>
      <c r="C321" s="181"/>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row>
    <row r="322" ht="12.75" customHeight="1">
      <c r="A322" s="15"/>
      <c r="B322" s="15"/>
      <c r="C322" s="181"/>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row>
    <row r="323" ht="12.75" customHeight="1">
      <c r="A323" s="15"/>
      <c r="B323" s="15"/>
      <c r="C323" s="181"/>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row>
    <row r="324" ht="12.75" customHeight="1">
      <c r="A324" s="15"/>
      <c r="B324" s="15"/>
      <c r="C324" s="181"/>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row>
    <row r="325" ht="12.75" customHeight="1">
      <c r="A325" s="15"/>
      <c r="B325" s="15"/>
      <c r="C325" s="181"/>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row>
    <row r="326" ht="12.75" customHeight="1">
      <c r="A326" s="15"/>
      <c r="B326" s="15"/>
      <c r="C326" s="181"/>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row>
    <row r="327" ht="12.75" customHeight="1">
      <c r="A327" s="15"/>
      <c r="B327" s="15"/>
      <c r="C327" s="181"/>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row>
    <row r="328" ht="12.75" customHeight="1">
      <c r="A328" s="15"/>
      <c r="B328" s="15"/>
      <c r="C328" s="181"/>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row>
    <row r="329" ht="12.75" customHeight="1">
      <c r="A329" s="15"/>
      <c r="B329" s="15"/>
      <c r="C329" s="181"/>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row>
    <row r="330" ht="12.75" customHeight="1">
      <c r="A330" s="15"/>
      <c r="B330" s="15"/>
      <c r="C330" s="181"/>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row>
    <row r="331" ht="12.75" customHeight="1">
      <c r="A331" s="15"/>
      <c r="B331" s="15"/>
      <c r="C331" s="181"/>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row>
    <row r="332" ht="12.75" customHeight="1">
      <c r="A332" s="15"/>
      <c r="B332" s="15"/>
      <c r="C332" s="181"/>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row>
    <row r="333" ht="12.75" customHeight="1">
      <c r="A333" s="15"/>
      <c r="B333" s="15"/>
      <c r="C333" s="181"/>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row>
    <row r="334" ht="12.75" customHeight="1">
      <c r="A334" s="15"/>
      <c r="B334" s="15"/>
      <c r="C334" s="181"/>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row>
    <row r="335" ht="12.75" customHeight="1">
      <c r="A335" s="15"/>
      <c r="B335" s="15"/>
      <c r="C335" s="181"/>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row>
    <row r="336" ht="12.75" customHeight="1">
      <c r="A336" s="15"/>
      <c r="B336" s="15"/>
      <c r="C336" s="181"/>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row>
    <row r="337" ht="12.75" customHeight="1">
      <c r="A337" s="15"/>
      <c r="B337" s="15"/>
      <c r="C337" s="181"/>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c r="BT337" s="15"/>
      <c r="BU337" s="15"/>
      <c r="BV337" s="15"/>
      <c r="BW337" s="15"/>
      <c r="BX337" s="15"/>
      <c r="BY337" s="15"/>
      <c r="BZ337" s="15"/>
      <c r="CA337" s="15"/>
      <c r="CB337" s="15"/>
      <c r="CC337" s="15"/>
      <c r="CD337" s="15"/>
      <c r="CE337" s="15"/>
    </row>
    <row r="338" ht="12.75" customHeight="1">
      <c r="A338" s="15"/>
      <c r="B338" s="15"/>
      <c r="C338" s="181"/>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c r="BT338" s="15"/>
      <c r="BU338" s="15"/>
      <c r="BV338" s="15"/>
      <c r="BW338" s="15"/>
      <c r="BX338" s="15"/>
      <c r="BY338" s="15"/>
      <c r="BZ338" s="15"/>
      <c r="CA338" s="15"/>
      <c r="CB338" s="15"/>
      <c r="CC338" s="15"/>
      <c r="CD338" s="15"/>
      <c r="CE338" s="15"/>
    </row>
    <row r="339" ht="12.75" customHeight="1">
      <c r="A339" s="15"/>
      <c r="B339" s="15"/>
      <c r="C339" s="181"/>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c r="BT339" s="15"/>
      <c r="BU339" s="15"/>
      <c r="BV339" s="15"/>
      <c r="BW339" s="15"/>
      <c r="BX339" s="15"/>
      <c r="BY339" s="15"/>
      <c r="BZ339" s="15"/>
      <c r="CA339" s="15"/>
      <c r="CB339" s="15"/>
      <c r="CC339" s="15"/>
      <c r="CD339" s="15"/>
      <c r="CE339" s="15"/>
    </row>
    <row r="340" ht="12.75" customHeight="1">
      <c r="A340" s="15"/>
      <c r="B340" s="15"/>
      <c r="C340" s="181"/>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row>
    <row r="341" ht="12.75" customHeight="1">
      <c r="A341" s="15"/>
      <c r="B341" s="15"/>
      <c r="C341" s="181"/>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row>
    <row r="342" ht="12.75" customHeight="1">
      <c r="A342" s="15"/>
      <c r="B342" s="15"/>
      <c r="C342" s="181"/>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row>
    <row r="343" ht="12.75" customHeight="1">
      <c r="A343" s="15"/>
      <c r="B343" s="15"/>
      <c r="C343" s="181"/>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row>
    <row r="344" ht="12.75" customHeight="1">
      <c r="A344" s="15"/>
      <c r="B344" s="15"/>
      <c r="C344" s="181"/>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row>
    <row r="345" ht="12.75" customHeight="1">
      <c r="A345" s="15"/>
      <c r="B345" s="15"/>
      <c r="C345" s="181"/>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row>
    <row r="346" ht="12.75" customHeight="1">
      <c r="A346" s="15"/>
      <c r="B346" s="15"/>
      <c r="C346" s="181"/>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row>
    <row r="347" ht="12.75" customHeight="1">
      <c r="A347" s="15"/>
      <c r="B347" s="15"/>
      <c r="C347" s="181"/>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row>
    <row r="348" ht="12.75" customHeight="1">
      <c r="A348" s="15"/>
      <c r="B348" s="15"/>
      <c r="C348" s="181"/>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row>
    <row r="349" ht="12.75" customHeight="1">
      <c r="A349" s="15"/>
      <c r="B349" s="15"/>
      <c r="C349" s="181"/>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row>
    <row r="350" ht="12.75" customHeight="1">
      <c r="A350" s="15"/>
      <c r="B350" s="15"/>
      <c r="C350" s="181"/>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row>
    <row r="351" ht="12.75" customHeight="1">
      <c r="A351" s="15"/>
      <c r="B351" s="15"/>
      <c r="C351" s="181"/>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row>
    <row r="352" ht="12.75" customHeight="1">
      <c r="A352" s="15"/>
      <c r="B352" s="15"/>
      <c r="C352" s="181"/>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row>
    <row r="353" ht="12.75" customHeight="1">
      <c r="A353" s="15"/>
      <c r="B353" s="15"/>
      <c r="C353" s="181"/>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row>
    <row r="354" ht="12.75" customHeight="1">
      <c r="A354" s="15"/>
      <c r="B354" s="15"/>
      <c r="C354" s="181"/>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row>
    <row r="355" ht="12.75" customHeight="1">
      <c r="A355" s="15"/>
      <c r="B355" s="15"/>
      <c r="C355" s="181"/>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row>
    <row r="356" ht="12.75" customHeight="1">
      <c r="A356" s="15"/>
      <c r="B356" s="15"/>
      <c r="C356" s="181"/>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row>
    <row r="357" ht="12.75" customHeight="1">
      <c r="A357" s="15"/>
      <c r="B357" s="15"/>
      <c r="C357" s="181"/>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row>
    <row r="358" ht="12.75" customHeight="1">
      <c r="A358" s="15"/>
      <c r="B358" s="15"/>
      <c r="C358" s="181"/>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row>
    <row r="359" ht="12.75" customHeight="1">
      <c r="A359" s="15"/>
      <c r="B359" s="15"/>
      <c r="C359" s="181"/>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row>
    <row r="360" ht="12.75" customHeight="1">
      <c r="A360" s="15"/>
      <c r="B360" s="15"/>
      <c r="C360" s="181"/>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row>
    <row r="361" ht="12.75" customHeight="1">
      <c r="A361" s="15"/>
      <c r="B361" s="15"/>
      <c r="C361" s="181"/>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row>
    <row r="362" ht="12.75" customHeight="1">
      <c r="A362" s="15"/>
      <c r="B362" s="15"/>
      <c r="C362" s="181"/>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row>
    <row r="363" ht="12.75" customHeight="1">
      <c r="A363" s="15"/>
      <c r="B363" s="15"/>
      <c r="C363" s="181"/>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row>
    <row r="364" ht="12.75" customHeight="1">
      <c r="A364" s="15"/>
      <c r="B364" s="15"/>
      <c r="C364" s="181"/>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row>
    <row r="365" ht="12.75" customHeight="1">
      <c r="A365" s="15"/>
      <c r="B365" s="15"/>
      <c r="C365" s="181"/>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row>
    <row r="366" ht="12.75" customHeight="1">
      <c r="A366" s="15"/>
      <c r="B366" s="15"/>
      <c r="C366" s="181"/>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row>
    <row r="367" ht="12.75" customHeight="1">
      <c r="A367" s="15"/>
      <c r="B367" s="15"/>
      <c r="C367" s="181"/>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row>
    <row r="368" ht="12.75" customHeight="1">
      <c r="A368" s="15"/>
      <c r="B368" s="15"/>
      <c r="C368" s="181"/>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row>
    <row r="369" ht="12.75" customHeight="1">
      <c r="A369" s="15"/>
      <c r="B369" s="15"/>
      <c r="C369" s="181"/>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row>
    <row r="370" ht="12.75" customHeight="1">
      <c r="A370" s="15"/>
      <c r="B370" s="15"/>
      <c r="C370" s="181"/>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row>
    <row r="371" ht="12.75" customHeight="1">
      <c r="A371" s="15"/>
      <c r="B371" s="15"/>
      <c r="C371" s="181"/>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row>
    <row r="372" ht="12.75" customHeight="1">
      <c r="A372" s="15"/>
      <c r="B372" s="15"/>
      <c r="C372" s="181"/>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row>
    <row r="373" ht="12.75" customHeight="1">
      <c r="A373" s="15"/>
      <c r="B373" s="15"/>
      <c r="C373" s="181"/>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row>
    <row r="374" ht="12.75" customHeight="1">
      <c r="A374" s="15"/>
      <c r="B374" s="15"/>
      <c r="C374" s="181"/>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row>
    <row r="375" ht="12.75" customHeight="1">
      <c r="A375" s="15"/>
      <c r="B375" s="15"/>
      <c r="C375" s="181"/>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row>
    <row r="376" ht="12.75" customHeight="1">
      <c r="A376" s="15"/>
      <c r="B376" s="15"/>
      <c r="C376" s="181"/>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row>
    <row r="377" ht="12.75" customHeight="1">
      <c r="A377" s="15"/>
      <c r="B377" s="15"/>
      <c r="C377" s="181"/>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row>
    <row r="378" ht="12.75" customHeight="1">
      <c r="A378" s="15"/>
      <c r="B378" s="15"/>
      <c r="C378" s="181"/>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row>
    <row r="379" ht="12.75" customHeight="1">
      <c r="A379" s="15"/>
      <c r="B379" s="15"/>
      <c r="C379" s="181"/>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row>
    <row r="380" ht="12.75" customHeight="1">
      <c r="A380" s="15"/>
      <c r="B380" s="15"/>
      <c r="C380" s="181"/>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row>
    <row r="381" ht="12.75" customHeight="1">
      <c r="A381" s="15"/>
      <c r="B381" s="15"/>
      <c r="C381" s="181"/>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row>
    <row r="382" ht="12.75" customHeight="1">
      <c r="A382" s="15"/>
      <c r="B382" s="15"/>
      <c r="C382" s="181"/>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row>
    <row r="383" ht="12.75" customHeight="1">
      <c r="A383" s="15"/>
      <c r="B383" s="15"/>
      <c r="C383" s="181"/>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row>
    <row r="384" ht="12.75" customHeight="1">
      <c r="A384" s="15"/>
      <c r="B384" s="15"/>
      <c r="C384" s="181"/>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row>
    <row r="385" ht="12.75" customHeight="1">
      <c r="A385" s="15"/>
      <c r="B385" s="15"/>
      <c r="C385" s="181"/>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row>
    <row r="386" ht="12.75" customHeight="1">
      <c r="A386" s="15"/>
      <c r="B386" s="15"/>
      <c r="C386" s="181"/>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row>
    <row r="387" ht="12.75" customHeight="1">
      <c r="A387" s="15"/>
      <c r="B387" s="15"/>
      <c r="C387" s="181"/>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row>
    <row r="388" ht="12.75" customHeight="1">
      <c r="A388" s="15"/>
      <c r="B388" s="15"/>
      <c r="C388" s="181"/>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row>
    <row r="389" ht="12.75" customHeight="1">
      <c r="A389" s="15"/>
      <c r="B389" s="15"/>
      <c r="C389" s="181"/>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row>
    <row r="390" ht="12.75" customHeight="1">
      <c r="A390" s="15"/>
      <c r="B390" s="15"/>
      <c r="C390" s="181"/>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row>
    <row r="391" ht="12.75" customHeight="1">
      <c r="A391" s="15"/>
      <c r="B391" s="15"/>
      <c r="C391" s="181"/>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row>
    <row r="392" ht="12.75" customHeight="1">
      <c r="A392" s="15"/>
      <c r="B392" s="15"/>
      <c r="C392" s="181"/>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row>
    <row r="393" ht="12.75" customHeight="1">
      <c r="A393" s="15"/>
      <c r="B393" s="15"/>
      <c r="C393" s="181"/>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row>
    <row r="394" ht="12.75" customHeight="1">
      <c r="A394" s="15"/>
      <c r="B394" s="15"/>
      <c r="C394" s="181"/>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row>
    <row r="395" ht="12.75" customHeight="1">
      <c r="A395" s="15"/>
      <c r="B395" s="15"/>
      <c r="C395" s="181"/>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row>
    <row r="396" ht="12.75" customHeight="1">
      <c r="A396" s="15"/>
      <c r="B396" s="15"/>
      <c r="C396" s="181"/>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row>
    <row r="397" ht="12.75" customHeight="1">
      <c r="A397" s="15"/>
      <c r="B397" s="15"/>
      <c r="C397" s="181"/>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row>
    <row r="398" ht="12.75" customHeight="1">
      <c r="A398" s="15"/>
      <c r="B398" s="15"/>
      <c r="C398" s="181"/>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c r="BT398" s="15"/>
      <c r="BU398" s="15"/>
      <c r="BV398" s="15"/>
      <c r="BW398" s="15"/>
      <c r="BX398" s="15"/>
      <c r="BY398" s="15"/>
      <c r="BZ398" s="15"/>
      <c r="CA398" s="15"/>
      <c r="CB398" s="15"/>
      <c r="CC398" s="15"/>
      <c r="CD398" s="15"/>
      <c r="CE398" s="15"/>
    </row>
    <row r="399" ht="12.75" customHeight="1">
      <c r="A399" s="15"/>
      <c r="B399" s="15"/>
      <c r="C399" s="181"/>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c r="BU399" s="15"/>
      <c r="BV399" s="15"/>
      <c r="BW399" s="15"/>
      <c r="BX399" s="15"/>
      <c r="BY399" s="15"/>
      <c r="BZ399" s="15"/>
      <c r="CA399" s="15"/>
      <c r="CB399" s="15"/>
      <c r="CC399" s="15"/>
      <c r="CD399" s="15"/>
      <c r="CE399" s="15"/>
    </row>
    <row r="400" ht="12.75" customHeight="1">
      <c r="A400" s="15"/>
      <c r="B400" s="15"/>
      <c r="C400" s="181"/>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c r="BT400" s="15"/>
      <c r="BU400" s="15"/>
      <c r="BV400" s="15"/>
      <c r="BW400" s="15"/>
      <c r="BX400" s="15"/>
      <c r="BY400" s="15"/>
      <c r="BZ400" s="15"/>
      <c r="CA400" s="15"/>
      <c r="CB400" s="15"/>
      <c r="CC400" s="15"/>
      <c r="CD400" s="15"/>
      <c r="CE400" s="15"/>
    </row>
    <row r="401" ht="12.75" customHeight="1">
      <c r="A401" s="15"/>
      <c r="B401" s="15"/>
      <c r="C401" s="181"/>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c r="BU401" s="15"/>
      <c r="BV401" s="15"/>
      <c r="BW401" s="15"/>
      <c r="BX401" s="15"/>
      <c r="BY401" s="15"/>
      <c r="BZ401" s="15"/>
      <c r="CA401" s="15"/>
      <c r="CB401" s="15"/>
      <c r="CC401" s="15"/>
      <c r="CD401" s="15"/>
      <c r="CE401" s="15"/>
    </row>
    <row r="402" ht="12.75" customHeight="1">
      <c r="A402" s="15"/>
      <c r="B402" s="15"/>
      <c r="C402" s="181"/>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c r="BT402" s="15"/>
      <c r="BU402" s="15"/>
      <c r="BV402" s="15"/>
      <c r="BW402" s="15"/>
      <c r="BX402" s="15"/>
      <c r="BY402" s="15"/>
      <c r="BZ402" s="15"/>
      <c r="CA402" s="15"/>
      <c r="CB402" s="15"/>
      <c r="CC402" s="15"/>
      <c r="CD402" s="15"/>
      <c r="CE402" s="15"/>
    </row>
    <row r="403" ht="12.75" customHeight="1">
      <c r="A403" s="15"/>
      <c r="B403" s="15"/>
      <c r="C403" s="181"/>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c r="BT403" s="15"/>
      <c r="BU403" s="15"/>
      <c r="BV403" s="15"/>
      <c r="BW403" s="15"/>
      <c r="BX403" s="15"/>
      <c r="BY403" s="15"/>
      <c r="BZ403" s="15"/>
      <c r="CA403" s="15"/>
      <c r="CB403" s="15"/>
      <c r="CC403" s="15"/>
      <c r="CD403" s="15"/>
      <c r="CE403" s="15"/>
    </row>
    <row r="404" ht="12.75" customHeight="1">
      <c r="A404" s="15"/>
      <c r="B404" s="15"/>
      <c r="C404" s="181"/>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c r="BU404" s="15"/>
      <c r="BV404" s="15"/>
      <c r="BW404" s="15"/>
      <c r="BX404" s="15"/>
      <c r="BY404" s="15"/>
      <c r="BZ404" s="15"/>
      <c r="CA404" s="15"/>
      <c r="CB404" s="15"/>
      <c r="CC404" s="15"/>
      <c r="CD404" s="15"/>
      <c r="CE404" s="15"/>
    </row>
    <row r="405" ht="12.75" customHeight="1">
      <c r="A405" s="15"/>
      <c r="B405" s="15"/>
      <c r="C405" s="181"/>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c r="BU405" s="15"/>
      <c r="BV405" s="15"/>
      <c r="BW405" s="15"/>
      <c r="BX405" s="15"/>
      <c r="BY405" s="15"/>
      <c r="BZ405" s="15"/>
      <c r="CA405" s="15"/>
      <c r="CB405" s="15"/>
      <c r="CC405" s="15"/>
      <c r="CD405" s="15"/>
      <c r="CE405" s="15"/>
    </row>
    <row r="406" ht="12.75" customHeight="1">
      <c r="A406" s="15"/>
      <c r="B406" s="15"/>
      <c r="C406" s="181"/>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c r="BT406" s="15"/>
      <c r="BU406" s="15"/>
      <c r="BV406" s="15"/>
      <c r="BW406" s="15"/>
      <c r="BX406" s="15"/>
      <c r="BY406" s="15"/>
      <c r="BZ406" s="15"/>
      <c r="CA406" s="15"/>
      <c r="CB406" s="15"/>
      <c r="CC406" s="15"/>
      <c r="CD406" s="15"/>
      <c r="CE406" s="15"/>
    </row>
    <row r="407" ht="12.75" customHeight="1">
      <c r="A407" s="15"/>
      <c r="B407" s="15"/>
      <c r="C407" s="181"/>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c r="BT407" s="15"/>
      <c r="BU407" s="15"/>
      <c r="BV407" s="15"/>
      <c r="BW407" s="15"/>
      <c r="BX407" s="15"/>
      <c r="BY407" s="15"/>
      <c r="BZ407" s="15"/>
      <c r="CA407" s="15"/>
      <c r="CB407" s="15"/>
      <c r="CC407" s="15"/>
      <c r="CD407" s="15"/>
      <c r="CE407" s="15"/>
    </row>
    <row r="408" ht="12.75" customHeight="1">
      <c r="A408" s="15"/>
      <c r="B408" s="15"/>
      <c r="C408" s="181"/>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5"/>
      <c r="BW408" s="15"/>
      <c r="BX408" s="15"/>
      <c r="BY408" s="15"/>
      <c r="BZ408" s="15"/>
      <c r="CA408" s="15"/>
      <c r="CB408" s="15"/>
      <c r="CC408" s="15"/>
      <c r="CD408" s="15"/>
      <c r="CE408" s="15"/>
    </row>
    <row r="409" ht="12.75" customHeight="1">
      <c r="A409" s="15"/>
      <c r="B409" s="15"/>
      <c r="C409" s="181"/>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row>
    <row r="410" ht="12.75" customHeight="1">
      <c r="A410" s="15"/>
      <c r="B410" s="15"/>
      <c r="C410" s="181"/>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c r="BU410" s="15"/>
      <c r="BV410" s="15"/>
      <c r="BW410" s="15"/>
      <c r="BX410" s="15"/>
      <c r="BY410" s="15"/>
      <c r="BZ410" s="15"/>
      <c r="CA410" s="15"/>
      <c r="CB410" s="15"/>
      <c r="CC410" s="15"/>
      <c r="CD410" s="15"/>
      <c r="CE410" s="15"/>
    </row>
    <row r="411" ht="12.75" customHeight="1">
      <c r="A411" s="15"/>
      <c r="B411" s="15"/>
      <c r="C411" s="181"/>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c r="BT411" s="15"/>
      <c r="BU411" s="15"/>
      <c r="BV411" s="15"/>
      <c r="BW411" s="15"/>
      <c r="BX411" s="15"/>
      <c r="BY411" s="15"/>
      <c r="BZ411" s="15"/>
      <c r="CA411" s="15"/>
      <c r="CB411" s="15"/>
      <c r="CC411" s="15"/>
      <c r="CD411" s="15"/>
      <c r="CE411" s="15"/>
    </row>
    <row r="412" ht="12.75" customHeight="1">
      <c r="A412" s="15"/>
      <c r="B412" s="15"/>
      <c r="C412" s="181"/>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c r="BT412" s="15"/>
      <c r="BU412" s="15"/>
      <c r="BV412" s="15"/>
      <c r="BW412" s="15"/>
      <c r="BX412" s="15"/>
      <c r="BY412" s="15"/>
      <c r="BZ412" s="15"/>
      <c r="CA412" s="15"/>
      <c r="CB412" s="15"/>
      <c r="CC412" s="15"/>
      <c r="CD412" s="15"/>
      <c r="CE412" s="15"/>
    </row>
    <row r="413" ht="12.75" customHeight="1">
      <c r="A413" s="15"/>
      <c r="B413" s="15"/>
      <c r="C413" s="181"/>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c r="BT413" s="15"/>
      <c r="BU413" s="15"/>
      <c r="BV413" s="15"/>
      <c r="BW413" s="15"/>
      <c r="BX413" s="15"/>
      <c r="BY413" s="15"/>
      <c r="BZ413" s="15"/>
      <c r="CA413" s="15"/>
      <c r="CB413" s="15"/>
      <c r="CC413" s="15"/>
      <c r="CD413" s="15"/>
      <c r="CE413" s="15"/>
    </row>
    <row r="414" ht="12.75" customHeight="1">
      <c r="A414" s="15"/>
      <c r="B414" s="15"/>
      <c r="C414" s="181"/>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c r="BT414" s="15"/>
      <c r="BU414" s="15"/>
      <c r="BV414" s="15"/>
      <c r="BW414" s="15"/>
      <c r="BX414" s="15"/>
      <c r="BY414" s="15"/>
      <c r="BZ414" s="15"/>
      <c r="CA414" s="15"/>
      <c r="CB414" s="15"/>
      <c r="CC414" s="15"/>
      <c r="CD414" s="15"/>
      <c r="CE414" s="15"/>
    </row>
    <row r="415" ht="12.75" customHeight="1">
      <c r="A415" s="15"/>
      <c r="B415" s="15"/>
      <c r="C415" s="181"/>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c r="BT415" s="15"/>
      <c r="BU415" s="15"/>
      <c r="BV415" s="15"/>
      <c r="BW415" s="15"/>
      <c r="BX415" s="15"/>
      <c r="BY415" s="15"/>
      <c r="BZ415" s="15"/>
      <c r="CA415" s="15"/>
      <c r="CB415" s="15"/>
      <c r="CC415" s="15"/>
      <c r="CD415" s="15"/>
      <c r="CE415" s="15"/>
    </row>
    <row r="416" ht="12.75" customHeight="1">
      <c r="A416" s="15"/>
      <c r="B416" s="15"/>
      <c r="C416" s="181"/>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c r="BT416" s="15"/>
      <c r="BU416" s="15"/>
      <c r="BV416" s="15"/>
      <c r="BW416" s="15"/>
      <c r="BX416" s="15"/>
      <c r="BY416" s="15"/>
      <c r="BZ416" s="15"/>
      <c r="CA416" s="15"/>
      <c r="CB416" s="15"/>
      <c r="CC416" s="15"/>
      <c r="CD416" s="15"/>
      <c r="CE416" s="15"/>
    </row>
    <row r="417" ht="12.75" customHeight="1">
      <c r="A417" s="15"/>
      <c r="B417" s="15"/>
      <c r="C417" s="181"/>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c r="BU417" s="15"/>
      <c r="BV417" s="15"/>
      <c r="BW417" s="15"/>
      <c r="BX417" s="15"/>
      <c r="BY417" s="15"/>
      <c r="BZ417" s="15"/>
      <c r="CA417" s="15"/>
      <c r="CB417" s="15"/>
      <c r="CC417" s="15"/>
      <c r="CD417" s="15"/>
      <c r="CE417" s="15"/>
    </row>
    <row r="418" ht="12.75" customHeight="1">
      <c r="A418" s="15"/>
      <c r="B418" s="15"/>
      <c r="C418" s="181"/>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c r="BU418" s="15"/>
      <c r="BV418" s="15"/>
      <c r="BW418" s="15"/>
      <c r="BX418" s="15"/>
      <c r="BY418" s="15"/>
      <c r="BZ418" s="15"/>
      <c r="CA418" s="15"/>
      <c r="CB418" s="15"/>
      <c r="CC418" s="15"/>
      <c r="CD418" s="15"/>
      <c r="CE418" s="15"/>
    </row>
    <row r="419" ht="12.75" customHeight="1">
      <c r="A419" s="15"/>
      <c r="B419" s="15"/>
      <c r="C419" s="181"/>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c r="BU419" s="15"/>
      <c r="BV419" s="15"/>
      <c r="BW419" s="15"/>
      <c r="BX419" s="15"/>
      <c r="BY419" s="15"/>
      <c r="BZ419" s="15"/>
      <c r="CA419" s="15"/>
      <c r="CB419" s="15"/>
      <c r="CC419" s="15"/>
      <c r="CD419" s="15"/>
      <c r="CE419" s="15"/>
    </row>
    <row r="420" ht="12.75" customHeight="1">
      <c r="A420" s="15"/>
      <c r="B420" s="15"/>
      <c r="C420" s="181"/>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c r="BT420" s="15"/>
      <c r="BU420" s="15"/>
      <c r="BV420" s="15"/>
      <c r="BW420" s="15"/>
      <c r="BX420" s="15"/>
      <c r="BY420" s="15"/>
      <c r="BZ420" s="15"/>
      <c r="CA420" s="15"/>
      <c r="CB420" s="15"/>
      <c r="CC420" s="15"/>
      <c r="CD420" s="15"/>
      <c r="CE420" s="15"/>
    </row>
    <row r="421" ht="12.75" customHeight="1">
      <c r="A421" s="15"/>
      <c r="B421" s="15"/>
      <c r="C421" s="181"/>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c r="BU421" s="15"/>
      <c r="BV421" s="15"/>
      <c r="BW421" s="15"/>
      <c r="BX421" s="15"/>
      <c r="BY421" s="15"/>
      <c r="BZ421" s="15"/>
      <c r="CA421" s="15"/>
      <c r="CB421" s="15"/>
      <c r="CC421" s="15"/>
      <c r="CD421" s="15"/>
      <c r="CE421" s="15"/>
    </row>
    <row r="422" ht="12.75" customHeight="1">
      <c r="A422" s="15"/>
      <c r="B422" s="15"/>
      <c r="C422" s="181"/>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5"/>
      <c r="BW422" s="15"/>
      <c r="BX422" s="15"/>
      <c r="BY422" s="15"/>
      <c r="BZ422" s="15"/>
      <c r="CA422" s="15"/>
      <c r="CB422" s="15"/>
      <c r="CC422" s="15"/>
      <c r="CD422" s="15"/>
      <c r="CE422" s="15"/>
    </row>
    <row r="423" ht="12.75" customHeight="1">
      <c r="A423" s="15"/>
      <c r="B423" s="15"/>
      <c r="C423" s="181"/>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c r="BU423" s="15"/>
      <c r="BV423" s="15"/>
      <c r="BW423" s="15"/>
      <c r="BX423" s="15"/>
      <c r="BY423" s="15"/>
      <c r="BZ423" s="15"/>
      <c r="CA423" s="15"/>
      <c r="CB423" s="15"/>
      <c r="CC423" s="15"/>
      <c r="CD423" s="15"/>
      <c r="CE423" s="15"/>
    </row>
    <row r="424" ht="12.75" customHeight="1">
      <c r="A424" s="15"/>
      <c r="B424" s="15"/>
      <c r="C424" s="181"/>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c r="BU424" s="15"/>
      <c r="BV424" s="15"/>
      <c r="BW424" s="15"/>
      <c r="BX424" s="15"/>
      <c r="BY424" s="15"/>
      <c r="BZ424" s="15"/>
      <c r="CA424" s="15"/>
      <c r="CB424" s="15"/>
      <c r="CC424" s="15"/>
      <c r="CD424" s="15"/>
      <c r="CE424" s="15"/>
    </row>
    <row r="425" ht="12.75" customHeight="1">
      <c r="A425" s="15"/>
      <c r="B425" s="15"/>
      <c r="C425" s="181"/>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c r="BU425" s="15"/>
      <c r="BV425" s="15"/>
      <c r="BW425" s="15"/>
      <c r="BX425" s="15"/>
      <c r="BY425" s="15"/>
      <c r="BZ425" s="15"/>
      <c r="CA425" s="15"/>
      <c r="CB425" s="15"/>
      <c r="CC425" s="15"/>
      <c r="CD425" s="15"/>
      <c r="CE425" s="15"/>
    </row>
    <row r="426" ht="12.75" customHeight="1">
      <c r="A426" s="15"/>
      <c r="B426" s="15"/>
      <c r="C426" s="181"/>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5"/>
      <c r="BW426" s="15"/>
      <c r="BX426" s="15"/>
      <c r="BY426" s="15"/>
      <c r="BZ426" s="15"/>
      <c r="CA426" s="15"/>
      <c r="CB426" s="15"/>
      <c r="CC426" s="15"/>
      <c r="CD426" s="15"/>
      <c r="CE426" s="15"/>
    </row>
    <row r="427" ht="12.75" customHeight="1">
      <c r="A427" s="15"/>
      <c r="B427" s="15"/>
      <c r="C427" s="181"/>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c r="BU427" s="15"/>
      <c r="BV427" s="15"/>
      <c r="BW427" s="15"/>
      <c r="BX427" s="15"/>
      <c r="BY427" s="15"/>
      <c r="BZ427" s="15"/>
      <c r="CA427" s="15"/>
      <c r="CB427" s="15"/>
      <c r="CC427" s="15"/>
      <c r="CD427" s="15"/>
      <c r="CE427" s="15"/>
    </row>
    <row r="428" ht="12.75" customHeight="1">
      <c r="A428" s="15"/>
      <c r="B428" s="15"/>
      <c r="C428" s="181"/>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5"/>
      <c r="BW428" s="15"/>
      <c r="BX428" s="15"/>
      <c r="BY428" s="15"/>
      <c r="BZ428" s="15"/>
      <c r="CA428" s="15"/>
      <c r="CB428" s="15"/>
      <c r="CC428" s="15"/>
      <c r="CD428" s="15"/>
      <c r="CE428" s="15"/>
    </row>
    <row r="429" ht="12.75" customHeight="1">
      <c r="A429" s="15"/>
      <c r="B429" s="15"/>
      <c r="C429" s="181"/>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c r="BT429" s="15"/>
      <c r="BU429" s="15"/>
      <c r="BV429" s="15"/>
      <c r="BW429" s="15"/>
      <c r="BX429" s="15"/>
      <c r="BY429" s="15"/>
      <c r="BZ429" s="15"/>
      <c r="CA429" s="15"/>
      <c r="CB429" s="15"/>
      <c r="CC429" s="15"/>
      <c r="CD429" s="15"/>
      <c r="CE429" s="15"/>
    </row>
    <row r="430" ht="12.75" customHeight="1">
      <c r="A430" s="15"/>
      <c r="B430" s="15"/>
      <c r="C430" s="181"/>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5"/>
      <c r="BW430" s="15"/>
      <c r="BX430" s="15"/>
      <c r="BY430" s="15"/>
      <c r="BZ430" s="15"/>
      <c r="CA430" s="15"/>
      <c r="CB430" s="15"/>
      <c r="CC430" s="15"/>
      <c r="CD430" s="15"/>
      <c r="CE430" s="15"/>
    </row>
    <row r="431" ht="12.75" customHeight="1">
      <c r="A431" s="15"/>
      <c r="B431" s="15"/>
      <c r="C431" s="181"/>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c r="BU431" s="15"/>
      <c r="BV431" s="15"/>
      <c r="BW431" s="15"/>
      <c r="BX431" s="15"/>
      <c r="BY431" s="15"/>
      <c r="BZ431" s="15"/>
      <c r="CA431" s="15"/>
      <c r="CB431" s="15"/>
      <c r="CC431" s="15"/>
      <c r="CD431" s="15"/>
      <c r="CE431" s="15"/>
    </row>
    <row r="432" ht="12.75" customHeight="1">
      <c r="A432" s="15"/>
      <c r="B432" s="15"/>
      <c r="C432" s="181"/>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5"/>
      <c r="BW432" s="15"/>
      <c r="BX432" s="15"/>
      <c r="BY432" s="15"/>
      <c r="BZ432" s="15"/>
      <c r="CA432" s="15"/>
      <c r="CB432" s="15"/>
      <c r="CC432" s="15"/>
      <c r="CD432" s="15"/>
      <c r="CE432" s="15"/>
    </row>
    <row r="433" ht="12.75" customHeight="1">
      <c r="A433" s="15"/>
      <c r="B433" s="15"/>
      <c r="C433" s="181"/>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5"/>
      <c r="BW433" s="15"/>
      <c r="BX433" s="15"/>
      <c r="BY433" s="15"/>
      <c r="BZ433" s="15"/>
      <c r="CA433" s="15"/>
      <c r="CB433" s="15"/>
      <c r="CC433" s="15"/>
      <c r="CD433" s="15"/>
      <c r="CE433" s="15"/>
    </row>
    <row r="434" ht="12.75" customHeight="1">
      <c r="A434" s="15"/>
      <c r="B434" s="15"/>
      <c r="C434" s="181"/>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5"/>
      <c r="BW434" s="15"/>
      <c r="BX434" s="15"/>
      <c r="BY434" s="15"/>
      <c r="BZ434" s="15"/>
      <c r="CA434" s="15"/>
      <c r="CB434" s="15"/>
      <c r="CC434" s="15"/>
      <c r="CD434" s="15"/>
      <c r="CE434" s="15"/>
    </row>
    <row r="435" ht="12.75" customHeight="1">
      <c r="A435" s="15"/>
      <c r="B435" s="15"/>
      <c r="C435" s="181"/>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c r="BU435" s="15"/>
      <c r="BV435" s="15"/>
      <c r="BW435" s="15"/>
      <c r="BX435" s="15"/>
      <c r="BY435" s="15"/>
      <c r="BZ435" s="15"/>
      <c r="CA435" s="15"/>
      <c r="CB435" s="15"/>
      <c r="CC435" s="15"/>
      <c r="CD435" s="15"/>
      <c r="CE435" s="15"/>
    </row>
    <row r="436" ht="12.75" customHeight="1">
      <c r="A436" s="15"/>
      <c r="B436" s="15"/>
      <c r="C436" s="181"/>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c r="BU436" s="15"/>
      <c r="BV436" s="15"/>
      <c r="BW436" s="15"/>
      <c r="BX436" s="15"/>
      <c r="BY436" s="15"/>
      <c r="BZ436" s="15"/>
      <c r="CA436" s="15"/>
      <c r="CB436" s="15"/>
      <c r="CC436" s="15"/>
      <c r="CD436" s="15"/>
      <c r="CE436" s="15"/>
    </row>
    <row r="437" ht="12.75" customHeight="1">
      <c r="A437" s="15"/>
      <c r="B437" s="15"/>
      <c r="C437" s="181"/>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row>
    <row r="438" ht="12.75" customHeight="1">
      <c r="A438" s="15"/>
      <c r="B438" s="15"/>
      <c r="C438" s="181"/>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row>
    <row r="439" ht="12.75" customHeight="1">
      <c r="A439" s="15"/>
      <c r="B439" s="15"/>
      <c r="C439" s="181"/>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row>
    <row r="440" ht="12.75" customHeight="1">
      <c r="A440" s="15"/>
      <c r="B440" s="15"/>
      <c r="C440" s="181"/>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row>
    <row r="441" ht="12.75" customHeight="1">
      <c r="A441" s="15"/>
      <c r="B441" s="15"/>
      <c r="C441" s="181"/>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row>
    <row r="442" ht="12.75" customHeight="1">
      <c r="A442" s="15"/>
      <c r="B442" s="15"/>
      <c r="C442" s="181"/>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row>
    <row r="443" ht="12.75" customHeight="1">
      <c r="A443" s="15"/>
      <c r="B443" s="15"/>
      <c r="C443" s="181"/>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row>
    <row r="444" ht="12.75" customHeight="1">
      <c r="A444" s="15"/>
      <c r="B444" s="15"/>
      <c r="C444" s="181"/>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row>
    <row r="445" ht="12.75" customHeight="1">
      <c r="A445" s="15"/>
      <c r="B445" s="15"/>
      <c r="C445" s="181"/>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row>
    <row r="446" ht="12.75" customHeight="1">
      <c r="A446" s="15"/>
      <c r="B446" s="15"/>
      <c r="C446" s="181"/>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row>
    <row r="447" ht="12.75" customHeight="1">
      <c r="A447" s="15"/>
      <c r="B447" s="15"/>
      <c r="C447" s="181"/>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row>
    <row r="448" ht="12.75" customHeight="1">
      <c r="A448" s="15"/>
      <c r="B448" s="15"/>
      <c r="C448" s="181"/>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row>
    <row r="449" ht="12.75" customHeight="1">
      <c r="A449" s="15"/>
      <c r="B449" s="15"/>
      <c r="C449" s="181"/>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row>
    <row r="450" ht="12.75" customHeight="1">
      <c r="A450" s="15"/>
      <c r="B450" s="15"/>
      <c r="C450" s="181"/>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row>
    <row r="451" ht="12.75" customHeight="1">
      <c r="A451" s="15"/>
      <c r="B451" s="15"/>
      <c r="C451" s="181"/>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row>
    <row r="452" ht="12.75" customHeight="1">
      <c r="A452" s="15"/>
      <c r="B452" s="15"/>
      <c r="C452" s="181"/>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row>
    <row r="453" ht="12.75" customHeight="1">
      <c r="A453" s="15"/>
      <c r="B453" s="15"/>
      <c r="C453" s="181"/>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row>
    <row r="454" ht="12.75" customHeight="1">
      <c r="A454" s="15"/>
      <c r="B454" s="15"/>
      <c r="C454" s="181"/>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row>
    <row r="455" ht="12.75" customHeight="1">
      <c r="A455" s="15"/>
      <c r="B455" s="15"/>
      <c r="C455" s="181"/>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row>
    <row r="456" ht="12.75" customHeight="1">
      <c r="A456" s="15"/>
      <c r="B456" s="15"/>
      <c r="C456" s="181"/>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row>
    <row r="457" ht="12.75" customHeight="1">
      <c r="A457" s="15"/>
      <c r="B457" s="15"/>
      <c r="C457" s="181"/>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row>
    <row r="458" ht="12.75" customHeight="1">
      <c r="A458" s="15"/>
      <c r="B458" s="15"/>
      <c r="C458" s="181"/>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row>
    <row r="459" ht="12.75" customHeight="1">
      <c r="A459" s="15"/>
      <c r="B459" s="15"/>
      <c r="C459" s="181"/>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row>
    <row r="460" ht="12.75" customHeight="1">
      <c r="A460" s="15"/>
      <c r="B460" s="15"/>
      <c r="C460" s="181"/>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row>
    <row r="461" ht="12.75" customHeight="1">
      <c r="A461" s="15"/>
      <c r="B461" s="15"/>
      <c r="C461" s="181"/>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row>
    <row r="462" ht="12.75" customHeight="1">
      <c r="A462" s="15"/>
      <c r="B462" s="15"/>
      <c r="C462" s="181"/>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row>
    <row r="463" ht="12.75" customHeight="1">
      <c r="A463" s="15"/>
      <c r="B463" s="15"/>
      <c r="C463" s="181"/>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row>
    <row r="464" ht="12.75" customHeight="1">
      <c r="A464" s="15"/>
      <c r="B464" s="15"/>
      <c r="C464" s="181"/>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row>
    <row r="465" ht="12.75" customHeight="1">
      <c r="A465" s="15"/>
      <c r="B465" s="15"/>
      <c r="C465" s="181"/>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row>
    <row r="466" ht="12.75" customHeight="1">
      <c r="A466" s="15"/>
      <c r="B466" s="15"/>
      <c r="C466" s="181"/>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row>
    <row r="467" ht="12.75" customHeight="1">
      <c r="A467" s="15"/>
      <c r="B467" s="15"/>
      <c r="C467" s="181"/>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row>
    <row r="468" ht="12.75" customHeight="1">
      <c r="A468" s="15"/>
      <c r="B468" s="15"/>
      <c r="C468" s="181"/>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row>
    <row r="469" ht="12.75" customHeight="1">
      <c r="A469" s="15"/>
      <c r="B469" s="15"/>
      <c r="C469" s="181"/>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c r="BT469" s="15"/>
      <c r="BU469" s="15"/>
      <c r="BV469" s="15"/>
      <c r="BW469" s="15"/>
      <c r="BX469" s="15"/>
      <c r="BY469" s="15"/>
      <c r="BZ469" s="15"/>
      <c r="CA469" s="15"/>
      <c r="CB469" s="15"/>
      <c r="CC469" s="15"/>
      <c r="CD469" s="15"/>
      <c r="CE469" s="15"/>
    </row>
    <row r="470" ht="12.75" customHeight="1">
      <c r="A470" s="15"/>
      <c r="B470" s="15"/>
      <c r="C470" s="181"/>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5"/>
      <c r="BW470" s="15"/>
      <c r="BX470" s="15"/>
      <c r="BY470" s="15"/>
      <c r="BZ470" s="15"/>
      <c r="CA470" s="15"/>
      <c r="CB470" s="15"/>
      <c r="CC470" s="15"/>
      <c r="CD470" s="15"/>
      <c r="CE470" s="15"/>
    </row>
    <row r="471" ht="12.75" customHeight="1">
      <c r="A471" s="15"/>
      <c r="B471" s="15"/>
      <c r="C471" s="181"/>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5"/>
      <c r="BW471" s="15"/>
      <c r="BX471" s="15"/>
      <c r="BY471" s="15"/>
      <c r="BZ471" s="15"/>
      <c r="CA471" s="15"/>
      <c r="CB471" s="15"/>
      <c r="CC471" s="15"/>
      <c r="CD471" s="15"/>
      <c r="CE471" s="15"/>
    </row>
    <row r="472" ht="12.75" customHeight="1">
      <c r="A472" s="15"/>
      <c r="B472" s="15"/>
      <c r="C472" s="181"/>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5"/>
      <c r="BW472" s="15"/>
      <c r="BX472" s="15"/>
      <c r="BY472" s="15"/>
      <c r="BZ472" s="15"/>
      <c r="CA472" s="15"/>
      <c r="CB472" s="15"/>
      <c r="CC472" s="15"/>
      <c r="CD472" s="15"/>
      <c r="CE472" s="15"/>
    </row>
    <row r="473" ht="12.75" customHeight="1">
      <c r="A473" s="15"/>
      <c r="B473" s="15"/>
      <c r="C473" s="181"/>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5"/>
      <c r="BW473" s="15"/>
      <c r="BX473" s="15"/>
      <c r="BY473" s="15"/>
      <c r="BZ473" s="15"/>
      <c r="CA473" s="15"/>
      <c r="CB473" s="15"/>
      <c r="CC473" s="15"/>
      <c r="CD473" s="15"/>
      <c r="CE473" s="15"/>
    </row>
    <row r="474" ht="12.75" customHeight="1">
      <c r="A474" s="15"/>
      <c r="B474" s="15"/>
      <c r="C474" s="181"/>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row>
    <row r="475" ht="12.75" customHeight="1">
      <c r="A475" s="15"/>
      <c r="B475" s="15"/>
      <c r="C475" s="181"/>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row>
    <row r="476" ht="12.75" customHeight="1">
      <c r="A476" s="15"/>
      <c r="B476" s="15"/>
      <c r="C476" s="181"/>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5"/>
      <c r="BW476" s="15"/>
      <c r="BX476" s="15"/>
      <c r="BY476" s="15"/>
      <c r="BZ476" s="15"/>
      <c r="CA476" s="15"/>
      <c r="CB476" s="15"/>
      <c r="CC476" s="15"/>
      <c r="CD476" s="15"/>
      <c r="CE476" s="15"/>
    </row>
    <row r="477" ht="12.75" customHeight="1">
      <c r="A477" s="15"/>
      <c r="B477" s="15"/>
      <c r="C477" s="181"/>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5"/>
      <c r="BW477" s="15"/>
      <c r="BX477" s="15"/>
      <c r="BY477" s="15"/>
      <c r="BZ477" s="15"/>
      <c r="CA477" s="15"/>
      <c r="CB477" s="15"/>
      <c r="CC477" s="15"/>
      <c r="CD477" s="15"/>
      <c r="CE477" s="15"/>
    </row>
    <row r="478" ht="12.75" customHeight="1">
      <c r="A478" s="15"/>
      <c r="B478" s="15"/>
      <c r="C478" s="181"/>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5"/>
      <c r="BW478" s="15"/>
      <c r="BX478" s="15"/>
      <c r="BY478" s="15"/>
      <c r="BZ478" s="15"/>
      <c r="CA478" s="15"/>
      <c r="CB478" s="15"/>
      <c r="CC478" s="15"/>
      <c r="CD478" s="15"/>
      <c r="CE478" s="15"/>
    </row>
    <row r="479" ht="12.75" customHeight="1">
      <c r="A479" s="15"/>
      <c r="B479" s="15"/>
      <c r="C479" s="181"/>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5"/>
      <c r="BW479" s="15"/>
      <c r="BX479" s="15"/>
      <c r="BY479" s="15"/>
      <c r="BZ479" s="15"/>
      <c r="CA479" s="15"/>
      <c r="CB479" s="15"/>
      <c r="CC479" s="15"/>
      <c r="CD479" s="15"/>
      <c r="CE479" s="15"/>
    </row>
    <row r="480" ht="12.75" customHeight="1">
      <c r="A480" s="15"/>
      <c r="B480" s="15"/>
      <c r="C480" s="181"/>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5"/>
      <c r="BW480" s="15"/>
      <c r="BX480" s="15"/>
      <c r="BY480" s="15"/>
      <c r="BZ480" s="15"/>
      <c r="CA480" s="15"/>
      <c r="CB480" s="15"/>
      <c r="CC480" s="15"/>
      <c r="CD480" s="15"/>
      <c r="CE480" s="15"/>
    </row>
    <row r="481" ht="12.75" customHeight="1">
      <c r="A481" s="15"/>
      <c r="B481" s="15"/>
      <c r="C481" s="181"/>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c r="BR481" s="15"/>
      <c r="BS481" s="15"/>
      <c r="BT481" s="15"/>
      <c r="BU481" s="15"/>
      <c r="BV481" s="15"/>
      <c r="BW481" s="15"/>
      <c r="BX481" s="15"/>
      <c r="BY481" s="15"/>
      <c r="BZ481" s="15"/>
      <c r="CA481" s="15"/>
      <c r="CB481" s="15"/>
      <c r="CC481" s="15"/>
      <c r="CD481" s="15"/>
      <c r="CE481" s="15"/>
    </row>
    <row r="482" ht="12.75" customHeight="1">
      <c r="A482" s="15"/>
      <c r="B482" s="15"/>
      <c r="C482" s="181"/>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row>
    <row r="483" ht="12.75" customHeight="1">
      <c r="A483" s="15"/>
      <c r="B483" s="15"/>
      <c r="C483" s="181"/>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c r="BR483" s="15"/>
      <c r="BS483" s="15"/>
      <c r="BT483" s="15"/>
      <c r="BU483" s="15"/>
      <c r="BV483" s="15"/>
      <c r="BW483" s="15"/>
      <c r="BX483" s="15"/>
      <c r="BY483" s="15"/>
      <c r="BZ483" s="15"/>
      <c r="CA483" s="15"/>
      <c r="CB483" s="15"/>
      <c r="CC483" s="15"/>
      <c r="CD483" s="15"/>
      <c r="CE483" s="15"/>
    </row>
    <row r="484" ht="12.75" customHeight="1">
      <c r="A484" s="15"/>
      <c r="B484" s="15"/>
      <c r="C484" s="181"/>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c r="BP484" s="15"/>
      <c r="BQ484" s="15"/>
      <c r="BR484" s="15"/>
      <c r="BS484" s="15"/>
      <c r="BT484" s="15"/>
      <c r="BU484" s="15"/>
      <c r="BV484" s="15"/>
      <c r="BW484" s="15"/>
      <c r="BX484" s="15"/>
      <c r="BY484" s="15"/>
      <c r="BZ484" s="15"/>
      <c r="CA484" s="15"/>
      <c r="CB484" s="15"/>
      <c r="CC484" s="15"/>
      <c r="CD484" s="15"/>
      <c r="CE484" s="15"/>
    </row>
    <row r="485" ht="12.75" customHeight="1">
      <c r="A485" s="15"/>
      <c r="B485" s="15"/>
      <c r="C485" s="181"/>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c r="BO485" s="15"/>
      <c r="BP485" s="15"/>
      <c r="BQ485" s="15"/>
      <c r="BR485" s="15"/>
      <c r="BS485" s="15"/>
      <c r="BT485" s="15"/>
      <c r="BU485" s="15"/>
      <c r="BV485" s="15"/>
      <c r="BW485" s="15"/>
      <c r="BX485" s="15"/>
      <c r="BY485" s="15"/>
      <c r="BZ485" s="15"/>
      <c r="CA485" s="15"/>
      <c r="CB485" s="15"/>
      <c r="CC485" s="15"/>
      <c r="CD485" s="15"/>
      <c r="CE485" s="15"/>
    </row>
    <row r="486" ht="12.75" customHeight="1">
      <c r="A486" s="15"/>
      <c r="B486" s="15"/>
      <c r="C486" s="181"/>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c r="BR486" s="15"/>
      <c r="BS486" s="15"/>
      <c r="BT486" s="15"/>
      <c r="BU486" s="15"/>
      <c r="BV486" s="15"/>
      <c r="BW486" s="15"/>
      <c r="BX486" s="15"/>
      <c r="BY486" s="15"/>
      <c r="BZ486" s="15"/>
      <c r="CA486" s="15"/>
      <c r="CB486" s="15"/>
      <c r="CC486" s="15"/>
      <c r="CD486" s="15"/>
      <c r="CE486" s="15"/>
    </row>
    <row r="487" ht="12.75" customHeight="1">
      <c r="A487" s="15"/>
      <c r="B487" s="15"/>
      <c r="C487" s="181"/>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c r="BO487" s="15"/>
      <c r="BP487" s="15"/>
      <c r="BQ487" s="15"/>
      <c r="BR487" s="15"/>
      <c r="BS487" s="15"/>
      <c r="BT487" s="15"/>
      <c r="BU487" s="15"/>
      <c r="BV487" s="15"/>
      <c r="BW487" s="15"/>
      <c r="BX487" s="15"/>
      <c r="BY487" s="15"/>
      <c r="BZ487" s="15"/>
      <c r="CA487" s="15"/>
      <c r="CB487" s="15"/>
      <c r="CC487" s="15"/>
      <c r="CD487" s="15"/>
      <c r="CE487" s="15"/>
    </row>
    <row r="488" ht="12.75" customHeight="1">
      <c r="A488" s="15"/>
      <c r="B488" s="15"/>
      <c r="C488" s="181"/>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c r="BO488" s="15"/>
      <c r="BP488" s="15"/>
      <c r="BQ488" s="15"/>
      <c r="BR488" s="15"/>
      <c r="BS488" s="15"/>
      <c r="BT488" s="15"/>
      <c r="BU488" s="15"/>
      <c r="BV488" s="15"/>
      <c r="BW488" s="15"/>
      <c r="BX488" s="15"/>
      <c r="BY488" s="15"/>
      <c r="BZ488" s="15"/>
      <c r="CA488" s="15"/>
      <c r="CB488" s="15"/>
      <c r="CC488" s="15"/>
      <c r="CD488" s="15"/>
      <c r="CE488" s="15"/>
    </row>
    <row r="489" ht="12.75" customHeight="1">
      <c r="A489" s="15"/>
      <c r="B489" s="15"/>
      <c r="C489" s="181"/>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c r="BO489" s="15"/>
      <c r="BP489" s="15"/>
      <c r="BQ489" s="15"/>
      <c r="BR489" s="15"/>
      <c r="BS489" s="15"/>
      <c r="BT489" s="15"/>
      <c r="BU489" s="15"/>
      <c r="BV489" s="15"/>
      <c r="BW489" s="15"/>
      <c r="BX489" s="15"/>
      <c r="BY489" s="15"/>
      <c r="BZ489" s="15"/>
      <c r="CA489" s="15"/>
      <c r="CB489" s="15"/>
      <c r="CC489" s="15"/>
      <c r="CD489" s="15"/>
      <c r="CE489" s="15"/>
    </row>
    <row r="490" ht="12.75" customHeight="1">
      <c r="A490" s="15"/>
      <c r="B490" s="15"/>
      <c r="C490" s="181"/>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c r="BO490" s="15"/>
      <c r="BP490" s="15"/>
      <c r="BQ490" s="15"/>
      <c r="BR490" s="15"/>
      <c r="BS490" s="15"/>
      <c r="BT490" s="15"/>
      <c r="BU490" s="15"/>
      <c r="BV490" s="15"/>
      <c r="BW490" s="15"/>
      <c r="BX490" s="15"/>
      <c r="BY490" s="15"/>
      <c r="BZ490" s="15"/>
      <c r="CA490" s="15"/>
      <c r="CB490" s="15"/>
      <c r="CC490" s="15"/>
      <c r="CD490" s="15"/>
      <c r="CE490" s="15"/>
    </row>
    <row r="491" ht="12.75" customHeight="1">
      <c r="A491" s="15"/>
      <c r="B491" s="15"/>
      <c r="C491" s="181"/>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c r="BO491" s="15"/>
      <c r="BP491" s="15"/>
      <c r="BQ491" s="15"/>
      <c r="BR491" s="15"/>
      <c r="BS491" s="15"/>
      <c r="BT491" s="15"/>
      <c r="BU491" s="15"/>
      <c r="BV491" s="15"/>
      <c r="BW491" s="15"/>
      <c r="BX491" s="15"/>
      <c r="BY491" s="15"/>
      <c r="BZ491" s="15"/>
      <c r="CA491" s="15"/>
      <c r="CB491" s="15"/>
      <c r="CC491" s="15"/>
      <c r="CD491" s="15"/>
      <c r="CE491" s="15"/>
    </row>
    <row r="492" ht="12.75" customHeight="1">
      <c r="A492" s="15"/>
      <c r="B492" s="15"/>
      <c r="C492" s="181"/>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c r="BR492" s="15"/>
      <c r="BS492" s="15"/>
      <c r="BT492" s="15"/>
      <c r="BU492" s="15"/>
      <c r="BV492" s="15"/>
      <c r="BW492" s="15"/>
      <c r="BX492" s="15"/>
      <c r="BY492" s="15"/>
      <c r="BZ492" s="15"/>
      <c r="CA492" s="15"/>
      <c r="CB492" s="15"/>
      <c r="CC492" s="15"/>
      <c r="CD492" s="15"/>
      <c r="CE492" s="15"/>
    </row>
    <row r="493" ht="12.75" customHeight="1">
      <c r="A493" s="15"/>
      <c r="B493" s="15"/>
      <c r="C493" s="181"/>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c r="BO493" s="15"/>
      <c r="BP493" s="15"/>
      <c r="BQ493" s="15"/>
      <c r="BR493" s="15"/>
      <c r="BS493" s="15"/>
      <c r="BT493" s="15"/>
      <c r="BU493" s="15"/>
      <c r="BV493" s="15"/>
      <c r="BW493" s="15"/>
      <c r="BX493" s="15"/>
      <c r="BY493" s="15"/>
      <c r="BZ493" s="15"/>
      <c r="CA493" s="15"/>
      <c r="CB493" s="15"/>
      <c r="CC493" s="15"/>
      <c r="CD493" s="15"/>
      <c r="CE493" s="15"/>
    </row>
    <row r="494" ht="12.75" customHeight="1">
      <c r="A494" s="15"/>
      <c r="B494" s="15"/>
      <c r="C494" s="181"/>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c r="BO494" s="15"/>
      <c r="BP494" s="15"/>
      <c r="BQ494" s="15"/>
      <c r="BR494" s="15"/>
      <c r="BS494" s="15"/>
      <c r="BT494" s="15"/>
      <c r="BU494" s="15"/>
      <c r="BV494" s="15"/>
      <c r="BW494" s="15"/>
      <c r="BX494" s="15"/>
      <c r="BY494" s="15"/>
      <c r="BZ494" s="15"/>
      <c r="CA494" s="15"/>
      <c r="CB494" s="15"/>
      <c r="CC494" s="15"/>
      <c r="CD494" s="15"/>
      <c r="CE494" s="15"/>
    </row>
    <row r="495" ht="12.75" customHeight="1">
      <c r="A495" s="15"/>
      <c r="B495" s="15"/>
      <c r="C495" s="181"/>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c r="BO495" s="15"/>
      <c r="BP495" s="15"/>
      <c r="BQ495" s="15"/>
      <c r="BR495" s="15"/>
      <c r="BS495" s="15"/>
      <c r="BT495" s="15"/>
      <c r="BU495" s="15"/>
      <c r="BV495" s="15"/>
      <c r="BW495" s="15"/>
      <c r="BX495" s="15"/>
      <c r="BY495" s="15"/>
      <c r="BZ495" s="15"/>
      <c r="CA495" s="15"/>
      <c r="CB495" s="15"/>
      <c r="CC495" s="15"/>
      <c r="CD495" s="15"/>
      <c r="CE495" s="15"/>
    </row>
    <row r="496" ht="12.75" customHeight="1">
      <c r="A496" s="15"/>
      <c r="B496" s="15"/>
      <c r="C496" s="181"/>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c r="BO496" s="15"/>
      <c r="BP496" s="15"/>
      <c r="BQ496" s="15"/>
      <c r="BR496" s="15"/>
      <c r="BS496" s="15"/>
      <c r="BT496" s="15"/>
      <c r="BU496" s="15"/>
      <c r="BV496" s="15"/>
      <c r="BW496" s="15"/>
      <c r="BX496" s="15"/>
      <c r="BY496" s="15"/>
      <c r="BZ496" s="15"/>
      <c r="CA496" s="15"/>
      <c r="CB496" s="15"/>
      <c r="CC496" s="15"/>
      <c r="CD496" s="15"/>
      <c r="CE496" s="15"/>
    </row>
    <row r="497" ht="12.75" customHeight="1">
      <c r="A497" s="15"/>
      <c r="B497" s="15"/>
      <c r="C497" s="181"/>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c r="BO497" s="15"/>
      <c r="BP497" s="15"/>
      <c r="BQ497" s="15"/>
      <c r="BR497" s="15"/>
      <c r="BS497" s="15"/>
      <c r="BT497" s="15"/>
      <c r="BU497" s="15"/>
      <c r="BV497" s="15"/>
      <c r="BW497" s="15"/>
      <c r="BX497" s="15"/>
      <c r="BY497" s="15"/>
      <c r="BZ497" s="15"/>
      <c r="CA497" s="15"/>
      <c r="CB497" s="15"/>
      <c r="CC497" s="15"/>
      <c r="CD497" s="15"/>
      <c r="CE497" s="15"/>
    </row>
    <row r="498" ht="12.75" customHeight="1">
      <c r="A498" s="15"/>
      <c r="B498" s="15"/>
      <c r="C498" s="181"/>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c r="BO498" s="15"/>
      <c r="BP498" s="15"/>
      <c r="BQ498" s="15"/>
      <c r="BR498" s="15"/>
      <c r="BS498" s="15"/>
      <c r="BT498" s="15"/>
      <c r="BU498" s="15"/>
      <c r="BV498" s="15"/>
      <c r="BW498" s="15"/>
      <c r="BX498" s="15"/>
      <c r="BY498" s="15"/>
      <c r="BZ498" s="15"/>
      <c r="CA498" s="15"/>
      <c r="CB498" s="15"/>
      <c r="CC498" s="15"/>
      <c r="CD498" s="15"/>
      <c r="CE498" s="15"/>
    </row>
    <row r="499" ht="12.75" customHeight="1">
      <c r="A499" s="15"/>
      <c r="B499" s="15"/>
      <c r="C499" s="181"/>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c r="BO499" s="15"/>
      <c r="BP499" s="15"/>
      <c r="BQ499" s="15"/>
      <c r="BR499" s="15"/>
      <c r="BS499" s="15"/>
      <c r="BT499" s="15"/>
      <c r="BU499" s="15"/>
      <c r="BV499" s="15"/>
      <c r="BW499" s="15"/>
      <c r="BX499" s="15"/>
      <c r="BY499" s="15"/>
      <c r="BZ499" s="15"/>
      <c r="CA499" s="15"/>
      <c r="CB499" s="15"/>
      <c r="CC499" s="15"/>
      <c r="CD499" s="15"/>
      <c r="CE499" s="15"/>
    </row>
    <row r="500" ht="12.75" customHeight="1">
      <c r="A500" s="15"/>
      <c r="B500" s="15"/>
      <c r="C500" s="181"/>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row>
    <row r="501" ht="12.75" customHeight="1">
      <c r="A501" s="15"/>
      <c r="B501" s="15"/>
      <c r="C501" s="181"/>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row>
    <row r="502" ht="12.75" customHeight="1">
      <c r="A502" s="15"/>
      <c r="B502" s="15"/>
      <c r="C502" s="181"/>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c r="BO502" s="15"/>
      <c r="BP502" s="15"/>
      <c r="BQ502" s="15"/>
      <c r="BR502" s="15"/>
      <c r="BS502" s="15"/>
      <c r="BT502" s="15"/>
      <c r="BU502" s="15"/>
      <c r="BV502" s="15"/>
      <c r="BW502" s="15"/>
      <c r="BX502" s="15"/>
      <c r="BY502" s="15"/>
      <c r="BZ502" s="15"/>
      <c r="CA502" s="15"/>
      <c r="CB502" s="15"/>
      <c r="CC502" s="15"/>
      <c r="CD502" s="15"/>
      <c r="CE502" s="15"/>
    </row>
    <row r="503" ht="12.75" customHeight="1">
      <c r="A503" s="15"/>
      <c r="B503" s="15"/>
      <c r="C503" s="181"/>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c r="BR503" s="15"/>
      <c r="BS503" s="15"/>
      <c r="BT503" s="15"/>
      <c r="BU503" s="15"/>
      <c r="BV503" s="15"/>
      <c r="BW503" s="15"/>
      <c r="BX503" s="15"/>
      <c r="BY503" s="15"/>
      <c r="BZ503" s="15"/>
      <c r="CA503" s="15"/>
      <c r="CB503" s="15"/>
      <c r="CC503" s="15"/>
      <c r="CD503" s="15"/>
      <c r="CE503" s="15"/>
    </row>
    <row r="504" ht="12.75" customHeight="1">
      <c r="A504" s="15"/>
      <c r="B504" s="15"/>
      <c r="C504" s="181"/>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c r="BR504" s="15"/>
      <c r="BS504" s="15"/>
      <c r="BT504" s="15"/>
      <c r="BU504" s="15"/>
      <c r="BV504" s="15"/>
      <c r="BW504" s="15"/>
      <c r="BX504" s="15"/>
      <c r="BY504" s="15"/>
      <c r="BZ504" s="15"/>
      <c r="CA504" s="15"/>
      <c r="CB504" s="15"/>
      <c r="CC504" s="15"/>
      <c r="CD504" s="15"/>
      <c r="CE504" s="15"/>
    </row>
    <row r="505" ht="12.75" customHeight="1">
      <c r="A505" s="15"/>
      <c r="B505" s="15"/>
      <c r="C505" s="181"/>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c r="BR505" s="15"/>
      <c r="BS505" s="15"/>
      <c r="BT505" s="15"/>
      <c r="BU505" s="15"/>
      <c r="BV505" s="15"/>
      <c r="BW505" s="15"/>
      <c r="BX505" s="15"/>
      <c r="BY505" s="15"/>
      <c r="BZ505" s="15"/>
      <c r="CA505" s="15"/>
      <c r="CB505" s="15"/>
      <c r="CC505" s="15"/>
      <c r="CD505" s="15"/>
      <c r="CE505" s="15"/>
    </row>
    <row r="506" ht="12.75" customHeight="1">
      <c r="A506" s="15"/>
      <c r="B506" s="15"/>
      <c r="C506" s="181"/>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row>
    <row r="507" ht="12.75" customHeight="1">
      <c r="A507" s="15"/>
      <c r="B507" s="15"/>
      <c r="C507" s="181"/>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c r="BR507" s="15"/>
      <c r="BS507" s="15"/>
      <c r="BT507" s="15"/>
      <c r="BU507" s="15"/>
      <c r="BV507" s="15"/>
      <c r="BW507" s="15"/>
      <c r="BX507" s="15"/>
      <c r="BY507" s="15"/>
      <c r="BZ507" s="15"/>
      <c r="CA507" s="15"/>
      <c r="CB507" s="15"/>
      <c r="CC507" s="15"/>
      <c r="CD507" s="15"/>
      <c r="CE507" s="15"/>
    </row>
    <row r="508" ht="12.75" customHeight="1">
      <c r="A508" s="15"/>
      <c r="B508" s="15"/>
      <c r="C508" s="181"/>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c r="BR508" s="15"/>
      <c r="BS508" s="15"/>
      <c r="BT508" s="15"/>
      <c r="BU508" s="15"/>
      <c r="BV508" s="15"/>
      <c r="BW508" s="15"/>
      <c r="BX508" s="15"/>
      <c r="BY508" s="15"/>
      <c r="BZ508" s="15"/>
      <c r="CA508" s="15"/>
      <c r="CB508" s="15"/>
      <c r="CC508" s="15"/>
      <c r="CD508" s="15"/>
      <c r="CE508" s="15"/>
    </row>
    <row r="509" ht="12.75" customHeight="1">
      <c r="A509" s="15"/>
      <c r="B509" s="15"/>
      <c r="C509" s="181"/>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c r="BR509" s="15"/>
      <c r="BS509" s="15"/>
      <c r="BT509" s="15"/>
      <c r="BU509" s="15"/>
      <c r="BV509" s="15"/>
      <c r="BW509" s="15"/>
      <c r="BX509" s="15"/>
      <c r="BY509" s="15"/>
      <c r="BZ509" s="15"/>
      <c r="CA509" s="15"/>
      <c r="CB509" s="15"/>
      <c r="CC509" s="15"/>
      <c r="CD509" s="15"/>
      <c r="CE509" s="15"/>
    </row>
    <row r="510" ht="12.75" customHeight="1">
      <c r="A510" s="15"/>
      <c r="B510" s="15"/>
      <c r="C510" s="181"/>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c r="BR510" s="15"/>
      <c r="BS510" s="15"/>
      <c r="BT510" s="15"/>
      <c r="BU510" s="15"/>
      <c r="BV510" s="15"/>
      <c r="BW510" s="15"/>
      <c r="BX510" s="15"/>
      <c r="BY510" s="15"/>
      <c r="BZ510" s="15"/>
      <c r="CA510" s="15"/>
      <c r="CB510" s="15"/>
      <c r="CC510" s="15"/>
      <c r="CD510" s="15"/>
      <c r="CE510" s="15"/>
    </row>
    <row r="511" ht="12.75" customHeight="1">
      <c r="A511" s="15"/>
      <c r="B511" s="15"/>
      <c r="C511" s="181"/>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row>
    <row r="512" ht="12.75" customHeight="1">
      <c r="A512" s="15"/>
      <c r="B512" s="15"/>
      <c r="C512" s="181"/>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c r="BR512" s="15"/>
      <c r="BS512" s="15"/>
      <c r="BT512" s="15"/>
      <c r="BU512" s="15"/>
      <c r="BV512" s="15"/>
      <c r="BW512" s="15"/>
      <c r="BX512" s="15"/>
      <c r="BY512" s="15"/>
      <c r="BZ512" s="15"/>
      <c r="CA512" s="15"/>
      <c r="CB512" s="15"/>
      <c r="CC512" s="15"/>
      <c r="CD512" s="15"/>
      <c r="CE512" s="15"/>
    </row>
    <row r="513" ht="12.75" customHeight="1">
      <c r="A513" s="15"/>
      <c r="B513" s="15"/>
      <c r="C513" s="181"/>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c r="BO513" s="15"/>
      <c r="BP513" s="15"/>
      <c r="BQ513" s="15"/>
      <c r="BR513" s="15"/>
      <c r="BS513" s="15"/>
      <c r="BT513" s="15"/>
      <c r="BU513" s="15"/>
      <c r="BV513" s="15"/>
      <c r="BW513" s="15"/>
      <c r="BX513" s="15"/>
      <c r="BY513" s="15"/>
      <c r="BZ513" s="15"/>
      <c r="CA513" s="15"/>
      <c r="CB513" s="15"/>
      <c r="CC513" s="15"/>
      <c r="CD513" s="15"/>
      <c r="CE513" s="15"/>
    </row>
    <row r="514" ht="12.75" customHeight="1">
      <c r="A514" s="15"/>
      <c r="B514" s="15"/>
      <c r="C514" s="181"/>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c r="BO514" s="15"/>
      <c r="BP514" s="15"/>
      <c r="BQ514" s="15"/>
      <c r="BR514" s="15"/>
      <c r="BS514" s="15"/>
      <c r="BT514" s="15"/>
      <c r="BU514" s="15"/>
      <c r="BV514" s="15"/>
      <c r="BW514" s="15"/>
      <c r="BX514" s="15"/>
      <c r="BY514" s="15"/>
      <c r="BZ514" s="15"/>
      <c r="CA514" s="15"/>
      <c r="CB514" s="15"/>
      <c r="CC514" s="15"/>
      <c r="CD514" s="15"/>
      <c r="CE514" s="15"/>
    </row>
    <row r="515" ht="12.75" customHeight="1">
      <c r="A515" s="15"/>
      <c r="B515" s="15"/>
      <c r="C515" s="181"/>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c r="BO515" s="15"/>
      <c r="BP515" s="15"/>
      <c r="BQ515" s="15"/>
      <c r="BR515" s="15"/>
      <c r="BS515" s="15"/>
      <c r="BT515" s="15"/>
      <c r="BU515" s="15"/>
      <c r="BV515" s="15"/>
      <c r="BW515" s="15"/>
      <c r="BX515" s="15"/>
      <c r="BY515" s="15"/>
      <c r="BZ515" s="15"/>
      <c r="CA515" s="15"/>
      <c r="CB515" s="15"/>
      <c r="CC515" s="15"/>
      <c r="CD515" s="15"/>
      <c r="CE515" s="15"/>
    </row>
    <row r="516" ht="12.75" customHeight="1">
      <c r="A516" s="15"/>
      <c r="B516" s="15"/>
      <c r="C516" s="181"/>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c r="BT516" s="15"/>
      <c r="BU516" s="15"/>
      <c r="BV516" s="15"/>
      <c r="BW516" s="15"/>
      <c r="BX516" s="15"/>
      <c r="BY516" s="15"/>
      <c r="BZ516" s="15"/>
      <c r="CA516" s="15"/>
      <c r="CB516" s="15"/>
      <c r="CC516" s="15"/>
      <c r="CD516" s="15"/>
      <c r="CE516" s="15"/>
    </row>
    <row r="517" ht="12.75" customHeight="1">
      <c r="A517" s="15"/>
      <c r="B517" s="15"/>
      <c r="C517" s="181"/>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c r="BR517" s="15"/>
      <c r="BS517" s="15"/>
      <c r="BT517" s="15"/>
      <c r="BU517" s="15"/>
      <c r="BV517" s="15"/>
      <c r="BW517" s="15"/>
      <c r="BX517" s="15"/>
      <c r="BY517" s="15"/>
      <c r="BZ517" s="15"/>
      <c r="CA517" s="15"/>
      <c r="CB517" s="15"/>
      <c r="CC517" s="15"/>
      <c r="CD517" s="15"/>
      <c r="CE517" s="15"/>
    </row>
    <row r="518" ht="12.75" customHeight="1">
      <c r="A518" s="15"/>
      <c r="B518" s="15"/>
      <c r="C518" s="181"/>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c r="BR518" s="15"/>
      <c r="BS518" s="15"/>
      <c r="BT518" s="15"/>
      <c r="BU518" s="15"/>
      <c r="BV518" s="15"/>
      <c r="BW518" s="15"/>
      <c r="BX518" s="15"/>
      <c r="BY518" s="15"/>
      <c r="BZ518" s="15"/>
      <c r="CA518" s="15"/>
      <c r="CB518" s="15"/>
      <c r="CC518" s="15"/>
      <c r="CD518" s="15"/>
      <c r="CE518" s="15"/>
    </row>
    <row r="519" ht="12.75" customHeight="1">
      <c r="A519" s="15"/>
      <c r="B519" s="15"/>
      <c r="C519" s="181"/>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c r="BO519" s="15"/>
      <c r="BP519" s="15"/>
      <c r="BQ519" s="15"/>
      <c r="BR519" s="15"/>
      <c r="BS519" s="15"/>
      <c r="BT519" s="15"/>
      <c r="BU519" s="15"/>
      <c r="BV519" s="15"/>
      <c r="BW519" s="15"/>
      <c r="BX519" s="15"/>
      <c r="BY519" s="15"/>
      <c r="BZ519" s="15"/>
      <c r="CA519" s="15"/>
      <c r="CB519" s="15"/>
      <c r="CC519" s="15"/>
      <c r="CD519" s="15"/>
      <c r="CE519" s="15"/>
    </row>
    <row r="520" ht="12.75" customHeight="1">
      <c r="A520" s="15"/>
      <c r="B520" s="15"/>
      <c r="C520" s="181"/>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c r="BO520" s="15"/>
      <c r="BP520" s="15"/>
      <c r="BQ520" s="15"/>
      <c r="BR520" s="15"/>
      <c r="BS520" s="15"/>
      <c r="BT520" s="15"/>
      <c r="BU520" s="15"/>
      <c r="BV520" s="15"/>
      <c r="BW520" s="15"/>
      <c r="BX520" s="15"/>
      <c r="BY520" s="15"/>
      <c r="BZ520" s="15"/>
      <c r="CA520" s="15"/>
      <c r="CB520" s="15"/>
      <c r="CC520" s="15"/>
      <c r="CD520" s="15"/>
      <c r="CE520" s="15"/>
    </row>
    <row r="521" ht="12.75" customHeight="1">
      <c r="A521" s="15"/>
      <c r="B521" s="15"/>
      <c r="C521" s="181"/>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row>
    <row r="522" ht="12.75" customHeight="1">
      <c r="A522" s="15"/>
      <c r="B522" s="15"/>
      <c r="C522" s="181"/>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c r="BR522" s="15"/>
      <c r="BS522" s="15"/>
      <c r="BT522" s="15"/>
      <c r="BU522" s="15"/>
      <c r="BV522" s="15"/>
      <c r="BW522" s="15"/>
      <c r="BX522" s="15"/>
      <c r="BY522" s="15"/>
      <c r="BZ522" s="15"/>
      <c r="CA522" s="15"/>
      <c r="CB522" s="15"/>
      <c r="CC522" s="15"/>
      <c r="CD522" s="15"/>
      <c r="CE522" s="15"/>
    </row>
    <row r="523" ht="12.75" customHeight="1">
      <c r="A523" s="15"/>
      <c r="B523" s="15"/>
      <c r="C523" s="181"/>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row>
    <row r="524" ht="12.75" customHeight="1">
      <c r="A524" s="15"/>
      <c r="B524" s="15"/>
      <c r="C524" s="181"/>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c r="BR524" s="15"/>
      <c r="BS524" s="15"/>
      <c r="BT524" s="15"/>
      <c r="BU524" s="15"/>
      <c r="BV524" s="15"/>
      <c r="BW524" s="15"/>
      <c r="BX524" s="15"/>
      <c r="BY524" s="15"/>
      <c r="BZ524" s="15"/>
      <c r="CA524" s="15"/>
      <c r="CB524" s="15"/>
      <c r="CC524" s="15"/>
      <c r="CD524" s="15"/>
      <c r="CE524" s="15"/>
    </row>
    <row r="525" ht="12.75" customHeight="1">
      <c r="A525" s="15"/>
      <c r="B525" s="15"/>
      <c r="C525" s="181"/>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c r="BR525" s="15"/>
      <c r="BS525" s="15"/>
      <c r="BT525" s="15"/>
      <c r="BU525" s="15"/>
      <c r="BV525" s="15"/>
      <c r="BW525" s="15"/>
      <c r="BX525" s="15"/>
      <c r="BY525" s="15"/>
      <c r="BZ525" s="15"/>
      <c r="CA525" s="15"/>
      <c r="CB525" s="15"/>
      <c r="CC525" s="15"/>
      <c r="CD525" s="15"/>
      <c r="CE525" s="15"/>
    </row>
    <row r="526" ht="12.75" customHeight="1">
      <c r="A526" s="15"/>
      <c r="B526" s="15"/>
      <c r="C526" s="181"/>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c r="BO526" s="15"/>
      <c r="BP526" s="15"/>
      <c r="BQ526" s="15"/>
      <c r="BR526" s="15"/>
      <c r="BS526" s="15"/>
      <c r="BT526" s="15"/>
      <c r="BU526" s="15"/>
      <c r="BV526" s="15"/>
      <c r="BW526" s="15"/>
      <c r="BX526" s="15"/>
      <c r="BY526" s="15"/>
      <c r="BZ526" s="15"/>
      <c r="CA526" s="15"/>
      <c r="CB526" s="15"/>
      <c r="CC526" s="15"/>
      <c r="CD526" s="15"/>
      <c r="CE526" s="15"/>
    </row>
    <row r="527" ht="12.75" customHeight="1">
      <c r="A527" s="15"/>
      <c r="B527" s="15"/>
      <c r="C527" s="181"/>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row>
    <row r="528" ht="12.75" customHeight="1">
      <c r="A528" s="15"/>
      <c r="B528" s="15"/>
      <c r="C528" s="181"/>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row>
    <row r="529" ht="12.75" customHeight="1">
      <c r="A529" s="15"/>
      <c r="B529" s="15"/>
      <c r="C529" s="181"/>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row>
    <row r="530" ht="12.75" customHeight="1">
      <c r="A530" s="15"/>
      <c r="B530" s="15"/>
      <c r="C530" s="181"/>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row>
    <row r="531" ht="12.75" customHeight="1">
      <c r="A531" s="15"/>
      <c r="B531" s="15"/>
      <c r="C531" s="181"/>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row>
    <row r="532" ht="12.75" customHeight="1">
      <c r="A532" s="15"/>
      <c r="B532" s="15"/>
      <c r="C532" s="181"/>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row>
    <row r="533" ht="12.75" customHeight="1">
      <c r="A533" s="15"/>
      <c r="B533" s="15"/>
      <c r="C533" s="181"/>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row>
    <row r="534" ht="12.75" customHeight="1">
      <c r="A534" s="15"/>
      <c r="B534" s="15"/>
      <c r="C534" s="181"/>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row>
    <row r="535" ht="12.75" customHeight="1">
      <c r="A535" s="15"/>
      <c r="B535" s="15"/>
      <c r="C535" s="181"/>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row>
    <row r="536" ht="12.75" customHeight="1">
      <c r="A536" s="15"/>
      <c r="B536" s="15"/>
      <c r="C536" s="181"/>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row>
    <row r="537" ht="12.75" customHeight="1">
      <c r="A537" s="15"/>
      <c r="B537" s="15"/>
      <c r="C537" s="181"/>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row>
    <row r="538" ht="12.75" customHeight="1">
      <c r="A538" s="15"/>
      <c r="B538" s="15"/>
      <c r="C538" s="181"/>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row>
    <row r="539" ht="12.75" customHeight="1">
      <c r="A539" s="15"/>
      <c r="B539" s="15"/>
      <c r="C539" s="181"/>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row>
    <row r="540" ht="12.75" customHeight="1">
      <c r="A540" s="15"/>
      <c r="B540" s="15"/>
      <c r="C540" s="181"/>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row>
    <row r="541" ht="12.75" customHeight="1">
      <c r="A541" s="15"/>
      <c r="B541" s="15"/>
      <c r="C541" s="181"/>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row>
    <row r="542" ht="12.75" customHeight="1">
      <c r="A542" s="15"/>
      <c r="B542" s="15"/>
      <c r="C542" s="181"/>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row>
    <row r="543" ht="12.75" customHeight="1">
      <c r="A543" s="15"/>
      <c r="B543" s="15"/>
      <c r="C543" s="181"/>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row>
    <row r="544" ht="12.75" customHeight="1">
      <c r="A544" s="15"/>
      <c r="B544" s="15"/>
      <c r="C544" s="181"/>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row>
    <row r="545" ht="12.75" customHeight="1">
      <c r="A545" s="15"/>
      <c r="B545" s="15"/>
      <c r="C545" s="181"/>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row>
    <row r="546" ht="12.75" customHeight="1">
      <c r="A546" s="15"/>
      <c r="B546" s="15"/>
      <c r="C546" s="181"/>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row>
    <row r="547" ht="12.75" customHeight="1">
      <c r="A547" s="15"/>
      <c r="B547" s="15"/>
      <c r="C547" s="181"/>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row>
    <row r="548" ht="12.75" customHeight="1">
      <c r="A548" s="15"/>
      <c r="B548" s="15"/>
      <c r="C548" s="181"/>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row>
    <row r="549" ht="12.75" customHeight="1">
      <c r="A549" s="15"/>
      <c r="B549" s="15"/>
      <c r="C549" s="181"/>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row>
    <row r="550" ht="12.75" customHeight="1">
      <c r="A550" s="15"/>
      <c r="B550" s="15"/>
      <c r="C550" s="181"/>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row>
    <row r="551" ht="12.75" customHeight="1">
      <c r="A551" s="15"/>
      <c r="B551" s="15"/>
      <c r="C551" s="181"/>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row>
    <row r="552" ht="12.75" customHeight="1">
      <c r="A552" s="15"/>
      <c r="B552" s="15"/>
      <c r="C552" s="181"/>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row>
    <row r="553" ht="12.75" customHeight="1">
      <c r="A553" s="15"/>
      <c r="B553" s="15"/>
      <c r="C553" s="181"/>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row>
    <row r="554" ht="12.75" customHeight="1">
      <c r="A554" s="15"/>
      <c r="B554" s="15"/>
      <c r="C554" s="181"/>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row>
    <row r="555" ht="12.75" customHeight="1">
      <c r="A555" s="15"/>
      <c r="B555" s="15"/>
      <c r="C555" s="181"/>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row>
    <row r="556" ht="12.75" customHeight="1">
      <c r="A556" s="15"/>
      <c r="B556" s="15"/>
      <c r="C556" s="181"/>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row>
    <row r="557" ht="12.75" customHeight="1">
      <c r="A557" s="15"/>
      <c r="B557" s="15"/>
      <c r="C557" s="181"/>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row>
    <row r="558" ht="12.75" customHeight="1">
      <c r="A558" s="15"/>
      <c r="B558" s="15"/>
      <c r="C558" s="181"/>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row>
    <row r="559" ht="12.75" customHeight="1">
      <c r="A559" s="15"/>
      <c r="B559" s="15"/>
      <c r="C559" s="181"/>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row>
    <row r="560" ht="12.75" customHeight="1">
      <c r="A560" s="15"/>
      <c r="B560" s="15"/>
      <c r="C560" s="181"/>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row>
    <row r="561" ht="12.75" customHeight="1">
      <c r="A561" s="15"/>
      <c r="B561" s="15"/>
      <c r="C561" s="181"/>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row>
    <row r="562" ht="12.75" customHeight="1">
      <c r="A562" s="15"/>
      <c r="B562" s="15"/>
      <c r="C562" s="181"/>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row>
    <row r="563" ht="12.75" customHeight="1">
      <c r="A563" s="15"/>
      <c r="B563" s="15"/>
      <c r="C563" s="181"/>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row>
    <row r="564" ht="12.75" customHeight="1">
      <c r="A564" s="15"/>
      <c r="B564" s="15"/>
      <c r="C564" s="181"/>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row>
    <row r="565" ht="12.75" customHeight="1">
      <c r="A565" s="15"/>
      <c r="B565" s="15"/>
      <c r="C565" s="181"/>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row>
    <row r="566" ht="12.75" customHeight="1">
      <c r="A566" s="15"/>
      <c r="B566" s="15"/>
      <c r="C566" s="181"/>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row>
    <row r="567" ht="12.75" customHeight="1">
      <c r="A567" s="15"/>
      <c r="B567" s="15"/>
      <c r="C567" s="181"/>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row>
    <row r="568" ht="12.75" customHeight="1">
      <c r="A568" s="15"/>
      <c r="B568" s="15"/>
      <c r="C568" s="181"/>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row>
    <row r="569" ht="12.75" customHeight="1">
      <c r="A569" s="15"/>
      <c r="B569" s="15"/>
      <c r="C569" s="181"/>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row>
    <row r="570" ht="12.75" customHeight="1">
      <c r="A570" s="15"/>
      <c r="B570" s="15"/>
      <c r="C570" s="181"/>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row>
    <row r="571" ht="12.75" customHeight="1">
      <c r="A571" s="15"/>
      <c r="B571" s="15"/>
      <c r="C571" s="181"/>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row>
    <row r="572" ht="12.75" customHeight="1">
      <c r="A572" s="15"/>
      <c r="B572" s="15"/>
      <c r="C572" s="181"/>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row>
    <row r="573" ht="12.75" customHeight="1">
      <c r="A573" s="15"/>
      <c r="B573" s="15"/>
      <c r="C573" s="181"/>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row>
    <row r="574" ht="12.75" customHeight="1">
      <c r="A574" s="15"/>
      <c r="B574" s="15"/>
      <c r="C574" s="181"/>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row>
    <row r="575" ht="12.75" customHeight="1">
      <c r="A575" s="15"/>
      <c r="B575" s="15"/>
      <c r="C575" s="181"/>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row>
    <row r="576" ht="12.75" customHeight="1">
      <c r="A576" s="15"/>
      <c r="B576" s="15"/>
      <c r="C576" s="181"/>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row>
    <row r="577" ht="12.75" customHeight="1">
      <c r="A577" s="15"/>
      <c r="B577" s="15"/>
      <c r="C577" s="181"/>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row>
    <row r="578" ht="12.75" customHeight="1">
      <c r="A578" s="15"/>
      <c r="B578" s="15"/>
      <c r="C578" s="181"/>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row>
    <row r="579" ht="12.75" customHeight="1">
      <c r="A579" s="15"/>
      <c r="B579" s="15"/>
      <c r="C579" s="181"/>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row>
    <row r="580" ht="12.75" customHeight="1">
      <c r="A580" s="15"/>
      <c r="B580" s="15"/>
      <c r="C580" s="181"/>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row>
    <row r="581" ht="12.75" customHeight="1">
      <c r="A581" s="15"/>
      <c r="B581" s="15"/>
      <c r="C581" s="181"/>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row>
    <row r="582" ht="12.75" customHeight="1">
      <c r="A582" s="15"/>
      <c r="B582" s="15"/>
      <c r="C582" s="181"/>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row>
    <row r="583" ht="12.75" customHeight="1">
      <c r="A583" s="15"/>
      <c r="B583" s="15"/>
      <c r="C583" s="181"/>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c r="BO583" s="15"/>
      <c r="BP583" s="15"/>
      <c r="BQ583" s="15"/>
      <c r="BR583" s="15"/>
      <c r="BS583" s="15"/>
      <c r="BT583" s="15"/>
      <c r="BU583" s="15"/>
      <c r="BV583" s="15"/>
      <c r="BW583" s="15"/>
      <c r="BX583" s="15"/>
      <c r="BY583" s="15"/>
      <c r="BZ583" s="15"/>
      <c r="CA583" s="15"/>
      <c r="CB583" s="15"/>
      <c r="CC583" s="15"/>
      <c r="CD583" s="15"/>
      <c r="CE583" s="15"/>
    </row>
    <row r="584" ht="12.75" customHeight="1">
      <c r="A584" s="15"/>
      <c r="B584" s="15"/>
      <c r="C584" s="181"/>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c r="BR584" s="15"/>
      <c r="BS584" s="15"/>
      <c r="BT584" s="15"/>
      <c r="BU584" s="15"/>
      <c r="BV584" s="15"/>
      <c r="BW584" s="15"/>
      <c r="BX584" s="15"/>
      <c r="BY584" s="15"/>
      <c r="BZ584" s="15"/>
      <c r="CA584" s="15"/>
      <c r="CB584" s="15"/>
      <c r="CC584" s="15"/>
      <c r="CD584" s="15"/>
      <c r="CE584" s="15"/>
    </row>
    <row r="585" ht="12.75" customHeight="1">
      <c r="A585" s="15"/>
      <c r="B585" s="15"/>
      <c r="C585" s="181"/>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c r="BO585" s="15"/>
      <c r="BP585" s="15"/>
      <c r="BQ585" s="15"/>
      <c r="BR585" s="15"/>
      <c r="BS585" s="15"/>
      <c r="BT585" s="15"/>
      <c r="BU585" s="15"/>
      <c r="BV585" s="15"/>
      <c r="BW585" s="15"/>
      <c r="BX585" s="15"/>
      <c r="BY585" s="15"/>
      <c r="BZ585" s="15"/>
      <c r="CA585" s="15"/>
      <c r="CB585" s="15"/>
      <c r="CC585" s="15"/>
      <c r="CD585" s="15"/>
      <c r="CE585" s="15"/>
    </row>
    <row r="586" ht="12.75" customHeight="1">
      <c r="A586" s="15"/>
      <c r="B586" s="15"/>
      <c r="C586" s="181"/>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row>
    <row r="587" ht="12.75" customHeight="1">
      <c r="A587" s="15"/>
      <c r="B587" s="15"/>
      <c r="C587" s="181"/>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c r="BR587" s="15"/>
      <c r="BS587" s="15"/>
      <c r="BT587" s="15"/>
      <c r="BU587" s="15"/>
      <c r="BV587" s="15"/>
      <c r="BW587" s="15"/>
      <c r="BX587" s="15"/>
      <c r="BY587" s="15"/>
      <c r="BZ587" s="15"/>
      <c r="CA587" s="15"/>
      <c r="CB587" s="15"/>
      <c r="CC587" s="15"/>
      <c r="CD587" s="15"/>
      <c r="CE587" s="15"/>
    </row>
    <row r="588" ht="12.75" customHeight="1">
      <c r="A588" s="15"/>
      <c r="B588" s="15"/>
      <c r="C588" s="181"/>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c r="BR588" s="15"/>
      <c r="BS588" s="15"/>
      <c r="BT588" s="15"/>
      <c r="BU588" s="15"/>
      <c r="BV588" s="15"/>
      <c r="BW588" s="15"/>
      <c r="BX588" s="15"/>
      <c r="BY588" s="15"/>
      <c r="BZ588" s="15"/>
      <c r="CA588" s="15"/>
      <c r="CB588" s="15"/>
      <c r="CC588" s="15"/>
      <c r="CD588" s="15"/>
      <c r="CE588" s="15"/>
    </row>
    <row r="589" ht="12.75" customHeight="1">
      <c r="A589" s="15"/>
      <c r="B589" s="15"/>
      <c r="C589" s="181"/>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c r="BR589" s="15"/>
      <c r="BS589" s="15"/>
      <c r="BT589" s="15"/>
      <c r="BU589" s="15"/>
      <c r="BV589" s="15"/>
      <c r="BW589" s="15"/>
      <c r="BX589" s="15"/>
      <c r="BY589" s="15"/>
      <c r="BZ589" s="15"/>
      <c r="CA589" s="15"/>
      <c r="CB589" s="15"/>
      <c r="CC589" s="15"/>
      <c r="CD589" s="15"/>
      <c r="CE589" s="15"/>
    </row>
    <row r="590" ht="12.75" customHeight="1">
      <c r="A590" s="15"/>
      <c r="B590" s="15"/>
      <c r="C590" s="181"/>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c r="BR590" s="15"/>
      <c r="BS590" s="15"/>
      <c r="BT590" s="15"/>
      <c r="BU590" s="15"/>
      <c r="BV590" s="15"/>
      <c r="BW590" s="15"/>
      <c r="BX590" s="15"/>
      <c r="BY590" s="15"/>
      <c r="BZ590" s="15"/>
      <c r="CA590" s="15"/>
      <c r="CB590" s="15"/>
      <c r="CC590" s="15"/>
      <c r="CD590" s="15"/>
      <c r="CE590" s="15"/>
    </row>
    <row r="591" ht="12.75" customHeight="1">
      <c r="A591" s="15"/>
      <c r="B591" s="15"/>
      <c r="C591" s="181"/>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c r="BO591" s="15"/>
      <c r="BP591" s="15"/>
      <c r="BQ591" s="15"/>
      <c r="BR591" s="15"/>
      <c r="BS591" s="15"/>
      <c r="BT591" s="15"/>
      <c r="BU591" s="15"/>
      <c r="BV591" s="15"/>
      <c r="BW591" s="15"/>
      <c r="BX591" s="15"/>
      <c r="BY591" s="15"/>
      <c r="BZ591" s="15"/>
      <c r="CA591" s="15"/>
      <c r="CB591" s="15"/>
      <c r="CC591" s="15"/>
      <c r="CD591" s="15"/>
      <c r="CE591" s="15"/>
    </row>
    <row r="592" ht="12.75" customHeight="1">
      <c r="A592" s="15"/>
      <c r="B592" s="15"/>
      <c r="C592" s="181"/>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c r="BR592" s="15"/>
      <c r="BS592" s="15"/>
      <c r="BT592" s="15"/>
      <c r="BU592" s="15"/>
      <c r="BV592" s="15"/>
      <c r="BW592" s="15"/>
      <c r="BX592" s="15"/>
      <c r="BY592" s="15"/>
      <c r="BZ592" s="15"/>
      <c r="CA592" s="15"/>
      <c r="CB592" s="15"/>
      <c r="CC592" s="15"/>
      <c r="CD592" s="15"/>
      <c r="CE592" s="15"/>
    </row>
    <row r="593" ht="12.75" customHeight="1">
      <c r="A593" s="15"/>
      <c r="B593" s="15"/>
      <c r="C593" s="181"/>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c r="BO593" s="15"/>
      <c r="BP593" s="15"/>
      <c r="BQ593" s="15"/>
      <c r="BR593" s="15"/>
      <c r="BS593" s="15"/>
      <c r="BT593" s="15"/>
      <c r="BU593" s="15"/>
      <c r="BV593" s="15"/>
      <c r="BW593" s="15"/>
      <c r="BX593" s="15"/>
      <c r="BY593" s="15"/>
      <c r="BZ593" s="15"/>
      <c r="CA593" s="15"/>
      <c r="CB593" s="15"/>
      <c r="CC593" s="15"/>
      <c r="CD593" s="15"/>
      <c r="CE593" s="15"/>
    </row>
    <row r="594" ht="12.75" customHeight="1">
      <c r="A594" s="15"/>
      <c r="B594" s="15"/>
      <c r="C594" s="181"/>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c r="BO594" s="15"/>
      <c r="BP594" s="15"/>
      <c r="BQ594" s="15"/>
      <c r="BR594" s="15"/>
      <c r="BS594" s="15"/>
      <c r="BT594" s="15"/>
      <c r="BU594" s="15"/>
      <c r="BV594" s="15"/>
      <c r="BW594" s="15"/>
      <c r="BX594" s="15"/>
      <c r="BY594" s="15"/>
      <c r="BZ594" s="15"/>
      <c r="CA594" s="15"/>
      <c r="CB594" s="15"/>
      <c r="CC594" s="15"/>
      <c r="CD594" s="15"/>
      <c r="CE594" s="15"/>
    </row>
    <row r="595" ht="12.75" customHeight="1">
      <c r="A595" s="15"/>
      <c r="B595" s="15"/>
      <c r="C595" s="181"/>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c r="BO595" s="15"/>
      <c r="BP595" s="15"/>
      <c r="BQ595" s="15"/>
      <c r="BR595" s="15"/>
      <c r="BS595" s="15"/>
      <c r="BT595" s="15"/>
      <c r="BU595" s="15"/>
      <c r="BV595" s="15"/>
      <c r="BW595" s="15"/>
      <c r="BX595" s="15"/>
      <c r="BY595" s="15"/>
      <c r="BZ595" s="15"/>
      <c r="CA595" s="15"/>
      <c r="CB595" s="15"/>
      <c r="CC595" s="15"/>
      <c r="CD595" s="15"/>
      <c r="CE595" s="15"/>
    </row>
    <row r="596" ht="12.75" customHeight="1">
      <c r="A596" s="15"/>
      <c r="B596" s="15"/>
      <c r="C596" s="181"/>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15"/>
      <c r="BR596" s="15"/>
      <c r="BS596" s="15"/>
      <c r="BT596" s="15"/>
      <c r="BU596" s="15"/>
      <c r="BV596" s="15"/>
      <c r="BW596" s="15"/>
      <c r="BX596" s="15"/>
      <c r="BY596" s="15"/>
      <c r="BZ596" s="15"/>
      <c r="CA596" s="15"/>
      <c r="CB596" s="15"/>
      <c r="CC596" s="15"/>
      <c r="CD596" s="15"/>
      <c r="CE596" s="15"/>
    </row>
    <row r="597" ht="12.75" customHeight="1">
      <c r="A597" s="15"/>
      <c r="B597" s="15"/>
      <c r="C597" s="181"/>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c r="BO597" s="15"/>
      <c r="BP597" s="15"/>
      <c r="BQ597" s="15"/>
      <c r="BR597" s="15"/>
      <c r="BS597" s="15"/>
      <c r="BT597" s="15"/>
      <c r="BU597" s="15"/>
      <c r="BV597" s="15"/>
      <c r="BW597" s="15"/>
      <c r="BX597" s="15"/>
      <c r="BY597" s="15"/>
      <c r="BZ597" s="15"/>
      <c r="CA597" s="15"/>
      <c r="CB597" s="15"/>
      <c r="CC597" s="15"/>
      <c r="CD597" s="15"/>
      <c r="CE597" s="15"/>
    </row>
    <row r="598" ht="12.75" customHeight="1">
      <c r="A598" s="15"/>
      <c r="B598" s="15"/>
      <c r="C598" s="181"/>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c r="BO598" s="15"/>
      <c r="BP598" s="15"/>
      <c r="BQ598" s="15"/>
      <c r="BR598" s="15"/>
      <c r="BS598" s="15"/>
      <c r="BT598" s="15"/>
      <c r="BU598" s="15"/>
      <c r="BV598" s="15"/>
      <c r="BW598" s="15"/>
      <c r="BX598" s="15"/>
      <c r="BY598" s="15"/>
      <c r="BZ598" s="15"/>
      <c r="CA598" s="15"/>
      <c r="CB598" s="15"/>
      <c r="CC598" s="15"/>
      <c r="CD598" s="15"/>
      <c r="CE598" s="15"/>
    </row>
    <row r="599" ht="12.75" customHeight="1">
      <c r="A599" s="15"/>
      <c r="B599" s="15"/>
      <c r="C599" s="181"/>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c r="BO599" s="15"/>
      <c r="BP599" s="15"/>
      <c r="BQ599" s="15"/>
      <c r="BR599" s="15"/>
      <c r="BS599" s="15"/>
      <c r="BT599" s="15"/>
      <c r="BU599" s="15"/>
      <c r="BV599" s="15"/>
      <c r="BW599" s="15"/>
      <c r="BX599" s="15"/>
      <c r="BY599" s="15"/>
      <c r="BZ599" s="15"/>
      <c r="CA599" s="15"/>
      <c r="CB599" s="15"/>
      <c r="CC599" s="15"/>
      <c r="CD599" s="15"/>
      <c r="CE599" s="15"/>
    </row>
    <row r="600" ht="12.75" customHeight="1">
      <c r="A600" s="15"/>
      <c r="B600" s="15"/>
      <c r="C600" s="181"/>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c r="BO600" s="15"/>
      <c r="BP600" s="15"/>
      <c r="BQ600" s="15"/>
      <c r="BR600" s="15"/>
      <c r="BS600" s="15"/>
      <c r="BT600" s="15"/>
      <c r="BU600" s="15"/>
      <c r="BV600" s="15"/>
      <c r="BW600" s="15"/>
      <c r="BX600" s="15"/>
      <c r="BY600" s="15"/>
      <c r="BZ600" s="15"/>
      <c r="CA600" s="15"/>
      <c r="CB600" s="15"/>
      <c r="CC600" s="15"/>
      <c r="CD600" s="15"/>
      <c r="CE600" s="15"/>
    </row>
    <row r="601" ht="12.75" customHeight="1">
      <c r="A601" s="15"/>
      <c r="B601" s="15"/>
      <c r="C601" s="181"/>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c r="BO601" s="15"/>
      <c r="BP601" s="15"/>
      <c r="BQ601" s="15"/>
      <c r="BR601" s="15"/>
      <c r="BS601" s="15"/>
      <c r="BT601" s="15"/>
      <c r="BU601" s="15"/>
      <c r="BV601" s="15"/>
      <c r="BW601" s="15"/>
      <c r="BX601" s="15"/>
      <c r="BY601" s="15"/>
      <c r="BZ601" s="15"/>
      <c r="CA601" s="15"/>
      <c r="CB601" s="15"/>
      <c r="CC601" s="15"/>
      <c r="CD601" s="15"/>
      <c r="CE601" s="15"/>
    </row>
    <row r="602" ht="12.75" customHeight="1">
      <c r="A602" s="15"/>
      <c r="B602" s="15"/>
      <c r="C602" s="181"/>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c r="BO602" s="15"/>
      <c r="BP602" s="15"/>
      <c r="BQ602" s="15"/>
      <c r="BR602" s="15"/>
      <c r="BS602" s="15"/>
      <c r="BT602" s="15"/>
      <c r="BU602" s="15"/>
      <c r="BV602" s="15"/>
      <c r="BW602" s="15"/>
      <c r="BX602" s="15"/>
      <c r="BY602" s="15"/>
      <c r="BZ602" s="15"/>
      <c r="CA602" s="15"/>
      <c r="CB602" s="15"/>
      <c r="CC602" s="15"/>
      <c r="CD602" s="15"/>
      <c r="CE602" s="15"/>
    </row>
    <row r="603" ht="12.75" customHeight="1">
      <c r="A603" s="15"/>
      <c r="B603" s="15"/>
      <c r="C603" s="181"/>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c r="BO603" s="15"/>
      <c r="BP603" s="15"/>
      <c r="BQ603" s="15"/>
      <c r="BR603" s="15"/>
      <c r="BS603" s="15"/>
      <c r="BT603" s="15"/>
      <c r="BU603" s="15"/>
      <c r="BV603" s="15"/>
      <c r="BW603" s="15"/>
      <c r="BX603" s="15"/>
      <c r="BY603" s="15"/>
      <c r="BZ603" s="15"/>
      <c r="CA603" s="15"/>
      <c r="CB603" s="15"/>
      <c r="CC603" s="15"/>
      <c r="CD603" s="15"/>
      <c r="CE603" s="15"/>
    </row>
    <row r="604" ht="12.75" customHeight="1">
      <c r="A604" s="15"/>
      <c r="B604" s="15"/>
      <c r="C604" s="181"/>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c r="BO604" s="15"/>
      <c r="BP604" s="15"/>
      <c r="BQ604" s="15"/>
      <c r="BR604" s="15"/>
      <c r="BS604" s="15"/>
      <c r="BT604" s="15"/>
      <c r="BU604" s="15"/>
      <c r="BV604" s="15"/>
      <c r="BW604" s="15"/>
      <c r="BX604" s="15"/>
      <c r="BY604" s="15"/>
      <c r="BZ604" s="15"/>
      <c r="CA604" s="15"/>
      <c r="CB604" s="15"/>
      <c r="CC604" s="15"/>
      <c r="CD604" s="15"/>
      <c r="CE604" s="15"/>
    </row>
    <row r="605" ht="12.75" customHeight="1">
      <c r="A605" s="15"/>
      <c r="B605" s="15"/>
      <c r="C605" s="181"/>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c r="BR605" s="15"/>
      <c r="BS605" s="15"/>
      <c r="BT605" s="15"/>
      <c r="BU605" s="15"/>
      <c r="BV605" s="15"/>
      <c r="BW605" s="15"/>
      <c r="BX605" s="15"/>
      <c r="BY605" s="15"/>
      <c r="BZ605" s="15"/>
      <c r="CA605" s="15"/>
      <c r="CB605" s="15"/>
      <c r="CC605" s="15"/>
      <c r="CD605" s="15"/>
      <c r="CE605" s="15"/>
    </row>
    <row r="606" ht="12.75" customHeight="1">
      <c r="A606" s="15"/>
      <c r="B606" s="15"/>
      <c r="C606" s="181"/>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c r="BO606" s="15"/>
      <c r="BP606" s="15"/>
      <c r="BQ606" s="15"/>
      <c r="BR606" s="15"/>
      <c r="BS606" s="15"/>
      <c r="BT606" s="15"/>
      <c r="BU606" s="15"/>
      <c r="BV606" s="15"/>
      <c r="BW606" s="15"/>
      <c r="BX606" s="15"/>
      <c r="BY606" s="15"/>
      <c r="BZ606" s="15"/>
      <c r="CA606" s="15"/>
      <c r="CB606" s="15"/>
      <c r="CC606" s="15"/>
      <c r="CD606" s="15"/>
      <c r="CE606" s="15"/>
    </row>
    <row r="607" ht="12.75" customHeight="1">
      <c r="A607" s="15"/>
      <c r="B607" s="15"/>
      <c r="C607" s="181"/>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c r="BO607" s="15"/>
      <c r="BP607" s="15"/>
      <c r="BQ607" s="15"/>
      <c r="BR607" s="15"/>
      <c r="BS607" s="15"/>
      <c r="BT607" s="15"/>
      <c r="BU607" s="15"/>
      <c r="BV607" s="15"/>
      <c r="BW607" s="15"/>
      <c r="BX607" s="15"/>
      <c r="BY607" s="15"/>
      <c r="BZ607" s="15"/>
      <c r="CA607" s="15"/>
      <c r="CB607" s="15"/>
      <c r="CC607" s="15"/>
      <c r="CD607" s="15"/>
      <c r="CE607" s="15"/>
    </row>
    <row r="608" ht="12.75" customHeight="1">
      <c r="A608" s="15"/>
      <c r="B608" s="15"/>
      <c r="C608" s="181"/>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c r="BR608" s="15"/>
      <c r="BS608" s="15"/>
      <c r="BT608" s="15"/>
      <c r="BU608" s="15"/>
      <c r="BV608" s="15"/>
      <c r="BW608" s="15"/>
      <c r="BX608" s="15"/>
      <c r="BY608" s="15"/>
      <c r="BZ608" s="15"/>
      <c r="CA608" s="15"/>
      <c r="CB608" s="15"/>
      <c r="CC608" s="15"/>
      <c r="CD608" s="15"/>
      <c r="CE608" s="15"/>
    </row>
    <row r="609" ht="12.75" customHeight="1">
      <c r="A609" s="15"/>
      <c r="B609" s="15"/>
      <c r="C609" s="181"/>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c r="BR609" s="15"/>
      <c r="BS609" s="15"/>
      <c r="BT609" s="15"/>
      <c r="BU609" s="15"/>
      <c r="BV609" s="15"/>
      <c r="BW609" s="15"/>
      <c r="BX609" s="15"/>
      <c r="BY609" s="15"/>
      <c r="BZ609" s="15"/>
      <c r="CA609" s="15"/>
      <c r="CB609" s="15"/>
      <c r="CC609" s="15"/>
      <c r="CD609" s="15"/>
      <c r="CE609" s="15"/>
    </row>
    <row r="610" ht="12.75" customHeight="1">
      <c r="A610" s="15"/>
      <c r="B610" s="15"/>
      <c r="C610" s="181"/>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c r="BO610" s="15"/>
      <c r="BP610" s="15"/>
      <c r="BQ610" s="15"/>
      <c r="BR610" s="15"/>
      <c r="BS610" s="15"/>
      <c r="BT610" s="15"/>
      <c r="BU610" s="15"/>
      <c r="BV610" s="15"/>
      <c r="BW610" s="15"/>
      <c r="BX610" s="15"/>
      <c r="BY610" s="15"/>
      <c r="BZ610" s="15"/>
      <c r="CA610" s="15"/>
      <c r="CB610" s="15"/>
      <c r="CC610" s="15"/>
      <c r="CD610" s="15"/>
      <c r="CE610" s="15"/>
    </row>
    <row r="611" ht="12.75" customHeight="1">
      <c r="A611" s="15"/>
      <c r="B611" s="15"/>
      <c r="C611" s="181"/>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c r="BO611" s="15"/>
      <c r="BP611" s="15"/>
      <c r="BQ611" s="15"/>
      <c r="BR611" s="15"/>
      <c r="BS611" s="15"/>
      <c r="BT611" s="15"/>
      <c r="BU611" s="15"/>
      <c r="BV611" s="15"/>
      <c r="BW611" s="15"/>
      <c r="BX611" s="15"/>
      <c r="BY611" s="15"/>
      <c r="BZ611" s="15"/>
      <c r="CA611" s="15"/>
      <c r="CB611" s="15"/>
      <c r="CC611" s="15"/>
      <c r="CD611" s="15"/>
      <c r="CE611" s="15"/>
    </row>
    <row r="612" ht="12.75" customHeight="1">
      <c r="A612" s="15"/>
      <c r="B612" s="15"/>
      <c r="C612" s="181"/>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c r="BP612" s="15"/>
      <c r="BQ612" s="15"/>
      <c r="BR612" s="15"/>
      <c r="BS612" s="15"/>
      <c r="BT612" s="15"/>
      <c r="BU612" s="15"/>
      <c r="BV612" s="15"/>
      <c r="BW612" s="15"/>
      <c r="BX612" s="15"/>
      <c r="BY612" s="15"/>
      <c r="BZ612" s="15"/>
      <c r="CA612" s="15"/>
      <c r="CB612" s="15"/>
      <c r="CC612" s="15"/>
      <c r="CD612" s="15"/>
      <c r="CE612" s="15"/>
    </row>
    <row r="613" ht="12.75" customHeight="1">
      <c r="A613" s="15"/>
      <c r="B613" s="15"/>
      <c r="C613" s="181"/>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c r="BR613" s="15"/>
      <c r="BS613" s="15"/>
      <c r="BT613" s="15"/>
      <c r="BU613" s="15"/>
      <c r="BV613" s="15"/>
      <c r="BW613" s="15"/>
      <c r="BX613" s="15"/>
      <c r="BY613" s="15"/>
      <c r="BZ613" s="15"/>
      <c r="CA613" s="15"/>
      <c r="CB613" s="15"/>
      <c r="CC613" s="15"/>
      <c r="CD613" s="15"/>
      <c r="CE613" s="15"/>
    </row>
    <row r="614" ht="12.75" customHeight="1">
      <c r="A614" s="15"/>
      <c r="B614" s="15"/>
      <c r="C614" s="181"/>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c r="BR614" s="15"/>
      <c r="BS614" s="15"/>
      <c r="BT614" s="15"/>
      <c r="BU614" s="15"/>
      <c r="BV614" s="15"/>
      <c r="BW614" s="15"/>
      <c r="BX614" s="15"/>
      <c r="BY614" s="15"/>
      <c r="BZ614" s="15"/>
      <c r="CA614" s="15"/>
      <c r="CB614" s="15"/>
      <c r="CC614" s="15"/>
      <c r="CD614" s="15"/>
      <c r="CE614" s="15"/>
    </row>
    <row r="615" ht="12.75" customHeight="1">
      <c r="A615" s="15"/>
      <c r="B615" s="15"/>
      <c r="C615" s="181"/>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c r="BR615" s="15"/>
      <c r="BS615" s="15"/>
      <c r="BT615" s="15"/>
      <c r="BU615" s="15"/>
      <c r="BV615" s="15"/>
      <c r="BW615" s="15"/>
      <c r="BX615" s="15"/>
      <c r="BY615" s="15"/>
      <c r="BZ615" s="15"/>
      <c r="CA615" s="15"/>
      <c r="CB615" s="15"/>
      <c r="CC615" s="15"/>
      <c r="CD615" s="15"/>
      <c r="CE615" s="15"/>
    </row>
    <row r="616" ht="12.75" customHeight="1">
      <c r="A616" s="15"/>
      <c r="B616" s="15"/>
      <c r="C616" s="181"/>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c r="BR616" s="15"/>
      <c r="BS616" s="15"/>
      <c r="BT616" s="15"/>
      <c r="BU616" s="15"/>
      <c r="BV616" s="15"/>
      <c r="BW616" s="15"/>
      <c r="BX616" s="15"/>
      <c r="BY616" s="15"/>
      <c r="BZ616" s="15"/>
      <c r="CA616" s="15"/>
      <c r="CB616" s="15"/>
      <c r="CC616" s="15"/>
      <c r="CD616" s="15"/>
      <c r="CE616" s="15"/>
    </row>
    <row r="617" ht="12.75" customHeight="1">
      <c r="A617" s="15"/>
      <c r="B617" s="15"/>
      <c r="C617" s="181"/>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c r="BO617" s="15"/>
      <c r="BP617" s="15"/>
      <c r="BQ617" s="15"/>
      <c r="BR617" s="15"/>
      <c r="BS617" s="15"/>
      <c r="BT617" s="15"/>
      <c r="BU617" s="15"/>
      <c r="BV617" s="15"/>
      <c r="BW617" s="15"/>
      <c r="BX617" s="15"/>
      <c r="BY617" s="15"/>
      <c r="BZ617" s="15"/>
      <c r="CA617" s="15"/>
      <c r="CB617" s="15"/>
      <c r="CC617" s="15"/>
      <c r="CD617" s="15"/>
      <c r="CE617" s="15"/>
    </row>
    <row r="618" ht="12.75" customHeight="1">
      <c r="A618" s="15"/>
      <c r="B618" s="15"/>
      <c r="C618" s="181"/>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c r="BO618" s="15"/>
      <c r="BP618" s="15"/>
      <c r="BQ618" s="15"/>
      <c r="BR618" s="15"/>
      <c r="BS618" s="15"/>
      <c r="BT618" s="15"/>
      <c r="BU618" s="15"/>
      <c r="BV618" s="15"/>
      <c r="BW618" s="15"/>
      <c r="BX618" s="15"/>
      <c r="BY618" s="15"/>
      <c r="BZ618" s="15"/>
      <c r="CA618" s="15"/>
      <c r="CB618" s="15"/>
      <c r="CC618" s="15"/>
      <c r="CD618" s="15"/>
      <c r="CE618" s="15"/>
    </row>
    <row r="619" ht="12.75" customHeight="1">
      <c r="A619" s="15"/>
      <c r="B619" s="15"/>
      <c r="C619" s="181"/>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c r="BO619" s="15"/>
      <c r="BP619" s="15"/>
      <c r="BQ619" s="15"/>
      <c r="BR619" s="15"/>
      <c r="BS619" s="15"/>
      <c r="BT619" s="15"/>
      <c r="BU619" s="15"/>
      <c r="BV619" s="15"/>
      <c r="BW619" s="15"/>
      <c r="BX619" s="15"/>
      <c r="BY619" s="15"/>
      <c r="BZ619" s="15"/>
      <c r="CA619" s="15"/>
      <c r="CB619" s="15"/>
      <c r="CC619" s="15"/>
      <c r="CD619" s="15"/>
      <c r="CE619" s="15"/>
    </row>
    <row r="620" ht="12.75" customHeight="1">
      <c r="A620" s="15"/>
      <c r="B620" s="15"/>
      <c r="C620" s="181"/>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c r="BO620" s="15"/>
      <c r="BP620" s="15"/>
      <c r="BQ620" s="15"/>
      <c r="BR620" s="15"/>
      <c r="BS620" s="15"/>
      <c r="BT620" s="15"/>
      <c r="BU620" s="15"/>
      <c r="BV620" s="15"/>
      <c r="BW620" s="15"/>
      <c r="BX620" s="15"/>
      <c r="BY620" s="15"/>
      <c r="BZ620" s="15"/>
      <c r="CA620" s="15"/>
      <c r="CB620" s="15"/>
      <c r="CC620" s="15"/>
      <c r="CD620" s="15"/>
      <c r="CE620" s="15"/>
    </row>
    <row r="621" ht="12.75" customHeight="1">
      <c r="A621" s="15"/>
      <c r="B621" s="15"/>
      <c r="C621" s="181"/>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c r="BO621" s="15"/>
      <c r="BP621" s="15"/>
      <c r="BQ621" s="15"/>
      <c r="BR621" s="15"/>
      <c r="BS621" s="15"/>
      <c r="BT621" s="15"/>
      <c r="BU621" s="15"/>
      <c r="BV621" s="15"/>
      <c r="BW621" s="15"/>
      <c r="BX621" s="15"/>
      <c r="BY621" s="15"/>
      <c r="BZ621" s="15"/>
      <c r="CA621" s="15"/>
      <c r="CB621" s="15"/>
      <c r="CC621" s="15"/>
      <c r="CD621" s="15"/>
      <c r="CE621" s="15"/>
    </row>
    <row r="622" ht="12.75" customHeight="1">
      <c r="A622" s="15"/>
      <c r="B622" s="15"/>
      <c r="C622" s="181"/>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c r="BO622" s="15"/>
      <c r="BP622" s="15"/>
      <c r="BQ622" s="15"/>
      <c r="BR622" s="15"/>
      <c r="BS622" s="15"/>
      <c r="BT622" s="15"/>
      <c r="BU622" s="15"/>
      <c r="BV622" s="15"/>
      <c r="BW622" s="15"/>
      <c r="BX622" s="15"/>
      <c r="BY622" s="15"/>
      <c r="BZ622" s="15"/>
      <c r="CA622" s="15"/>
      <c r="CB622" s="15"/>
      <c r="CC622" s="15"/>
      <c r="CD622" s="15"/>
      <c r="CE622" s="15"/>
    </row>
    <row r="623" ht="12.75" customHeight="1">
      <c r="A623" s="15"/>
      <c r="B623" s="15"/>
      <c r="C623" s="181"/>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c r="BR623" s="15"/>
      <c r="BS623" s="15"/>
      <c r="BT623" s="15"/>
      <c r="BU623" s="15"/>
      <c r="BV623" s="15"/>
      <c r="BW623" s="15"/>
      <c r="BX623" s="15"/>
      <c r="BY623" s="15"/>
      <c r="BZ623" s="15"/>
      <c r="CA623" s="15"/>
      <c r="CB623" s="15"/>
      <c r="CC623" s="15"/>
      <c r="CD623" s="15"/>
      <c r="CE623" s="15"/>
    </row>
    <row r="624" ht="12.75" customHeight="1">
      <c r="A624" s="15"/>
      <c r="B624" s="15"/>
      <c r="C624" s="181"/>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c r="BO624" s="15"/>
      <c r="BP624" s="15"/>
      <c r="BQ624" s="15"/>
      <c r="BR624" s="15"/>
      <c r="BS624" s="15"/>
      <c r="BT624" s="15"/>
      <c r="BU624" s="15"/>
      <c r="BV624" s="15"/>
      <c r="BW624" s="15"/>
      <c r="BX624" s="15"/>
      <c r="BY624" s="15"/>
      <c r="BZ624" s="15"/>
      <c r="CA624" s="15"/>
      <c r="CB624" s="15"/>
      <c r="CC624" s="15"/>
      <c r="CD624" s="15"/>
      <c r="CE624" s="15"/>
    </row>
    <row r="625" ht="12.75" customHeight="1">
      <c r="A625" s="15"/>
      <c r="B625" s="15"/>
      <c r="C625" s="181"/>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c r="BR625" s="15"/>
      <c r="BS625" s="15"/>
      <c r="BT625" s="15"/>
      <c r="BU625" s="15"/>
      <c r="BV625" s="15"/>
      <c r="BW625" s="15"/>
      <c r="BX625" s="15"/>
      <c r="BY625" s="15"/>
      <c r="BZ625" s="15"/>
      <c r="CA625" s="15"/>
      <c r="CB625" s="15"/>
      <c r="CC625" s="15"/>
      <c r="CD625" s="15"/>
      <c r="CE625" s="15"/>
    </row>
    <row r="626" ht="12.75" customHeight="1">
      <c r="A626" s="15"/>
      <c r="B626" s="15"/>
      <c r="C626" s="181"/>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c r="BO626" s="15"/>
      <c r="BP626" s="15"/>
      <c r="BQ626" s="15"/>
      <c r="BR626" s="15"/>
      <c r="BS626" s="15"/>
      <c r="BT626" s="15"/>
      <c r="BU626" s="15"/>
      <c r="BV626" s="15"/>
      <c r="BW626" s="15"/>
      <c r="BX626" s="15"/>
      <c r="BY626" s="15"/>
      <c r="BZ626" s="15"/>
      <c r="CA626" s="15"/>
      <c r="CB626" s="15"/>
      <c r="CC626" s="15"/>
      <c r="CD626" s="15"/>
      <c r="CE626" s="15"/>
    </row>
    <row r="627" ht="12.75" customHeight="1">
      <c r="A627" s="15"/>
      <c r="B627" s="15"/>
      <c r="C627" s="181"/>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c r="BO627" s="15"/>
      <c r="BP627" s="15"/>
      <c r="BQ627" s="15"/>
      <c r="BR627" s="15"/>
      <c r="BS627" s="15"/>
      <c r="BT627" s="15"/>
      <c r="BU627" s="15"/>
      <c r="BV627" s="15"/>
      <c r="BW627" s="15"/>
      <c r="BX627" s="15"/>
      <c r="BY627" s="15"/>
      <c r="BZ627" s="15"/>
      <c r="CA627" s="15"/>
      <c r="CB627" s="15"/>
      <c r="CC627" s="15"/>
      <c r="CD627" s="15"/>
      <c r="CE627" s="15"/>
    </row>
    <row r="628" ht="12.75" customHeight="1">
      <c r="A628" s="15"/>
      <c r="B628" s="15"/>
      <c r="C628" s="181"/>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c r="BO628" s="15"/>
      <c r="BP628" s="15"/>
      <c r="BQ628" s="15"/>
      <c r="BR628" s="15"/>
      <c r="BS628" s="15"/>
      <c r="BT628" s="15"/>
      <c r="BU628" s="15"/>
      <c r="BV628" s="15"/>
      <c r="BW628" s="15"/>
      <c r="BX628" s="15"/>
      <c r="BY628" s="15"/>
      <c r="BZ628" s="15"/>
      <c r="CA628" s="15"/>
      <c r="CB628" s="15"/>
      <c r="CC628" s="15"/>
      <c r="CD628" s="15"/>
      <c r="CE628" s="15"/>
    </row>
    <row r="629" ht="12.75" customHeight="1">
      <c r="A629" s="15"/>
      <c r="B629" s="15"/>
      <c r="C629" s="181"/>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c r="BO629" s="15"/>
      <c r="BP629" s="15"/>
      <c r="BQ629" s="15"/>
      <c r="BR629" s="15"/>
      <c r="BS629" s="15"/>
      <c r="BT629" s="15"/>
      <c r="BU629" s="15"/>
      <c r="BV629" s="15"/>
      <c r="BW629" s="15"/>
      <c r="BX629" s="15"/>
      <c r="BY629" s="15"/>
      <c r="BZ629" s="15"/>
      <c r="CA629" s="15"/>
      <c r="CB629" s="15"/>
      <c r="CC629" s="15"/>
      <c r="CD629" s="15"/>
      <c r="CE629" s="15"/>
    </row>
    <row r="630" ht="12.75" customHeight="1">
      <c r="A630" s="15"/>
      <c r="B630" s="15"/>
      <c r="C630" s="181"/>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c r="BO630" s="15"/>
      <c r="BP630" s="15"/>
      <c r="BQ630" s="15"/>
      <c r="BR630" s="15"/>
      <c r="BS630" s="15"/>
      <c r="BT630" s="15"/>
      <c r="BU630" s="15"/>
      <c r="BV630" s="15"/>
      <c r="BW630" s="15"/>
      <c r="BX630" s="15"/>
      <c r="BY630" s="15"/>
      <c r="BZ630" s="15"/>
      <c r="CA630" s="15"/>
      <c r="CB630" s="15"/>
      <c r="CC630" s="15"/>
      <c r="CD630" s="15"/>
      <c r="CE630" s="15"/>
    </row>
    <row r="631" ht="12.75" customHeight="1">
      <c r="A631" s="15"/>
      <c r="B631" s="15"/>
      <c r="C631" s="181"/>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c r="BP631" s="15"/>
      <c r="BQ631" s="15"/>
      <c r="BR631" s="15"/>
      <c r="BS631" s="15"/>
      <c r="BT631" s="15"/>
      <c r="BU631" s="15"/>
      <c r="BV631" s="15"/>
      <c r="BW631" s="15"/>
      <c r="BX631" s="15"/>
      <c r="BY631" s="15"/>
      <c r="BZ631" s="15"/>
      <c r="CA631" s="15"/>
      <c r="CB631" s="15"/>
      <c r="CC631" s="15"/>
      <c r="CD631" s="15"/>
      <c r="CE631" s="15"/>
    </row>
    <row r="632" ht="12.75" customHeight="1">
      <c r="A632" s="15"/>
      <c r="B632" s="15"/>
      <c r="C632" s="181"/>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c r="BO632" s="15"/>
      <c r="BP632" s="15"/>
      <c r="BQ632" s="15"/>
      <c r="BR632" s="15"/>
      <c r="BS632" s="15"/>
      <c r="BT632" s="15"/>
      <c r="BU632" s="15"/>
      <c r="BV632" s="15"/>
      <c r="BW632" s="15"/>
      <c r="BX632" s="15"/>
      <c r="BY632" s="15"/>
      <c r="BZ632" s="15"/>
      <c r="CA632" s="15"/>
      <c r="CB632" s="15"/>
      <c r="CC632" s="15"/>
      <c r="CD632" s="15"/>
      <c r="CE632" s="15"/>
    </row>
    <row r="633" ht="12.75" customHeight="1">
      <c r="A633" s="15"/>
      <c r="B633" s="15"/>
      <c r="C633" s="181"/>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c r="BO633" s="15"/>
      <c r="BP633" s="15"/>
      <c r="BQ633" s="15"/>
      <c r="BR633" s="15"/>
      <c r="BS633" s="15"/>
      <c r="BT633" s="15"/>
      <c r="BU633" s="15"/>
      <c r="BV633" s="15"/>
      <c r="BW633" s="15"/>
      <c r="BX633" s="15"/>
      <c r="BY633" s="15"/>
      <c r="BZ633" s="15"/>
      <c r="CA633" s="15"/>
      <c r="CB633" s="15"/>
      <c r="CC633" s="15"/>
      <c r="CD633" s="15"/>
      <c r="CE633" s="15"/>
    </row>
    <row r="634" ht="12.75" customHeight="1">
      <c r="A634" s="15"/>
      <c r="B634" s="15"/>
      <c r="C634" s="181"/>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c r="BO634" s="15"/>
      <c r="BP634" s="15"/>
      <c r="BQ634" s="15"/>
      <c r="BR634" s="15"/>
      <c r="BS634" s="15"/>
      <c r="BT634" s="15"/>
      <c r="BU634" s="15"/>
      <c r="BV634" s="15"/>
      <c r="BW634" s="15"/>
      <c r="BX634" s="15"/>
      <c r="BY634" s="15"/>
      <c r="BZ634" s="15"/>
      <c r="CA634" s="15"/>
      <c r="CB634" s="15"/>
      <c r="CC634" s="15"/>
      <c r="CD634" s="15"/>
      <c r="CE634" s="15"/>
    </row>
    <row r="635" ht="12.75" customHeight="1">
      <c r="A635" s="15"/>
      <c r="B635" s="15"/>
      <c r="C635" s="181"/>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c r="BO635" s="15"/>
      <c r="BP635" s="15"/>
      <c r="BQ635" s="15"/>
      <c r="BR635" s="15"/>
      <c r="BS635" s="15"/>
      <c r="BT635" s="15"/>
      <c r="BU635" s="15"/>
      <c r="BV635" s="15"/>
      <c r="BW635" s="15"/>
      <c r="BX635" s="15"/>
      <c r="BY635" s="15"/>
      <c r="BZ635" s="15"/>
      <c r="CA635" s="15"/>
      <c r="CB635" s="15"/>
      <c r="CC635" s="15"/>
      <c r="CD635" s="15"/>
      <c r="CE635" s="15"/>
    </row>
    <row r="636" ht="12.75" customHeight="1">
      <c r="A636" s="15"/>
      <c r="B636" s="15"/>
      <c r="C636" s="181"/>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c r="BO636" s="15"/>
      <c r="BP636" s="15"/>
      <c r="BQ636" s="15"/>
      <c r="BR636" s="15"/>
      <c r="BS636" s="15"/>
      <c r="BT636" s="15"/>
      <c r="BU636" s="15"/>
      <c r="BV636" s="15"/>
      <c r="BW636" s="15"/>
      <c r="BX636" s="15"/>
      <c r="BY636" s="15"/>
      <c r="BZ636" s="15"/>
      <c r="CA636" s="15"/>
      <c r="CB636" s="15"/>
      <c r="CC636" s="15"/>
      <c r="CD636" s="15"/>
      <c r="CE636" s="15"/>
    </row>
    <row r="637" ht="12.75" customHeight="1">
      <c r="A637" s="15"/>
      <c r="B637" s="15"/>
      <c r="C637" s="181"/>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c r="BO637" s="15"/>
      <c r="BP637" s="15"/>
      <c r="BQ637" s="15"/>
      <c r="BR637" s="15"/>
      <c r="BS637" s="15"/>
      <c r="BT637" s="15"/>
      <c r="BU637" s="15"/>
      <c r="BV637" s="15"/>
      <c r="BW637" s="15"/>
      <c r="BX637" s="15"/>
      <c r="BY637" s="15"/>
      <c r="BZ637" s="15"/>
      <c r="CA637" s="15"/>
      <c r="CB637" s="15"/>
      <c r="CC637" s="15"/>
      <c r="CD637" s="15"/>
      <c r="CE637" s="15"/>
    </row>
    <row r="638" ht="12.75" customHeight="1">
      <c r="A638" s="15"/>
      <c r="B638" s="15"/>
      <c r="C638" s="181"/>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c r="BO638" s="15"/>
      <c r="BP638" s="15"/>
      <c r="BQ638" s="15"/>
      <c r="BR638" s="15"/>
      <c r="BS638" s="15"/>
      <c r="BT638" s="15"/>
      <c r="BU638" s="15"/>
      <c r="BV638" s="15"/>
      <c r="BW638" s="15"/>
      <c r="BX638" s="15"/>
      <c r="BY638" s="15"/>
      <c r="BZ638" s="15"/>
      <c r="CA638" s="15"/>
      <c r="CB638" s="15"/>
      <c r="CC638" s="15"/>
      <c r="CD638" s="15"/>
      <c r="CE638" s="15"/>
    </row>
    <row r="639" ht="12.75" customHeight="1">
      <c r="A639" s="15"/>
      <c r="B639" s="15"/>
      <c r="C639" s="181"/>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row>
    <row r="640" ht="12.75" customHeight="1">
      <c r="A640" s="15"/>
      <c r="B640" s="15"/>
      <c r="C640" s="181"/>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c r="BO640" s="15"/>
      <c r="BP640" s="15"/>
      <c r="BQ640" s="15"/>
      <c r="BR640" s="15"/>
      <c r="BS640" s="15"/>
      <c r="BT640" s="15"/>
      <c r="BU640" s="15"/>
      <c r="BV640" s="15"/>
      <c r="BW640" s="15"/>
      <c r="BX640" s="15"/>
      <c r="BY640" s="15"/>
      <c r="BZ640" s="15"/>
      <c r="CA640" s="15"/>
      <c r="CB640" s="15"/>
      <c r="CC640" s="15"/>
      <c r="CD640" s="15"/>
      <c r="CE640" s="15"/>
    </row>
    <row r="641" ht="12.75" customHeight="1">
      <c r="A641" s="15"/>
      <c r="B641" s="15"/>
      <c r="C641" s="181"/>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row>
    <row r="642" ht="12.75" customHeight="1">
      <c r="A642" s="15"/>
      <c r="B642" s="15"/>
      <c r="C642" s="181"/>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row>
    <row r="643" ht="12.75" customHeight="1">
      <c r="A643" s="15"/>
      <c r="B643" s="15"/>
      <c r="C643" s="181"/>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row>
    <row r="644" ht="12.75" customHeight="1">
      <c r="A644" s="15"/>
      <c r="B644" s="15"/>
      <c r="C644" s="181"/>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row>
    <row r="645" ht="12.75" customHeight="1">
      <c r="A645" s="15"/>
      <c r="B645" s="15"/>
      <c r="C645" s="181"/>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row>
    <row r="646" ht="12.75" customHeight="1">
      <c r="A646" s="15"/>
      <c r="B646" s="15"/>
      <c r="C646" s="181"/>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row>
    <row r="647" ht="12.75" customHeight="1">
      <c r="A647" s="15"/>
      <c r="B647" s="15"/>
      <c r="C647" s="181"/>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row>
    <row r="648" ht="12.75" customHeight="1">
      <c r="A648" s="15"/>
      <c r="B648" s="15"/>
      <c r="C648" s="181"/>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c r="BO648" s="15"/>
      <c r="BP648" s="15"/>
      <c r="BQ648" s="15"/>
      <c r="BR648" s="15"/>
      <c r="BS648" s="15"/>
      <c r="BT648" s="15"/>
      <c r="BU648" s="15"/>
      <c r="BV648" s="15"/>
      <c r="BW648" s="15"/>
      <c r="BX648" s="15"/>
      <c r="BY648" s="15"/>
      <c r="BZ648" s="15"/>
      <c r="CA648" s="15"/>
      <c r="CB648" s="15"/>
      <c r="CC648" s="15"/>
      <c r="CD648" s="15"/>
      <c r="CE648" s="15"/>
    </row>
    <row r="649" ht="12.75" customHeight="1">
      <c r="A649" s="15"/>
      <c r="B649" s="15"/>
      <c r="C649" s="181"/>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c r="BO649" s="15"/>
      <c r="BP649" s="15"/>
      <c r="BQ649" s="15"/>
      <c r="BR649" s="15"/>
      <c r="BS649" s="15"/>
      <c r="BT649" s="15"/>
      <c r="BU649" s="15"/>
      <c r="BV649" s="15"/>
      <c r="BW649" s="15"/>
      <c r="BX649" s="15"/>
      <c r="BY649" s="15"/>
      <c r="BZ649" s="15"/>
      <c r="CA649" s="15"/>
      <c r="CB649" s="15"/>
      <c r="CC649" s="15"/>
      <c r="CD649" s="15"/>
      <c r="CE649" s="15"/>
    </row>
    <row r="650" ht="12.75" customHeight="1">
      <c r="A650" s="15"/>
      <c r="B650" s="15"/>
      <c r="C650" s="181"/>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c r="BO650" s="15"/>
      <c r="BP650" s="15"/>
      <c r="BQ650" s="15"/>
      <c r="BR650" s="15"/>
      <c r="BS650" s="15"/>
      <c r="BT650" s="15"/>
      <c r="BU650" s="15"/>
      <c r="BV650" s="15"/>
      <c r="BW650" s="15"/>
      <c r="BX650" s="15"/>
      <c r="BY650" s="15"/>
      <c r="BZ650" s="15"/>
      <c r="CA650" s="15"/>
      <c r="CB650" s="15"/>
      <c r="CC650" s="15"/>
      <c r="CD650" s="15"/>
      <c r="CE650" s="15"/>
    </row>
    <row r="651" ht="12.75" customHeight="1">
      <c r="A651" s="15"/>
      <c r="B651" s="15"/>
      <c r="C651" s="181"/>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c r="BO651" s="15"/>
      <c r="BP651" s="15"/>
      <c r="BQ651" s="15"/>
      <c r="BR651" s="15"/>
      <c r="BS651" s="15"/>
      <c r="BT651" s="15"/>
      <c r="BU651" s="15"/>
      <c r="BV651" s="15"/>
      <c r="BW651" s="15"/>
      <c r="BX651" s="15"/>
      <c r="BY651" s="15"/>
      <c r="BZ651" s="15"/>
      <c r="CA651" s="15"/>
      <c r="CB651" s="15"/>
      <c r="CC651" s="15"/>
      <c r="CD651" s="15"/>
      <c r="CE651" s="15"/>
    </row>
    <row r="652" ht="12.75" customHeight="1">
      <c r="A652" s="15"/>
      <c r="B652" s="15"/>
      <c r="C652" s="181"/>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c r="BO652" s="15"/>
      <c r="BP652" s="15"/>
      <c r="BQ652" s="15"/>
      <c r="BR652" s="15"/>
      <c r="BS652" s="15"/>
      <c r="BT652" s="15"/>
      <c r="BU652" s="15"/>
      <c r="BV652" s="15"/>
      <c r="BW652" s="15"/>
      <c r="BX652" s="15"/>
      <c r="BY652" s="15"/>
      <c r="BZ652" s="15"/>
      <c r="CA652" s="15"/>
      <c r="CB652" s="15"/>
      <c r="CC652" s="15"/>
      <c r="CD652" s="15"/>
      <c r="CE652" s="15"/>
    </row>
    <row r="653" ht="12.75" customHeight="1">
      <c r="A653" s="15"/>
      <c r="B653" s="15"/>
      <c r="C653" s="181"/>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c r="BO653" s="15"/>
      <c r="BP653" s="15"/>
      <c r="BQ653" s="15"/>
      <c r="BR653" s="15"/>
      <c r="BS653" s="15"/>
      <c r="BT653" s="15"/>
      <c r="BU653" s="15"/>
      <c r="BV653" s="15"/>
      <c r="BW653" s="15"/>
      <c r="BX653" s="15"/>
      <c r="BY653" s="15"/>
      <c r="BZ653" s="15"/>
      <c r="CA653" s="15"/>
      <c r="CB653" s="15"/>
      <c r="CC653" s="15"/>
      <c r="CD653" s="15"/>
      <c r="CE653" s="15"/>
    </row>
    <row r="654" ht="12.75" customHeight="1">
      <c r="A654" s="15"/>
      <c r="B654" s="15"/>
      <c r="C654" s="181"/>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c r="BO654" s="15"/>
      <c r="BP654" s="15"/>
      <c r="BQ654" s="15"/>
      <c r="BR654" s="15"/>
      <c r="BS654" s="15"/>
      <c r="BT654" s="15"/>
      <c r="BU654" s="15"/>
      <c r="BV654" s="15"/>
      <c r="BW654" s="15"/>
      <c r="BX654" s="15"/>
      <c r="BY654" s="15"/>
      <c r="BZ654" s="15"/>
      <c r="CA654" s="15"/>
      <c r="CB654" s="15"/>
      <c r="CC654" s="15"/>
      <c r="CD654" s="15"/>
      <c r="CE654" s="15"/>
    </row>
    <row r="655" ht="12.75" customHeight="1">
      <c r="A655" s="15"/>
      <c r="B655" s="15"/>
      <c r="C655" s="181"/>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c r="BO655" s="15"/>
      <c r="BP655" s="15"/>
      <c r="BQ655" s="15"/>
      <c r="BR655" s="15"/>
      <c r="BS655" s="15"/>
      <c r="BT655" s="15"/>
      <c r="BU655" s="15"/>
      <c r="BV655" s="15"/>
      <c r="BW655" s="15"/>
      <c r="BX655" s="15"/>
      <c r="BY655" s="15"/>
      <c r="BZ655" s="15"/>
      <c r="CA655" s="15"/>
      <c r="CB655" s="15"/>
      <c r="CC655" s="15"/>
      <c r="CD655" s="15"/>
      <c r="CE655" s="15"/>
    </row>
    <row r="656" ht="12.75" customHeight="1">
      <c r="A656" s="15"/>
      <c r="B656" s="15"/>
      <c r="C656" s="181"/>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c r="BR656" s="15"/>
      <c r="BS656" s="15"/>
      <c r="BT656" s="15"/>
      <c r="BU656" s="15"/>
      <c r="BV656" s="15"/>
      <c r="BW656" s="15"/>
      <c r="BX656" s="15"/>
      <c r="BY656" s="15"/>
      <c r="BZ656" s="15"/>
      <c r="CA656" s="15"/>
      <c r="CB656" s="15"/>
      <c r="CC656" s="15"/>
      <c r="CD656" s="15"/>
      <c r="CE656" s="15"/>
    </row>
    <row r="657" ht="12.75" customHeight="1">
      <c r="A657" s="15"/>
      <c r="B657" s="15"/>
      <c r="C657" s="181"/>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c r="BO657" s="15"/>
      <c r="BP657" s="15"/>
      <c r="BQ657" s="15"/>
      <c r="BR657" s="15"/>
      <c r="BS657" s="15"/>
      <c r="BT657" s="15"/>
      <c r="BU657" s="15"/>
      <c r="BV657" s="15"/>
      <c r="BW657" s="15"/>
      <c r="BX657" s="15"/>
      <c r="BY657" s="15"/>
      <c r="BZ657" s="15"/>
      <c r="CA657" s="15"/>
      <c r="CB657" s="15"/>
      <c r="CC657" s="15"/>
      <c r="CD657" s="15"/>
      <c r="CE657" s="15"/>
    </row>
    <row r="658" ht="12.75" customHeight="1">
      <c r="A658" s="15"/>
      <c r="B658" s="15"/>
      <c r="C658" s="181"/>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c r="BO658" s="15"/>
      <c r="BP658" s="15"/>
      <c r="BQ658" s="15"/>
      <c r="BR658" s="15"/>
      <c r="BS658" s="15"/>
      <c r="BT658" s="15"/>
      <c r="BU658" s="15"/>
      <c r="BV658" s="15"/>
      <c r="BW658" s="15"/>
      <c r="BX658" s="15"/>
      <c r="BY658" s="15"/>
      <c r="BZ658" s="15"/>
      <c r="CA658" s="15"/>
      <c r="CB658" s="15"/>
      <c r="CC658" s="15"/>
      <c r="CD658" s="15"/>
      <c r="CE658" s="15"/>
    </row>
    <row r="659" ht="12.75" customHeight="1">
      <c r="A659" s="15"/>
      <c r="B659" s="15"/>
      <c r="C659" s="181"/>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c r="BO659" s="15"/>
      <c r="BP659" s="15"/>
      <c r="BQ659" s="15"/>
      <c r="BR659" s="15"/>
      <c r="BS659" s="15"/>
      <c r="BT659" s="15"/>
      <c r="BU659" s="15"/>
      <c r="BV659" s="15"/>
      <c r="BW659" s="15"/>
      <c r="BX659" s="15"/>
      <c r="BY659" s="15"/>
      <c r="BZ659" s="15"/>
      <c r="CA659" s="15"/>
      <c r="CB659" s="15"/>
      <c r="CC659" s="15"/>
      <c r="CD659" s="15"/>
      <c r="CE659" s="15"/>
    </row>
    <row r="660" ht="12.75" customHeight="1">
      <c r="A660" s="15"/>
      <c r="B660" s="15"/>
      <c r="C660" s="181"/>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c r="BO660" s="15"/>
      <c r="BP660" s="15"/>
      <c r="BQ660" s="15"/>
      <c r="BR660" s="15"/>
      <c r="BS660" s="15"/>
      <c r="BT660" s="15"/>
      <c r="BU660" s="15"/>
      <c r="BV660" s="15"/>
      <c r="BW660" s="15"/>
      <c r="BX660" s="15"/>
      <c r="BY660" s="15"/>
      <c r="BZ660" s="15"/>
      <c r="CA660" s="15"/>
      <c r="CB660" s="15"/>
      <c r="CC660" s="15"/>
      <c r="CD660" s="15"/>
      <c r="CE660" s="15"/>
    </row>
    <row r="661" ht="12.75" customHeight="1">
      <c r="A661" s="15"/>
      <c r="B661" s="15"/>
      <c r="C661" s="181"/>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c r="BO661" s="15"/>
      <c r="BP661" s="15"/>
      <c r="BQ661" s="15"/>
      <c r="BR661" s="15"/>
      <c r="BS661" s="15"/>
      <c r="BT661" s="15"/>
      <c r="BU661" s="15"/>
      <c r="BV661" s="15"/>
      <c r="BW661" s="15"/>
      <c r="BX661" s="15"/>
      <c r="BY661" s="15"/>
      <c r="BZ661" s="15"/>
      <c r="CA661" s="15"/>
      <c r="CB661" s="15"/>
      <c r="CC661" s="15"/>
      <c r="CD661" s="15"/>
      <c r="CE661" s="15"/>
    </row>
    <row r="662" ht="12.75" customHeight="1">
      <c r="A662" s="15"/>
      <c r="B662" s="15"/>
      <c r="C662" s="181"/>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c r="BO662" s="15"/>
      <c r="BP662" s="15"/>
      <c r="BQ662" s="15"/>
      <c r="BR662" s="15"/>
      <c r="BS662" s="15"/>
      <c r="BT662" s="15"/>
      <c r="BU662" s="15"/>
      <c r="BV662" s="15"/>
      <c r="BW662" s="15"/>
      <c r="BX662" s="15"/>
      <c r="BY662" s="15"/>
      <c r="BZ662" s="15"/>
      <c r="CA662" s="15"/>
      <c r="CB662" s="15"/>
      <c r="CC662" s="15"/>
      <c r="CD662" s="15"/>
      <c r="CE662" s="15"/>
    </row>
    <row r="663" ht="12.75" customHeight="1">
      <c r="A663" s="15"/>
      <c r="B663" s="15"/>
      <c r="C663" s="181"/>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c r="BO663" s="15"/>
      <c r="BP663" s="15"/>
      <c r="BQ663" s="15"/>
      <c r="BR663" s="15"/>
      <c r="BS663" s="15"/>
      <c r="BT663" s="15"/>
      <c r="BU663" s="15"/>
      <c r="BV663" s="15"/>
      <c r="BW663" s="15"/>
      <c r="BX663" s="15"/>
      <c r="BY663" s="15"/>
      <c r="BZ663" s="15"/>
      <c r="CA663" s="15"/>
      <c r="CB663" s="15"/>
      <c r="CC663" s="15"/>
      <c r="CD663" s="15"/>
      <c r="CE663" s="15"/>
    </row>
    <row r="664" ht="12.75" customHeight="1">
      <c r="A664" s="15"/>
      <c r="B664" s="15"/>
      <c r="C664" s="181"/>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c r="BO664" s="15"/>
      <c r="BP664" s="15"/>
      <c r="BQ664" s="15"/>
      <c r="BR664" s="15"/>
      <c r="BS664" s="15"/>
      <c r="BT664" s="15"/>
      <c r="BU664" s="15"/>
      <c r="BV664" s="15"/>
      <c r="BW664" s="15"/>
      <c r="BX664" s="15"/>
      <c r="BY664" s="15"/>
      <c r="BZ664" s="15"/>
      <c r="CA664" s="15"/>
      <c r="CB664" s="15"/>
      <c r="CC664" s="15"/>
      <c r="CD664" s="15"/>
      <c r="CE664" s="15"/>
    </row>
    <row r="665" ht="12.75" customHeight="1">
      <c r="A665" s="15"/>
      <c r="B665" s="15"/>
      <c r="C665" s="181"/>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c r="BO665" s="15"/>
      <c r="BP665" s="15"/>
      <c r="BQ665" s="15"/>
      <c r="BR665" s="15"/>
      <c r="BS665" s="15"/>
      <c r="BT665" s="15"/>
      <c r="BU665" s="15"/>
      <c r="BV665" s="15"/>
      <c r="BW665" s="15"/>
      <c r="BX665" s="15"/>
      <c r="BY665" s="15"/>
      <c r="BZ665" s="15"/>
      <c r="CA665" s="15"/>
      <c r="CB665" s="15"/>
      <c r="CC665" s="15"/>
      <c r="CD665" s="15"/>
      <c r="CE665" s="15"/>
    </row>
    <row r="666" ht="12.75" customHeight="1">
      <c r="A666" s="15"/>
      <c r="B666" s="15"/>
      <c r="C666" s="181"/>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c r="BR666" s="15"/>
      <c r="BS666" s="15"/>
      <c r="BT666" s="15"/>
      <c r="BU666" s="15"/>
      <c r="BV666" s="15"/>
      <c r="BW666" s="15"/>
      <c r="BX666" s="15"/>
      <c r="BY666" s="15"/>
      <c r="BZ666" s="15"/>
      <c r="CA666" s="15"/>
      <c r="CB666" s="15"/>
      <c r="CC666" s="15"/>
      <c r="CD666" s="15"/>
      <c r="CE666" s="15"/>
    </row>
    <row r="667" ht="12.75" customHeight="1">
      <c r="A667" s="15"/>
      <c r="B667" s="15"/>
      <c r="C667" s="181"/>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row>
    <row r="668" ht="12.75" customHeight="1">
      <c r="A668" s="15"/>
      <c r="B668" s="15"/>
      <c r="C668" s="181"/>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c r="BO668" s="15"/>
      <c r="BP668" s="15"/>
      <c r="BQ668" s="15"/>
      <c r="BR668" s="15"/>
      <c r="BS668" s="15"/>
      <c r="BT668" s="15"/>
      <c r="BU668" s="15"/>
      <c r="BV668" s="15"/>
      <c r="BW668" s="15"/>
      <c r="BX668" s="15"/>
      <c r="BY668" s="15"/>
      <c r="BZ668" s="15"/>
      <c r="CA668" s="15"/>
      <c r="CB668" s="15"/>
      <c r="CC668" s="15"/>
      <c r="CD668" s="15"/>
      <c r="CE668" s="15"/>
    </row>
    <row r="669" ht="12.75" customHeight="1">
      <c r="A669" s="15"/>
      <c r="B669" s="15"/>
      <c r="C669" s="181"/>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c r="BO669" s="15"/>
      <c r="BP669" s="15"/>
      <c r="BQ669" s="15"/>
      <c r="BR669" s="15"/>
      <c r="BS669" s="15"/>
      <c r="BT669" s="15"/>
      <c r="BU669" s="15"/>
      <c r="BV669" s="15"/>
      <c r="BW669" s="15"/>
      <c r="BX669" s="15"/>
      <c r="BY669" s="15"/>
      <c r="BZ669" s="15"/>
      <c r="CA669" s="15"/>
      <c r="CB669" s="15"/>
      <c r="CC669" s="15"/>
      <c r="CD669" s="15"/>
      <c r="CE669" s="15"/>
    </row>
    <row r="670" ht="12.75" customHeight="1">
      <c r="A670" s="15"/>
      <c r="B670" s="15"/>
      <c r="C670" s="181"/>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c r="BO670" s="15"/>
      <c r="BP670" s="15"/>
      <c r="BQ670" s="15"/>
      <c r="BR670" s="15"/>
      <c r="BS670" s="15"/>
      <c r="BT670" s="15"/>
      <c r="BU670" s="15"/>
      <c r="BV670" s="15"/>
      <c r="BW670" s="15"/>
      <c r="BX670" s="15"/>
      <c r="BY670" s="15"/>
      <c r="BZ670" s="15"/>
      <c r="CA670" s="15"/>
      <c r="CB670" s="15"/>
      <c r="CC670" s="15"/>
      <c r="CD670" s="15"/>
      <c r="CE670" s="15"/>
    </row>
    <row r="671" ht="12.75" customHeight="1">
      <c r="A671" s="15"/>
      <c r="B671" s="15"/>
      <c r="C671" s="181"/>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c r="BO671" s="15"/>
      <c r="BP671" s="15"/>
      <c r="BQ671" s="15"/>
      <c r="BR671" s="15"/>
      <c r="BS671" s="15"/>
      <c r="BT671" s="15"/>
      <c r="BU671" s="15"/>
      <c r="BV671" s="15"/>
      <c r="BW671" s="15"/>
      <c r="BX671" s="15"/>
      <c r="BY671" s="15"/>
      <c r="BZ671" s="15"/>
      <c r="CA671" s="15"/>
      <c r="CB671" s="15"/>
      <c r="CC671" s="15"/>
      <c r="CD671" s="15"/>
      <c r="CE671" s="15"/>
    </row>
    <row r="672" ht="12.75" customHeight="1">
      <c r="A672" s="15"/>
      <c r="B672" s="15"/>
      <c r="C672" s="181"/>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c r="BO672" s="15"/>
      <c r="BP672" s="15"/>
      <c r="BQ672" s="15"/>
      <c r="BR672" s="15"/>
      <c r="BS672" s="15"/>
      <c r="BT672" s="15"/>
      <c r="BU672" s="15"/>
      <c r="BV672" s="15"/>
      <c r="BW672" s="15"/>
      <c r="BX672" s="15"/>
      <c r="BY672" s="15"/>
      <c r="BZ672" s="15"/>
      <c r="CA672" s="15"/>
      <c r="CB672" s="15"/>
      <c r="CC672" s="15"/>
      <c r="CD672" s="15"/>
      <c r="CE672" s="15"/>
    </row>
    <row r="673" ht="12.75" customHeight="1">
      <c r="A673" s="15"/>
      <c r="B673" s="15"/>
      <c r="C673" s="181"/>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c r="BO673" s="15"/>
      <c r="BP673" s="15"/>
      <c r="BQ673" s="15"/>
      <c r="BR673" s="15"/>
      <c r="BS673" s="15"/>
      <c r="BT673" s="15"/>
      <c r="BU673" s="15"/>
      <c r="BV673" s="15"/>
      <c r="BW673" s="15"/>
      <c r="BX673" s="15"/>
      <c r="BY673" s="15"/>
      <c r="BZ673" s="15"/>
      <c r="CA673" s="15"/>
      <c r="CB673" s="15"/>
      <c r="CC673" s="15"/>
      <c r="CD673" s="15"/>
      <c r="CE673" s="15"/>
    </row>
    <row r="674" ht="12.75" customHeight="1">
      <c r="A674" s="15"/>
      <c r="B674" s="15"/>
      <c r="C674" s="181"/>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c r="BO674" s="15"/>
      <c r="BP674" s="15"/>
      <c r="BQ674" s="15"/>
      <c r="BR674" s="15"/>
      <c r="BS674" s="15"/>
      <c r="BT674" s="15"/>
      <c r="BU674" s="15"/>
      <c r="BV674" s="15"/>
      <c r="BW674" s="15"/>
      <c r="BX674" s="15"/>
      <c r="BY674" s="15"/>
      <c r="BZ674" s="15"/>
      <c r="CA674" s="15"/>
      <c r="CB674" s="15"/>
      <c r="CC674" s="15"/>
      <c r="CD674" s="15"/>
      <c r="CE674" s="15"/>
    </row>
    <row r="675" ht="12.75" customHeight="1">
      <c r="A675" s="15"/>
      <c r="B675" s="15"/>
      <c r="C675" s="181"/>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c r="BO675" s="15"/>
      <c r="BP675" s="15"/>
      <c r="BQ675" s="15"/>
      <c r="BR675" s="15"/>
      <c r="BS675" s="15"/>
      <c r="BT675" s="15"/>
      <c r="BU675" s="15"/>
      <c r="BV675" s="15"/>
      <c r="BW675" s="15"/>
      <c r="BX675" s="15"/>
      <c r="BY675" s="15"/>
      <c r="BZ675" s="15"/>
      <c r="CA675" s="15"/>
      <c r="CB675" s="15"/>
      <c r="CC675" s="15"/>
      <c r="CD675" s="15"/>
      <c r="CE675" s="15"/>
    </row>
    <row r="676" ht="12.75" customHeight="1">
      <c r="A676" s="15"/>
      <c r="B676" s="15"/>
      <c r="C676" s="181"/>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c r="BO676" s="15"/>
      <c r="BP676" s="15"/>
      <c r="BQ676" s="15"/>
      <c r="BR676" s="15"/>
      <c r="BS676" s="15"/>
      <c r="BT676" s="15"/>
      <c r="BU676" s="15"/>
      <c r="BV676" s="15"/>
      <c r="BW676" s="15"/>
      <c r="BX676" s="15"/>
      <c r="BY676" s="15"/>
      <c r="BZ676" s="15"/>
      <c r="CA676" s="15"/>
      <c r="CB676" s="15"/>
      <c r="CC676" s="15"/>
      <c r="CD676" s="15"/>
      <c r="CE676" s="15"/>
    </row>
    <row r="677" ht="12.75" customHeight="1">
      <c r="A677" s="15"/>
      <c r="B677" s="15"/>
      <c r="C677" s="181"/>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c r="BO677" s="15"/>
      <c r="BP677" s="15"/>
      <c r="BQ677" s="15"/>
      <c r="BR677" s="15"/>
      <c r="BS677" s="15"/>
      <c r="BT677" s="15"/>
      <c r="BU677" s="15"/>
      <c r="BV677" s="15"/>
      <c r="BW677" s="15"/>
      <c r="BX677" s="15"/>
      <c r="BY677" s="15"/>
      <c r="BZ677" s="15"/>
      <c r="CA677" s="15"/>
      <c r="CB677" s="15"/>
      <c r="CC677" s="15"/>
      <c r="CD677" s="15"/>
      <c r="CE677" s="15"/>
    </row>
    <row r="678" ht="12.75" customHeight="1">
      <c r="A678" s="15"/>
      <c r="B678" s="15"/>
      <c r="C678" s="181"/>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c r="BO678" s="15"/>
      <c r="BP678" s="15"/>
      <c r="BQ678" s="15"/>
      <c r="BR678" s="15"/>
      <c r="BS678" s="15"/>
      <c r="BT678" s="15"/>
      <c r="BU678" s="15"/>
      <c r="BV678" s="15"/>
      <c r="BW678" s="15"/>
      <c r="BX678" s="15"/>
      <c r="BY678" s="15"/>
      <c r="BZ678" s="15"/>
      <c r="CA678" s="15"/>
      <c r="CB678" s="15"/>
      <c r="CC678" s="15"/>
      <c r="CD678" s="15"/>
      <c r="CE678" s="15"/>
    </row>
    <row r="679" ht="12.75" customHeight="1">
      <c r="A679" s="15"/>
      <c r="B679" s="15"/>
      <c r="C679" s="181"/>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c r="BO679" s="15"/>
      <c r="BP679" s="15"/>
      <c r="BQ679" s="15"/>
      <c r="BR679" s="15"/>
      <c r="BS679" s="15"/>
      <c r="BT679" s="15"/>
      <c r="BU679" s="15"/>
      <c r="BV679" s="15"/>
      <c r="BW679" s="15"/>
      <c r="BX679" s="15"/>
      <c r="BY679" s="15"/>
      <c r="BZ679" s="15"/>
      <c r="CA679" s="15"/>
      <c r="CB679" s="15"/>
      <c r="CC679" s="15"/>
      <c r="CD679" s="15"/>
      <c r="CE679" s="15"/>
    </row>
    <row r="680" ht="12.75" customHeight="1">
      <c r="A680" s="15"/>
      <c r="B680" s="15"/>
      <c r="C680" s="181"/>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c r="BO680" s="15"/>
      <c r="BP680" s="15"/>
      <c r="BQ680" s="15"/>
      <c r="BR680" s="15"/>
      <c r="BS680" s="15"/>
      <c r="BT680" s="15"/>
      <c r="BU680" s="15"/>
      <c r="BV680" s="15"/>
      <c r="BW680" s="15"/>
      <c r="BX680" s="15"/>
      <c r="BY680" s="15"/>
      <c r="BZ680" s="15"/>
      <c r="CA680" s="15"/>
      <c r="CB680" s="15"/>
      <c r="CC680" s="15"/>
      <c r="CD680" s="15"/>
      <c r="CE680" s="15"/>
    </row>
    <row r="681" ht="12.75" customHeight="1">
      <c r="A681" s="15"/>
      <c r="B681" s="15"/>
      <c r="C681" s="181"/>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c r="BO681" s="15"/>
      <c r="BP681" s="15"/>
      <c r="BQ681" s="15"/>
      <c r="BR681" s="15"/>
      <c r="BS681" s="15"/>
      <c r="BT681" s="15"/>
      <c r="BU681" s="15"/>
      <c r="BV681" s="15"/>
      <c r="BW681" s="15"/>
      <c r="BX681" s="15"/>
      <c r="BY681" s="15"/>
      <c r="BZ681" s="15"/>
      <c r="CA681" s="15"/>
      <c r="CB681" s="15"/>
      <c r="CC681" s="15"/>
      <c r="CD681" s="15"/>
      <c r="CE681" s="15"/>
    </row>
    <row r="682" ht="12.75" customHeight="1">
      <c r="A682" s="15"/>
      <c r="B682" s="15"/>
      <c r="C682" s="181"/>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c r="BO682" s="15"/>
      <c r="BP682" s="15"/>
      <c r="BQ682" s="15"/>
      <c r="BR682" s="15"/>
      <c r="BS682" s="15"/>
      <c r="BT682" s="15"/>
      <c r="BU682" s="15"/>
      <c r="BV682" s="15"/>
      <c r="BW682" s="15"/>
      <c r="BX682" s="15"/>
      <c r="BY682" s="15"/>
      <c r="BZ682" s="15"/>
      <c r="CA682" s="15"/>
      <c r="CB682" s="15"/>
      <c r="CC682" s="15"/>
      <c r="CD682" s="15"/>
      <c r="CE682" s="15"/>
    </row>
    <row r="683" ht="12.75" customHeight="1">
      <c r="A683" s="15"/>
      <c r="B683" s="15"/>
      <c r="C683" s="181"/>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c r="BO683" s="15"/>
      <c r="BP683" s="15"/>
      <c r="BQ683" s="15"/>
      <c r="BR683" s="15"/>
      <c r="BS683" s="15"/>
      <c r="BT683" s="15"/>
      <c r="BU683" s="15"/>
      <c r="BV683" s="15"/>
      <c r="BW683" s="15"/>
      <c r="BX683" s="15"/>
      <c r="BY683" s="15"/>
      <c r="BZ683" s="15"/>
      <c r="CA683" s="15"/>
      <c r="CB683" s="15"/>
      <c r="CC683" s="15"/>
      <c r="CD683" s="15"/>
      <c r="CE683" s="15"/>
    </row>
    <row r="684" ht="12.75" customHeight="1">
      <c r="A684" s="15"/>
      <c r="B684" s="15"/>
      <c r="C684" s="181"/>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c r="BO684" s="15"/>
      <c r="BP684" s="15"/>
      <c r="BQ684" s="15"/>
      <c r="BR684" s="15"/>
      <c r="BS684" s="15"/>
      <c r="BT684" s="15"/>
      <c r="BU684" s="15"/>
      <c r="BV684" s="15"/>
      <c r="BW684" s="15"/>
      <c r="BX684" s="15"/>
      <c r="BY684" s="15"/>
      <c r="BZ684" s="15"/>
      <c r="CA684" s="15"/>
      <c r="CB684" s="15"/>
      <c r="CC684" s="15"/>
      <c r="CD684" s="15"/>
      <c r="CE684" s="15"/>
    </row>
    <row r="685" ht="12.75" customHeight="1">
      <c r="A685" s="15"/>
      <c r="B685" s="15"/>
      <c r="C685" s="181"/>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c r="BO685" s="15"/>
      <c r="BP685" s="15"/>
      <c r="BQ685" s="15"/>
      <c r="BR685" s="15"/>
      <c r="BS685" s="15"/>
      <c r="BT685" s="15"/>
      <c r="BU685" s="15"/>
      <c r="BV685" s="15"/>
      <c r="BW685" s="15"/>
      <c r="BX685" s="15"/>
      <c r="BY685" s="15"/>
      <c r="BZ685" s="15"/>
      <c r="CA685" s="15"/>
      <c r="CB685" s="15"/>
      <c r="CC685" s="15"/>
      <c r="CD685" s="15"/>
      <c r="CE685" s="15"/>
    </row>
    <row r="686" ht="12.75" customHeight="1">
      <c r="A686" s="15"/>
      <c r="B686" s="15"/>
      <c r="C686" s="181"/>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c r="BO686" s="15"/>
      <c r="BP686" s="15"/>
      <c r="BQ686" s="15"/>
      <c r="BR686" s="15"/>
      <c r="BS686" s="15"/>
      <c r="BT686" s="15"/>
      <c r="BU686" s="15"/>
      <c r="BV686" s="15"/>
      <c r="BW686" s="15"/>
      <c r="BX686" s="15"/>
      <c r="BY686" s="15"/>
      <c r="BZ686" s="15"/>
      <c r="CA686" s="15"/>
      <c r="CB686" s="15"/>
      <c r="CC686" s="15"/>
      <c r="CD686" s="15"/>
      <c r="CE686" s="15"/>
    </row>
    <row r="687" ht="12.75" customHeight="1">
      <c r="A687" s="15"/>
      <c r="B687" s="15"/>
      <c r="C687" s="181"/>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row>
    <row r="688" ht="12.75" customHeight="1">
      <c r="A688" s="15"/>
      <c r="B688" s="15"/>
      <c r="C688" s="181"/>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row>
    <row r="689" ht="12.75" customHeight="1">
      <c r="A689" s="15"/>
      <c r="B689" s="15"/>
      <c r="C689" s="181"/>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row>
    <row r="690" ht="12.75" customHeight="1">
      <c r="A690" s="15"/>
      <c r="B690" s="15"/>
      <c r="C690" s="181"/>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row>
    <row r="691" ht="12.75" customHeight="1">
      <c r="A691" s="15"/>
      <c r="B691" s="15"/>
      <c r="C691" s="181"/>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row>
    <row r="692" ht="12.75" customHeight="1">
      <c r="A692" s="15"/>
      <c r="B692" s="15"/>
      <c r="C692" s="181"/>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row>
    <row r="693" ht="12.75" customHeight="1">
      <c r="A693" s="15"/>
      <c r="B693" s="15"/>
      <c r="C693" s="181"/>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row>
    <row r="694" ht="12.75" customHeight="1">
      <c r="A694" s="15"/>
      <c r="B694" s="15"/>
      <c r="C694" s="181"/>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row>
    <row r="695" ht="12.75" customHeight="1">
      <c r="A695" s="15"/>
      <c r="B695" s="15"/>
      <c r="C695" s="181"/>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row>
    <row r="696" ht="12.75" customHeight="1">
      <c r="A696" s="15"/>
      <c r="B696" s="15"/>
      <c r="C696" s="181"/>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row>
    <row r="697" ht="12.75" customHeight="1">
      <c r="A697" s="15"/>
      <c r="B697" s="15"/>
      <c r="C697" s="181"/>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row>
    <row r="698" ht="12.75" customHeight="1">
      <c r="A698" s="15"/>
      <c r="B698" s="15"/>
      <c r="C698" s="181"/>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row>
    <row r="699" ht="12.75" customHeight="1">
      <c r="A699" s="15"/>
      <c r="B699" s="15"/>
      <c r="C699" s="181"/>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row>
    <row r="700" ht="12.75" customHeight="1">
      <c r="A700" s="15"/>
      <c r="B700" s="15"/>
      <c r="C700" s="181"/>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row>
    <row r="701" ht="12.75" customHeight="1">
      <c r="A701" s="15"/>
      <c r="B701" s="15"/>
      <c r="C701" s="181"/>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row>
    <row r="702" ht="12.75" customHeight="1">
      <c r="A702" s="15"/>
      <c r="B702" s="15"/>
      <c r="C702" s="181"/>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row>
    <row r="703" ht="12.75" customHeight="1">
      <c r="A703" s="15"/>
      <c r="B703" s="15"/>
      <c r="C703" s="181"/>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row>
    <row r="704" ht="12.75" customHeight="1">
      <c r="A704" s="15"/>
      <c r="B704" s="15"/>
      <c r="C704" s="181"/>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row>
    <row r="705" ht="12.75" customHeight="1">
      <c r="A705" s="15"/>
      <c r="B705" s="15"/>
      <c r="C705" s="181"/>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row>
    <row r="706" ht="12.75" customHeight="1">
      <c r="A706" s="15"/>
      <c r="B706" s="15"/>
      <c r="C706" s="181"/>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row>
    <row r="707" ht="12.75" customHeight="1">
      <c r="A707" s="15"/>
      <c r="B707" s="15"/>
      <c r="C707" s="181"/>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row>
    <row r="708" ht="12.75" customHeight="1">
      <c r="A708" s="15"/>
      <c r="B708" s="15"/>
      <c r="C708" s="181"/>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row>
    <row r="709" ht="12.75" customHeight="1">
      <c r="A709" s="15"/>
      <c r="B709" s="15"/>
      <c r="C709" s="181"/>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row>
    <row r="710" ht="12.75" customHeight="1">
      <c r="A710" s="15"/>
      <c r="B710" s="15"/>
      <c r="C710" s="181"/>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row>
    <row r="711" ht="12.75" customHeight="1">
      <c r="A711" s="15"/>
      <c r="B711" s="15"/>
      <c r="C711" s="181"/>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row>
    <row r="712" ht="12.75" customHeight="1">
      <c r="A712" s="15"/>
      <c r="B712" s="15"/>
      <c r="C712" s="181"/>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row>
    <row r="713" ht="12.75" customHeight="1">
      <c r="A713" s="15"/>
      <c r="B713" s="15"/>
      <c r="C713" s="181"/>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row>
    <row r="714" ht="12.75" customHeight="1">
      <c r="A714" s="15"/>
      <c r="B714" s="15"/>
      <c r="C714" s="181"/>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row>
    <row r="715" ht="12.75" customHeight="1">
      <c r="A715" s="15"/>
      <c r="B715" s="15"/>
      <c r="C715" s="181"/>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row>
    <row r="716" ht="12.75" customHeight="1">
      <c r="A716" s="15"/>
      <c r="B716" s="15"/>
      <c r="C716" s="181"/>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row>
    <row r="717" ht="12.75" customHeight="1">
      <c r="A717" s="15"/>
      <c r="B717" s="15"/>
      <c r="C717" s="181"/>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row>
    <row r="718" ht="12.75" customHeight="1">
      <c r="A718" s="15"/>
      <c r="B718" s="15"/>
      <c r="C718" s="181"/>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row>
    <row r="719" ht="12.75" customHeight="1">
      <c r="A719" s="15"/>
      <c r="B719" s="15"/>
      <c r="C719" s="181"/>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row>
    <row r="720" ht="12.75" customHeight="1">
      <c r="A720" s="15"/>
      <c r="B720" s="15"/>
      <c r="C720" s="181"/>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row>
    <row r="721" ht="12.75" customHeight="1">
      <c r="A721" s="15"/>
      <c r="B721" s="15"/>
      <c r="C721" s="181"/>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row>
    <row r="722" ht="12.75" customHeight="1">
      <c r="A722" s="15"/>
      <c r="B722" s="15"/>
      <c r="C722" s="181"/>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row>
    <row r="723" ht="12.75" customHeight="1">
      <c r="A723" s="15"/>
      <c r="B723" s="15"/>
      <c r="C723" s="181"/>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row>
    <row r="724" ht="12.75" customHeight="1">
      <c r="A724" s="15"/>
      <c r="B724" s="15"/>
      <c r="C724" s="181"/>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row>
    <row r="725" ht="12.75" customHeight="1">
      <c r="A725" s="15"/>
      <c r="B725" s="15"/>
      <c r="C725" s="181"/>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row>
    <row r="726" ht="12.75" customHeight="1">
      <c r="A726" s="15"/>
      <c r="B726" s="15"/>
      <c r="C726" s="181"/>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row>
    <row r="727" ht="12.75" customHeight="1">
      <c r="A727" s="15"/>
      <c r="B727" s="15"/>
      <c r="C727" s="181"/>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row>
    <row r="728" ht="12.75" customHeight="1">
      <c r="A728" s="15"/>
      <c r="B728" s="15"/>
      <c r="C728" s="181"/>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row>
    <row r="729" ht="12.75" customHeight="1">
      <c r="A729" s="15"/>
      <c r="B729" s="15"/>
      <c r="C729" s="181"/>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row>
    <row r="730" ht="12.75" customHeight="1">
      <c r="A730" s="15"/>
      <c r="B730" s="15"/>
      <c r="C730" s="181"/>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row>
    <row r="731" ht="12.75" customHeight="1">
      <c r="A731" s="15"/>
      <c r="B731" s="15"/>
      <c r="C731" s="181"/>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row>
    <row r="732" ht="12.75" customHeight="1">
      <c r="A732" s="15"/>
      <c r="B732" s="15"/>
      <c r="C732" s="181"/>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row>
    <row r="733" ht="12.75" customHeight="1">
      <c r="A733" s="15"/>
      <c r="B733" s="15"/>
      <c r="C733" s="181"/>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row>
    <row r="734" ht="12.75" customHeight="1">
      <c r="A734" s="15"/>
      <c r="B734" s="15"/>
      <c r="C734" s="181"/>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row>
    <row r="735" ht="12.75" customHeight="1">
      <c r="A735" s="15"/>
      <c r="B735" s="15"/>
      <c r="C735" s="181"/>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row>
    <row r="736" ht="12.75" customHeight="1">
      <c r="A736" s="15"/>
      <c r="B736" s="15"/>
      <c r="C736" s="181"/>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row>
    <row r="737" ht="12.75" customHeight="1">
      <c r="A737" s="15"/>
      <c r="B737" s="15"/>
      <c r="C737" s="181"/>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row>
    <row r="738" ht="12.75" customHeight="1">
      <c r="A738" s="15"/>
      <c r="B738" s="15"/>
      <c r="C738" s="181"/>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row>
    <row r="739" ht="12.75" customHeight="1">
      <c r="A739" s="15"/>
      <c r="B739" s="15"/>
      <c r="C739" s="181"/>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row>
    <row r="740" ht="12.75" customHeight="1">
      <c r="A740" s="15"/>
      <c r="B740" s="15"/>
      <c r="C740" s="181"/>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row>
    <row r="741" ht="12.75" customHeight="1">
      <c r="A741" s="15"/>
      <c r="B741" s="15"/>
      <c r="C741" s="181"/>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row>
    <row r="742" ht="12.75" customHeight="1">
      <c r="A742" s="15"/>
      <c r="B742" s="15"/>
      <c r="C742" s="181"/>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row>
    <row r="743" ht="12.75" customHeight="1">
      <c r="A743" s="15"/>
      <c r="B743" s="15"/>
      <c r="C743" s="181"/>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row>
    <row r="744" ht="12.75" customHeight="1">
      <c r="A744" s="15"/>
      <c r="B744" s="15"/>
      <c r="C744" s="181"/>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row>
    <row r="745" ht="12.75" customHeight="1">
      <c r="A745" s="15"/>
      <c r="B745" s="15"/>
      <c r="C745" s="181"/>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row>
    <row r="746" ht="12.75" customHeight="1">
      <c r="A746" s="15"/>
      <c r="B746" s="15"/>
      <c r="C746" s="181"/>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row>
    <row r="747" ht="12.75" customHeight="1">
      <c r="A747" s="15"/>
      <c r="B747" s="15"/>
      <c r="C747" s="181"/>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row>
    <row r="748" ht="12.75" customHeight="1">
      <c r="A748" s="15"/>
      <c r="B748" s="15"/>
      <c r="C748" s="181"/>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row>
    <row r="749" ht="12.75" customHeight="1">
      <c r="A749" s="15"/>
      <c r="B749" s="15"/>
      <c r="C749" s="181"/>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row>
    <row r="750" ht="12.75" customHeight="1">
      <c r="A750" s="15"/>
      <c r="B750" s="15"/>
      <c r="C750" s="181"/>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row>
    <row r="751" ht="12.75" customHeight="1">
      <c r="A751" s="15"/>
      <c r="B751" s="15"/>
      <c r="C751" s="181"/>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row>
    <row r="752" ht="12.75" customHeight="1">
      <c r="A752" s="15"/>
      <c r="B752" s="15"/>
      <c r="C752" s="181"/>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row>
    <row r="753" ht="12.75" customHeight="1">
      <c r="A753" s="15"/>
      <c r="B753" s="15"/>
      <c r="C753" s="181"/>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row>
    <row r="754" ht="12.75" customHeight="1">
      <c r="A754" s="15"/>
      <c r="B754" s="15"/>
      <c r="C754" s="181"/>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row>
    <row r="755" ht="12.75" customHeight="1">
      <c r="A755" s="15"/>
      <c r="B755" s="15"/>
      <c r="C755" s="181"/>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row>
    <row r="756" ht="12.75" customHeight="1">
      <c r="A756" s="15"/>
      <c r="B756" s="15"/>
      <c r="C756" s="181"/>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row>
    <row r="757" ht="12.75" customHeight="1">
      <c r="A757" s="15"/>
      <c r="B757" s="15"/>
      <c r="C757" s="181"/>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row>
    <row r="758" ht="12.75" customHeight="1">
      <c r="A758" s="15"/>
      <c r="B758" s="15"/>
      <c r="C758" s="181"/>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row>
    <row r="759" ht="12.75" customHeight="1">
      <c r="A759" s="15"/>
      <c r="B759" s="15"/>
      <c r="C759" s="181"/>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row>
    <row r="760" ht="12.75" customHeight="1">
      <c r="A760" s="15"/>
      <c r="B760" s="15"/>
      <c r="C760" s="181"/>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row>
    <row r="761" ht="12.75" customHeight="1">
      <c r="A761" s="15"/>
      <c r="B761" s="15"/>
      <c r="C761" s="181"/>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row>
    <row r="762" ht="12.75" customHeight="1">
      <c r="A762" s="15"/>
      <c r="B762" s="15"/>
      <c r="C762" s="181"/>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row>
    <row r="763" ht="12.75" customHeight="1">
      <c r="A763" s="15"/>
      <c r="B763" s="15"/>
      <c r="C763" s="181"/>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row>
    <row r="764" ht="12.75" customHeight="1">
      <c r="A764" s="15"/>
      <c r="B764" s="15"/>
      <c r="C764" s="181"/>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row>
    <row r="765" ht="12.75" customHeight="1">
      <c r="A765" s="15"/>
      <c r="B765" s="15"/>
      <c r="C765" s="181"/>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row>
    <row r="766" ht="12.75" customHeight="1">
      <c r="A766" s="15"/>
      <c r="B766" s="15"/>
      <c r="C766" s="181"/>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row>
    <row r="767" ht="12.75" customHeight="1">
      <c r="A767" s="15"/>
      <c r="B767" s="15"/>
      <c r="C767" s="181"/>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row>
    <row r="768" ht="12.75" customHeight="1">
      <c r="A768" s="15"/>
      <c r="B768" s="15"/>
      <c r="C768" s="181"/>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row>
    <row r="769" ht="12.75" customHeight="1">
      <c r="A769" s="15"/>
      <c r="B769" s="15"/>
      <c r="C769" s="181"/>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row>
    <row r="770" ht="12.75" customHeight="1">
      <c r="A770" s="15"/>
      <c r="B770" s="15"/>
      <c r="C770" s="181"/>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row>
    <row r="771" ht="12.75" customHeight="1">
      <c r="A771" s="15"/>
      <c r="B771" s="15"/>
      <c r="C771" s="181"/>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row>
    <row r="772" ht="12.75" customHeight="1">
      <c r="A772" s="15"/>
      <c r="B772" s="15"/>
      <c r="C772" s="181"/>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row>
    <row r="773" ht="12.75" customHeight="1">
      <c r="A773" s="15"/>
      <c r="B773" s="15"/>
      <c r="C773" s="181"/>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row>
    <row r="774" ht="12.75" customHeight="1">
      <c r="A774" s="15"/>
      <c r="B774" s="15"/>
      <c r="C774" s="181"/>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row>
    <row r="775" ht="12.75" customHeight="1">
      <c r="A775" s="15"/>
      <c r="B775" s="15"/>
      <c r="C775" s="181"/>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row>
    <row r="776" ht="12.75" customHeight="1">
      <c r="A776" s="15"/>
      <c r="B776" s="15"/>
      <c r="C776" s="181"/>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row>
    <row r="777" ht="12.75" customHeight="1">
      <c r="A777" s="15"/>
      <c r="B777" s="15"/>
      <c r="C777" s="181"/>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row>
    <row r="778" ht="12.75" customHeight="1">
      <c r="A778" s="15"/>
      <c r="B778" s="15"/>
      <c r="C778" s="181"/>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row>
    <row r="779" ht="12.75" customHeight="1">
      <c r="A779" s="15"/>
      <c r="B779" s="15"/>
      <c r="C779" s="181"/>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row>
    <row r="780" ht="12.75" customHeight="1">
      <c r="A780" s="15"/>
      <c r="B780" s="15"/>
      <c r="C780" s="181"/>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row>
    <row r="781" ht="12.75" customHeight="1">
      <c r="A781" s="15"/>
      <c r="B781" s="15"/>
      <c r="C781" s="181"/>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row>
    <row r="782" ht="12.75" customHeight="1">
      <c r="A782" s="15"/>
      <c r="B782" s="15"/>
      <c r="C782" s="181"/>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row>
    <row r="783" ht="12.75" customHeight="1">
      <c r="A783" s="15"/>
      <c r="B783" s="15"/>
      <c r="C783" s="181"/>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row>
    <row r="784" ht="12.75" customHeight="1">
      <c r="A784" s="15"/>
      <c r="B784" s="15"/>
      <c r="C784" s="181"/>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row>
    <row r="785" ht="12.75" customHeight="1">
      <c r="A785" s="15"/>
      <c r="B785" s="15"/>
      <c r="C785" s="181"/>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row>
    <row r="786" ht="12.75" customHeight="1">
      <c r="A786" s="15"/>
      <c r="B786" s="15"/>
      <c r="C786" s="181"/>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row>
    <row r="787" ht="12.75" customHeight="1">
      <c r="A787" s="15"/>
      <c r="B787" s="15"/>
      <c r="C787" s="181"/>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row>
    <row r="788" ht="12.75" customHeight="1">
      <c r="A788" s="15"/>
      <c r="B788" s="15"/>
      <c r="C788" s="181"/>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c r="BR788" s="15"/>
      <c r="BS788" s="15"/>
      <c r="BT788" s="15"/>
      <c r="BU788" s="15"/>
      <c r="BV788" s="15"/>
      <c r="BW788" s="15"/>
      <c r="BX788" s="15"/>
      <c r="BY788" s="15"/>
      <c r="BZ788" s="15"/>
      <c r="CA788" s="15"/>
      <c r="CB788" s="15"/>
      <c r="CC788" s="15"/>
      <c r="CD788" s="15"/>
      <c r="CE788" s="15"/>
    </row>
    <row r="789" ht="12.75" customHeight="1">
      <c r="A789" s="15"/>
      <c r="B789" s="15"/>
      <c r="C789" s="181"/>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c r="BR789" s="15"/>
      <c r="BS789" s="15"/>
      <c r="BT789" s="15"/>
      <c r="BU789" s="15"/>
      <c r="BV789" s="15"/>
      <c r="BW789" s="15"/>
      <c r="BX789" s="15"/>
      <c r="BY789" s="15"/>
      <c r="BZ789" s="15"/>
      <c r="CA789" s="15"/>
      <c r="CB789" s="15"/>
      <c r="CC789" s="15"/>
      <c r="CD789" s="15"/>
      <c r="CE789" s="15"/>
    </row>
    <row r="790" ht="12.75" customHeight="1">
      <c r="A790" s="15"/>
      <c r="B790" s="15"/>
      <c r="C790" s="181"/>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c r="BR790" s="15"/>
      <c r="BS790" s="15"/>
      <c r="BT790" s="15"/>
      <c r="BU790" s="15"/>
      <c r="BV790" s="15"/>
      <c r="BW790" s="15"/>
      <c r="BX790" s="15"/>
      <c r="BY790" s="15"/>
      <c r="BZ790" s="15"/>
      <c r="CA790" s="15"/>
      <c r="CB790" s="15"/>
      <c r="CC790" s="15"/>
      <c r="CD790" s="15"/>
      <c r="CE790" s="15"/>
    </row>
    <row r="791" ht="12.75" customHeight="1">
      <c r="A791" s="15"/>
      <c r="B791" s="15"/>
      <c r="C791" s="181"/>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c r="BR791" s="15"/>
      <c r="BS791" s="15"/>
      <c r="BT791" s="15"/>
      <c r="BU791" s="15"/>
      <c r="BV791" s="15"/>
      <c r="BW791" s="15"/>
      <c r="BX791" s="15"/>
      <c r="BY791" s="15"/>
      <c r="BZ791" s="15"/>
      <c r="CA791" s="15"/>
      <c r="CB791" s="15"/>
      <c r="CC791" s="15"/>
      <c r="CD791" s="15"/>
      <c r="CE791" s="15"/>
    </row>
    <row r="792" ht="12.75" customHeight="1">
      <c r="A792" s="15"/>
      <c r="B792" s="15"/>
      <c r="C792" s="181"/>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c r="BR792" s="15"/>
      <c r="BS792" s="15"/>
      <c r="BT792" s="15"/>
      <c r="BU792" s="15"/>
      <c r="BV792" s="15"/>
      <c r="BW792" s="15"/>
      <c r="BX792" s="15"/>
      <c r="BY792" s="15"/>
      <c r="BZ792" s="15"/>
      <c r="CA792" s="15"/>
      <c r="CB792" s="15"/>
      <c r="CC792" s="15"/>
      <c r="CD792" s="15"/>
      <c r="CE792" s="15"/>
    </row>
    <row r="793" ht="12.75" customHeight="1">
      <c r="A793" s="15"/>
      <c r="B793" s="15"/>
      <c r="C793" s="181"/>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c r="BT793" s="15"/>
      <c r="BU793" s="15"/>
      <c r="BV793" s="15"/>
      <c r="BW793" s="15"/>
      <c r="BX793" s="15"/>
      <c r="BY793" s="15"/>
      <c r="BZ793" s="15"/>
      <c r="CA793" s="15"/>
      <c r="CB793" s="15"/>
      <c r="CC793" s="15"/>
      <c r="CD793" s="15"/>
      <c r="CE793" s="15"/>
    </row>
    <row r="794" ht="12.75" customHeight="1">
      <c r="A794" s="15"/>
      <c r="B794" s="15"/>
      <c r="C794" s="181"/>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c r="BR794" s="15"/>
      <c r="BS794" s="15"/>
      <c r="BT794" s="15"/>
      <c r="BU794" s="15"/>
      <c r="BV794" s="15"/>
      <c r="BW794" s="15"/>
      <c r="BX794" s="15"/>
      <c r="BY794" s="15"/>
      <c r="BZ794" s="15"/>
      <c r="CA794" s="15"/>
      <c r="CB794" s="15"/>
      <c r="CC794" s="15"/>
      <c r="CD794" s="15"/>
      <c r="CE794" s="15"/>
    </row>
    <row r="795" ht="12.75" customHeight="1">
      <c r="A795" s="15"/>
      <c r="B795" s="15"/>
      <c r="C795" s="181"/>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c r="BR795" s="15"/>
      <c r="BS795" s="15"/>
      <c r="BT795" s="15"/>
      <c r="BU795" s="15"/>
      <c r="BV795" s="15"/>
      <c r="BW795" s="15"/>
      <c r="BX795" s="15"/>
      <c r="BY795" s="15"/>
      <c r="BZ795" s="15"/>
      <c r="CA795" s="15"/>
      <c r="CB795" s="15"/>
      <c r="CC795" s="15"/>
      <c r="CD795" s="15"/>
      <c r="CE795" s="15"/>
    </row>
    <row r="796" ht="12.75" customHeight="1">
      <c r="A796" s="15"/>
      <c r="B796" s="15"/>
      <c r="C796" s="181"/>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c r="BR796" s="15"/>
      <c r="BS796" s="15"/>
      <c r="BT796" s="15"/>
      <c r="BU796" s="15"/>
      <c r="BV796" s="15"/>
      <c r="BW796" s="15"/>
      <c r="BX796" s="15"/>
      <c r="BY796" s="15"/>
      <c r="BZ796" s="15"/>
      <c r="CA796" s="15"/>
      <c r="CB796" s="15"/>
      <c r="CC796" s="15"/>
      <c r="CD796" s="15"/>
      <c r="CE796" s="15"/>
    </row>
    <row r="797" ht="12.75" customHeight="1">
      <c r="A797" s="15"/>
      <c r="B797" s="15"/>
      <c r="C797" s="181"/>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c r="BR797" s="15"/>
      <c r="BS797" s="15"/>
      <c r="BT797" s="15"/>
      <c r="BU797" s="15"/>
      <c r="BV797" s="15"/>
      <c r="BW797" s="15"/>
      <c r="BX797" s="15"/>
      <c r="BY797" s="15"/>
      <c r="BZ797" s="15"/>
      <c r="CA797" s="15"/>
      <c r="CB797" s="15"/>
      <c r="CC797" s="15"/>
      <c r="CD797" s="15"/>
      <c r="CE797" s="15"/>
    </row>
    <row r="798" ht="12.75" customHeight="1">
      <c r="A798" s="15"/>
      <c r="B798" s="15"/>
      <c r="C798" s="181"/>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c r="BR798" s="15"/>
      <c r="BS798" s="15"/>
      <c r="BT798" s="15"/>
      <c r="BU798" s="15"/>
      <c r="BV798" s="15"/>
      <c r="BW798" s="15"/>
      <c r="BX798" s="15"/>
      <c r="BY798" s="15"/>
      <c r="BZ798" s="15"/>
      <c r="CA798" s="15"/>
      <c r="CB798" s="15"/>
      <c r="CC798" s="15"/>
      <c r="CD798" s="15"/>
      <c r="CE798" s="15"/>
    </row>
    <row r="799" ht="12.75" customHeight="1">
      <c r="A799" s="15"/>
      <c r="B799" s="15"/>
      <c r="C799" s="181"/>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c r="BR799" s="15"/>
      <c r="BS799" s="15"/>
      <c r="BT799" s="15"/>
      <c r="BU799" s="15"/>
      <c r="BV799" s="15"/>
      <c r="BW799" s="15"/>
      <c r="BX799" s="15"/>
      <c r="BY799" s="15"/>
      <c r="BZ799" s="15"/>
      <c r="CA799" s="15"/>
      <c r="CB799" s="15"/>
      <c r="CC799" s="15"/>
      <c r="CD799" s="15"/>
      <c r="CE799" s="15"/>
    </row>
    <row r="800" ht="12.75" customHeight="1">
      <c r="A800" s="15"/>
      <c r="B800" s="15"/>
      <c r="C800" s="181"/>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c r="BO800" s="15"/>
      <c r="BP800" s="15"/>
      <c r="BQ800" s="15"/>
      <c r="BR800" s="15"/>
      <c r="BS800" s="15"/>
      <c r="BT800" s="15"/>
      <c r="BU800" s="15"/>
      <c r="BV800" s="15"/>
      <c r="BW800" s="15"/>
      <c r="BX800" s="15"/>
      <c r="BY800" s="15"/>
      <c r="BZ800" s="15"/>
      <c r="CA800" s="15"/>
      <c r="CB800" s="15"/>
      <c r="CC800" s="15"/>
      <c r="CD800" s="15"/>
      <c r="CE800" s="15"/>
    </row>
    <row r="801" ht="12.75" customHeight="1">
      <c r="A801" s="15"/>
      <c r="B801" s="15"/>
      <c r="C801" s="181"/>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c r="BR801" s="15"/>
      <c r="BS801" s="15"/>
      <c r="BT801" s="15"/>
      <c r="BU801" s="15"/>
      <c r="BV801" s="15"/>
      <c r="BW801" s="15"/>
      <c r="BX801" s="15"/>
      <c r="BY801" s="15"/>
      <c r="BZ801" s="15"/>
      <c r="CA801" s="15"/>
      <c r="CB801" s="15"/>
      <c r="CC801" s="15"/>
      <c r="CD801" s="15"/>
      <c r="CE801" s="15"/>
    </row>
    <row r="802" ht="12.75" customHeight="1">
      <c r="A802" s="15"/>
      <c r="B802" s="15"/>
      <c r="C802" s="181"/>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c r="BR802" s="15"/>
      <c r="BS802" s="15"/>
      <c r="BT802" s="15"/>
      <c r="BU802" s="15"/>
      <c r="BV802" s="15"/>
      <c r="BW802" s="15"/>
      <c r="BX802" s="15"/>
      <c r="BY802" s="15"/>
      <c r="BZ802" s="15"/>
      <c r="CA802" s="15"/>
      <c r="CB802" s="15"/>
      <c r="CC802" s="15"/>
      <c r="CD802" s="15"/>
      <c r="CE802" s="15"/>
    </row>
    <row r="803" ht="12.75" customHeight="1">
      <c r="A803" s="15"/>
      <c r="B803" s="15"/>
      <c r="C803" s="181"/>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c r="BO803" s="15"/>
      <c r="BP803" s="15"/>
      <c r="BQ803" s="15"/>
      <c r="BR803" s="15"/>
      <c r="BS803" s="15"/>
      <c r="BT803" s="15"/>
      <c r="BU803" s="15"/>
      <c r="BV803" s="15"/>
      <c r="BW803" s="15"/>
      <c r="BX803" s="15"/>
      <c r="BY803" s="15"/>
      <c r="BZ803" s="15"/>
      <c r="CA803" s="15"/>
      <c r="CB803" s="15"/>
      <c r="CC803" s="15"/>
      <c r="CD803" s="15"/>
      <c r="CE803" s="15"/>
    </row>
    <row r="804" ht="12.75" customHeight="1">
      <c r="A804" s="15"/>
      <c r="B804" s="15"/>
      <c r="C804" s="181"/>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c r="BO804" s="15"/>
      <c r="BP804" s="15"/>
      <c r="BQ804" s="15"/>
      <c r="BR804" s="15"/>
      <c r="BS804" s="15"/>
      <c r="BT804" s="15"/>
      <c r="BU804" s="15"/>
      <c r="BV804" s="15"/>
      <c r="BW804" s="15"/>
      <c r="BX804" s="15"/>
      <c r="BY804" s="15"/>
      <c r="BZ804" s="15"/>
      <c r="CA804" s="15"/>
      <c r="CB804" s="15"/>
      <c r="CC804" s="15"/>
      <c r="CD804" s="15"/>
      <c r="CE804" s="15"/>
    </row>
    <row r="805" ht="12.75" customHeight="1">
      <c r="A805" s="15"/>
      <c r="B805" s="15"/>
      <c r="C805" s="181"/>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c r="BO805" s="15"/>
      <c r="BP805" s="15"/>
      <c r="BQ805" s="15"/>
      <c r="BR805" s="15"/>
      <c r="BS805" s="15"/>
      <c r="BT805" s="15"/>
      <c r="BU805" s="15"/>
      <c r="BV805" s="15"/>
      <c r="BW805" s="15"/>
      <c r="BX805" s="15"/>
      <c r="BY805" s="15"/>
      <c r="BZ805" s="15"/>
      <c r="CA805" s="15"/>
      <c r="CB805" s="15"/>
      <c r="CC805" s="15"/>
      <c r="CD805" s="15"/>
      <c r="CE805" s="15"/>
    </row>
    <row r="806" ht="12.75" customHeight="1">
      <c r="A806" s="15"/>
      <c r="B806" s="15"/>
      <c r="C806" s="181"/>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c r="BO806" s="15"/>
      <c r="BP806" s="15"/>
      <c r="BQ806" s="15"/>
      <c r="BR806" s="15"/>
      <c r="BS806" s="15"/>
      <c r="BT806" s="15"/>
      <c r="BU806" s="15"/>
      <c r="BV806" s="15"/>
      <c r="BW806" s="15"/>
      <c r="BX806" s="15"/>
      <c r="BY806" s="15"/>
      <c r="BZ806" s="15"/>
      <c r="CA806" s="15"/>
      <c r="CB806" s="15"/>
      <c r="CC806" s="15"/>
      <c r="CD806" s="15"/>
      <c r="CE806" s="15"/>
    </row>
    <row r="807" ht="12.75" customHeight="1">
      <c r="A807" s="15"/>
      <c r="B807" s="15"/>
      <c r="C807" s="181"/>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c r="BR807" s="15"/>
      <c r="BS807" s="15"/>
      <c r="BT807" s="15"/>
      <c r="BU807" s="15"/>
      <c r="BV807" s="15"/>
      <c r="BW807" s="15"/>
      <c r="BX807" s="15"/>
      <c r="BY807" s="15"/>
      <c r="BZ807" s="15"/>
      <c r="CA807" s="15"/>
      <c r="CB807" s="15"/>
      <c r="CC807" s="15"/>
      <c r="CD807" s="15"/>
      <c r="CE807" s="15"/>
    </row>
    <row r="808" ht="12.75" customHeight="1">
      <c r="A808" s="15"/>
      <c r="B808" s="15"/>
      <c r="C808" s="181"/>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c r="BR808" s="15"/>
      <c r="BS808" s="15"/>
      <c r="BT808" s="15"/>
      <c r="BU808" s="15"/>
      <c r="BV808" s="15"/>
      <c r="BW808" s="15"/>
      <c r="BX808" s="15"/>
      <c r="BY808" s="15"/>
      <c r="BZ808" s="15"/>
      <c r="CA808" s="15"/>
      <c r="CB808" s="15"/>
      <c r="CC808" s="15"/>
      <c r="CD808" s="15"/>
      <c r="CE808" s="15"/>
    </row>
    <row r="809" ht="12.75" customHeight="1">
      <c r="A809" s="15"/>
      <c r="B809" s="15"/>
      <c r="C809" s="181"/>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c r="BO809" s="15"/>
      <c r="BP809" s="15"/>
      <c r="BQ809" s="15"/>
      <c r="BR809" s="15"/>
      <c r="BS809" s="15"/>
      <c r="BT809" s="15"/>
      <c r="BU809" s="15"/>
      <c r="BV809" s="15"/>
      <c r="BW809" s="15"/>
      <c r="BX809" s="15"/>
      <c r="BY809" s="15"/>
      <c r="BZ809" s="15"/>
      <c r="CA809" s="15"/>
      <c r="CB809" s="15"/>
      <c r="CC809" s="15"/>
      <c r="CD809" s="15"/>
      <c r="CE809" s="15"/>
    </row>
    <row r="810" ht="12.75" customHeight="1">
      <c r="A810" s="15"/>
      <c r="B810" s="15"/>
      <c r="C810" s="181"/>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c r="BO810" s="15"/>
      <c r="BP810" s="15"/>
      <c r="BQ810" s="15"/>
      <c r="BR810" s="15"/>
      <c r="BS810" s="15"/>
      <c r="BT810" s="15"/>
      <c r="BU810" s="15"/>
      <c r="BV810" s="15"/>
      <c r="BW810" s="15"/>
      <c r="BX810" s="15"/>
      <c r="BY810" s="15"/>
      <c r="BZ810" s="15"/>
      <c r="CA810" s="15"/>
      <c r="CB810" s="15"/>
      <c r="CC810" s="15"/>
      <c r="CD810" s="15"/>
      <c r="CE810" s="15"/>
    </row>
    <row r="811" ht="12.75" customHeight="1">
      <c r="A811" s="15"/>
      <c r="B811" s="15"/>
      <c r="C811" s="181"/>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c r="BO811" s="15"/>
      <c r="BP811" s="15"/>
      <c r="BQ811" s="15"/>
      <c r="BR811" s="15"/>
      <c r="BS811" s="15"/>
      <c r="BT811" s="15"/>
      <c r="BU811" s="15"/>
      <c r="BV811" s="15"/>
      <c r="BW811" s="15"/>
      <c r="BX811" s="15"/>
      <c r="BY811" s="15"/>
      <c r="BZ811" s="15"/>
      <c r="CA811" s="15"/>
      <c r="CB811" s="15"/>
      <c r="CC811" s="15"/>
      <c r="CD811" s="15"/>
      <c r="CE811" s="15"/>
    </row>
    <row r="812" ht="12.75" customHeight="1">
      <c r="A812" s="15"/>
      <c r="B812" s="15"/>
      <c r="C812" s="181"/>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c r="BO812" s="15"/>
      <c r="BP812" s="15"/>
      <c r="BQ812" s="15"/>
      <c r="BR812" s="15"/>
      <c r="BS812" s="15"/>
      <c r="BT812" s="15"/>
      <c r="BU812" s="15"/>
      <c r="BV812" s="15"/>
      <c r="BW812" s="15"/>
      <c r="BX812" s="15"/>
      <c r="BY812" s="15"/>
      <c r="BZ812" s="15"/>
      <c r="CA812" s="15"/>
      <c r="CB812" s="15"/>
      <c r="CC812" s="15"/>
      <c r="CD812" s="15"/>
      <c r="CE812" s="15"/>
    </row>
    <row r="813" ht="12.75" customHeight="1">
      <c r="A813" s="15"/>
      <c r="B813" s="15"/>
      <c r="C813" s="181"/>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c r="BO813" s="15"/>
      <c r="BP813" s="15"/>
      <c r="BQ813" s="15"/>
      <c r="BR813" s="15"/>
      <c r="BS813" s="15"/>
      <c r="BT813" s="15"/>
      <c r="BU813" s="15"/>
      <c r="BV813" s="15"/>
      <c r="BW813" s="15"/>
      <c r="BX813" s="15"/>
      <c r="BY813" s="15"/>
      <c r="BZ813" s="15"/>
      <c r="CA813" s="15"/>
      <c r="CB813" s="15"/>
      <c r="CC813" s="15"/>
      <c r="CD813" s="15"/>
      <c r="CE813" s="15"/>
    </row>
    <row r="814" ht="12.75" customHeight="1">
      <c r="A814" s="15"/>
      <c r="B814" s="15"/>
      <c r="C814" s="181"/>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c r="BR814" s="15"/>
      <c r="BS814" s="15"/>
      <c r="BT814" s="15"/>
      <c r="BU814" s="15"/>
      <c r="BV814" s="15"/>
      <c r="BW814" s="15"/>
      <c r="BX814" s="15"/>
      <c r="BY814" s="15"/>
      <c r="BZ814" s="15"/>
      <c r="CA814" s="15"/>
      <c r="CB814" s="15"/>
      <c r="CC814" s="15"/>
      <c r="CD814" s="15"/>
      <c r="CE814" s="15"/>
    </row>
    <row r="815" ht="12.75" customHeight="1">
      <c r="A815" s="15"/>
      <c r="B815" s="15"/>
      <c r="C815" s="181"/>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c r="BR815" s="15"/>
      <c r="BS815" s="15"/>
      <c r="BT815" s="15"/>
      <c r="BU815" s="15"/>
      <c r="BV815" s="15"/>
      <c r="BW815" s="15"/>
      <c r="BX815" s="15"/>
      <c r="BY815" s="15"/>
      <c r="BZ815" s="15"/>
      <c r="CA815" s="15"/>
      <c r="CB815" s="15"/>
      <c r="CC815" s="15"/>
      <c r="CD815" s="15"/>
      <c r="CE815" s="15"/>
    </row>
    <row r="816" ht="12.75" customHeight="1">
      <c r="A816" s="15"/>
      <c r="B816" s="15"/>
      <c r="C816" s="181"/>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c r="BR816" s="15"/>
      <c r="BS816" s="15"/>
      <c r="BT816" s="15"/>
      <c r="BU816" s="15"/>
      <c r="BV816" s="15"/>
      <c r="BW816" s="15"/>
      <c r="BX816" s="15"/>
      <c r="BY816" s="15"/>
      <c r="BZ816" s="15"/>
      <c r="CA816" s="15"/>
      <c r="CB816" s="15"/>
      <c r="CC816" s="15"/>
      <c r="CD816" s="15"/>
      <c r="CE816" s="15"/>
    </row>
    <row r="817" ht="12.75" customHeight="1">
      <c r="A817" s="15"/>
      <c r="B817" s="15"/>
      <c r="C817" s="181"/>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c r="BR817" s="15"/>
      <c r="BS817" s="15"/>
      <c r="BT817" s="15"/>
      <c r="BU817" s="15"/>
      <c r="BV817" s="15"/>
      <c r="BW817" s="15"/>
      <c r="BX817" s="15"/>
      <c r="BY817" s="15"/>
      <c r="BZ817" s="15"/>
      <c r="CA817" s="15"/>
      <c r="CB817" s="15"/>
      <c r="CC817" s="15"/>
      <c r="CD817" s="15"/>
      <c r="CE817" s="15"/>
    </row>
    <row r="818" ht="12.75" customHeight="1">
      <c r="A818" s="15"/>
      <c r="B818" s="15"/>
      <c r="C818" s="181"/>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c r="BR818" s="15"/>
      <c r="BS818" s="15"/>
      <c r="BT818" s="15"/>
      <c r="BU818" s="15"/>
      <c r="BV818" s="15"/>
      <c r="BW818" s="15"/>
      <c r="BX818" s="15"/>
      <c r="BY818" s="15"/>
      <c r="BZ818" s="15"/>
      <c r="CA818" s="15"/>
      <c r="CB818" s="15"/>
      <c r="CC818" s="15"/>
      <c r="CD818" s="15"/>
      <c r="CE818" s="15"/>
    </row>
    <row r="819" ht="12.75" customHeight="1">
      <c r="A819" s="15"/>
      <c r="B819" s="15"/>
      <c r="C819" s="181"/>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c r="BR819" s="15"/>
      <c r="BS819" s="15"/>
      <c r="BT819" s="15"/>
      <c r="BU819" s="15"/>
      <c r="BV819" s="15"/>
      <c r="BW819" s="15"/>
      <c r="BX819" s="15"/>
      <c r="BY819" s="15"/>
      <c r="BZ819" s="15"/>
      <c r="CA819" s="15"/>
      <c r="CB819" s="15"/>
      <c r="CC819" s="15"/>
      <c r="CD819" s="15"/>
      <c r="CE819" s="15"/>
    </row>
    <row r="820" ht="12.75" customHeight="1">
      <c r="A820" s="15"/>
      <c r="B820" s="15"/>
      <c r="C820" s="181"/>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c r="BR820" s="15"/>
      <c r="BS820" s="15"/>
      <c r="BT820" s="15"/>
      <c r="BU820" s="15"/>
      <c r="BV820" s="15"/>
      <c r="BW820" s="15"/>
      <c r="BX820" s="15"/>
      <c r="BY820" s="15"/>
      <c r="BZ820" s="15"/>
      <c r="CA820" s="15"/>
      <c r="CB820" s="15"/>
      <c r="CC820" s="15"/>
      <c r="CD820" s="15"/>
      <c r="CE820" s="15"/>
    </row>
    <row r="821" ht="12.75" customHeight="1">
      <c r="A821" s="15"/>
      <c r="B821" s="15"/>
      <c r="C821" s="181"/>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c r="BR821" s="15"/>
      <c r="BS821" s="15"/>
      <c r="BT821" s="15"/>
      <c r="BU821" s="15"/>
      <c r="BV821" s="15"/>
      <c r="BW821" s="15"/>
      <c r="BX821" s="15"/>
      <c r="BY821" s="15"/>
      <c r="BZ821" s="15"/>
      <c r="CA821" s="15"/>
      <c r="CB821" s="15"/>
      <c r="CC821" s="15"/>
      <c r="CD821" s="15"/>
      <c r="CE821" s="15"/>
    </row>
    <row r="822" ht="12.75" customHeight="1">
      <c r="A822" s="15"/>
      <c r="B822" s="15"/>
      <c r="C822" s="181"/>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c r="BR822" s="15"/>
      <c r="BS822" s="15"/>
      <c r="BT822" s="15"/>
      <c r="BU822" s="15"/>
      <c r="BV822" s="15"/>
      <c r="BW822" s="15"/>
      <c r="BX822" s="15"/>
      <c r="BY822" s="15"/>
      <c r="BZ822" s="15"/>
      <c r="CA822" s="15"/>
      <c r="CB822" s="15"/>
      <c r="CC822" s="15"/>
      <c r="CD822" s="15"/>
      <c r="CE822" s="15"/>
    </row>
    <row r="823" ht="12.75" customHeight="1">
      <c r="A823" s="15"/>
      <c r="B823" s="15"/>
      <c r="C823" s="181"/>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c r="BR823" s="15"/>
      <c r="BS823" s="15"/>
      <c r="BT823" s="15"/>
      <c r="BU823" s="15"/>
      <c r="BV823" s="15"/>
      <c r="BW823" s="15"/>
      <c r="BX823" s="15"/>
      <c r="BY823" s="15"/>
      <c r="BZ823" s="15"/>
      <c r="CA823" s="15"/>
      <c r="CB823" s="15"/>
      <c r="CC823" s="15"/>
      <c r="CD823" s="15"/>
      <c r="CE823" s="15"/>
    </row>
    <row r="824" ht="12.75" customHeight="1">
      <c r="A824" s="15"/>
      <c r="B824" s="15"/>
      <c r="C824" s="181"/>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row>
    <row r="825" ht="12.75" customHeight="1">
      <c r="A825" s="15"/>
      <c r="B825" s="15"/>
      <c r="C825" s="181"/>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row>
    <row r="826" ht="12.75" customHeight="1">
      <c r="A826" s="15"/>
      <c r="B826" s="15"/>
      <c r="C826" s="181"/>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row>
    <row r="827" ht="12.75" customHeight="1">
      <c r="A827" s="15"/>
      <c r="B827" s="15"/>
      <c r="C827" s="181"/>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row>
    <row r="828" ht="12.75" customHeight="1">
      <c r="A828" s="15"/>
      <c r="B828" s="15"/>
      <c r="C828" s="181"/>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row>
    <row r="829" ht="12.75" customHeight="1">
      <c r="A829" s="15"/>
      <c r="B829" s="15"/>
      <c r="C829" s="181"/>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row>
    <row r="830" ht="12.75" customHeight="1">
      <c r="A830" s="15"/>
      <c r="B830" s="15"/>
      <c r="C830" s="181"/>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row>
    <row r="831" ht="12.75" customHeight="1">
      <c r="A831" s="15"/>
      <c r="B831" s="15"/>
      <c r="C831" s="181"/>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row>
    <row r="832" ht="12.75" customHeight="1">
      <c r="A832" s="15"/>
      <c r="B832" s="15"/>
      <c r="C832" s="181"/>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c r="BR832" s="15"/>
      <c r="BS832" s="15"/>
      <c r="BT832" s="15"/>
      <c r="BU832" s="15"/>
      <c r="BV832" s="15"/>
      <c r="BW832" s="15"/>
      <c r="BX832" s="15"/>
      <c r="BY832" s="15"/>
      <c r="BZ832" s="15"/>
      <c r="CA832" s="15"/>
      <c r="CB832" s="15"/>
      <c r="CC832" s="15"/>
      <c r="CD832" s="15"/>
      <c r="CE832" s="15"/>
    </row>
    <row r="833" ht="12.75" customHeight="1">
      <c r="A833" s="15"/>
      <c r="B833" s="15"/>
      <c r="C833" s="181"/>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c r="BR833" s="15"/>
      <c r="BS833" s="15"/>
      <c r="BT833" s="15"/>
      <c r="BU833" s="15"/>
      <c r="BV833" s="15"/>
      <c r="BW833" s="15"/>
      <c r="BX833" s="15"/>
      <c r="BY833" s="15"/>
      <c r="BZ833" s="15"/>
      <c r="CA833" s="15"/>
      <c r="CB833" s="15"/>
      <c r="CC833" s="15"/>
      <c r="CD833" s="15"/>
      <c r="CE833" s="15"/>
    </row>
    <row r="834" ht="12.75" customHeight="1">
      <c r="A834" s="15"/>
      <c r="B834" s="15"/>
      <c r="C834" s="181"/>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c r="BP834" s="15"/>
      <c r="BQ834" s="15"/>
      <c r="BR834" s="15"/>
      <c r="BS834" s="15"/>
      <c r="BT834" s="15"/>
      <c r="BU834" s="15"/>
      <c r="BV834" s="15"/>
      <c r="BW834" s="15"/>
      <c r="BX834" s="15"/>
      <c r="BY834" s="15"/>
      <c r="BZ834" s="15"/>
      <c r="CA834" s="15"/>
      <c r="CB834" s="15"/>
      <c r="CC834" s="15"/>
      <c r="CD834" s="15"/>
      <c r="CE834" s="15"/>
    </row>
    <row r="835" ht="12.75" customHeight="1">
      <c r="A835" s="15"/>
      <c r="B835" s="15"/>
      <c r="C835" s="181"/>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c r="BR835" s="15"/>
      <c r="BS835" s="15"/>
      <c r="BT835" s="15"/>
      <c r="BU835" s="15"/>
      <c r="BV835" s="15"/>
      <c r="BW835" s="15"/>
      <c r="BX835" s="15"/>
      <c r="BY835" s="15"/>
      <c r="BZ835" s="15"/>
      <c r="CA835" s="15"/>
      <c r="CB835" s="15"/>
      <c r="CC835" s="15"/>
      <c r="CD835" s="15"/>
      <c r="CE835" s="15"/>
    </row>
    <row r="836" ht="12.75" customHeight="1">
      <c r="A836" s="15"/>
      <c r="B836" s="15"/>
      <c r="C836" s="181"/>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c r="BR836" s="15"/>
      <c r="BS836" s="15"/>
      <c r="BT836" s="15"/>
      <c r="BU836" s="15"/>
      <c r="BV836" s="15"/>
      <c r="BW836" s="15"/>
      <c r="BX836" s="15"/>
      <c r="BY836" s="15"/>
      <c r="BZ836" s="15"/>
      <c r="CA836" s="15"/>
      <c r="CB836" s="15"/>
      <c r="CC836" s="15"/>
      <c r="CD836" s="15"/>
      <c r="CE836" s="15"/>
    </row>
    <row r="837" ht="12.75" customHeight="1">
      <c r="A837" s="15"/>
      <c r="B837" s="15"/>
      <c r="C837" s="181"/>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c r="BR837" s="15"/>
      <c r="BS837" s="15"/>
      <c r="BT837" s="15"/>
      <c r="BU837" s="15"/>
      <c r="BV837" s="15"/>
      <c r="BW837" s="15"/>
      <c r="BX837" s="15"/>
      <c r="BY837" s="15"/>
      <c r="BZ837" s="15"/>
      <c r="CA837" s="15"/>
      <c r="CB837" s="15"/>
      <c r="CC837" s="15"/>
      <c r="CD837" s="15"/>
      <c r="CE837" s="15"/>
    </row>
    <row r="838" ht="12.75" customHeight="1">
      <c r="A838" s="15"/>
      <c r="B838" s="15"/>
      <c r="C838" s="181"/>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c r="BR838" s="15"/>
      <c r="BS838" s="15"/>
      <c r="BT838" s="15"/>
      <c r="BU838" s="15"/>
      <c r="BV838" s="15"/>
      <c r="BW838" s="15"/>
      <c r="BX838" s="15"/>
      <c r="BY838" s="15"/>
      <c r="BZ838" s="15"/>
      <c r="CA838" s="15"/>
      <c r="CB838" s="15"/>
      <c r="CC838" s="15"/>
      <c r="CD838" s="15"/>
      <c r="CE838" s="15"/>
    </row>
    <row r="839" ht="12.75" customHeight="1">
      <c r="A839" s="15"/>
      <c r="B839" s="15"/>
      <c r="C839" s="181"/>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c r="BR839" s="15"/>
      <c r="BS839" s="15"/>
      <c r="BT839" s="15"/>
      <c r="BU839" s="15"/>
      <c r="BV839" s="15"/>
      <c r="BW839" s="15"/>
      <c r="BX839" s="15"/>
      <c r="BY839" s="15"/>
      <c r="BZ839" s="15"/>
      <c r="CA839" s="15"/>
      <c r="CB839" s="15"/>
      <c r="CC839" s="15"/>
      <c r="CD839" s="15"/>
      <c r="CE839" s="15"/>
    </row>
    <row r="840" ht="12.75" customHeight="1">
      <c r="A840" s="15"/>
      <c r="B840" s="15"/>
      <c r="C840" s="181"/>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c r="BR840" s="15"/>
      <c r="BS840" s="15"/>
      <c r="BT840" s="15"/>
      <c r="BU840" s="15"/>
      <c r="BV840" s="15"/>
      <c r="BW840" s="15"/>
      <c r="BX840" s="15"/>
      <c r="BY840" s="15"/>
      <c r="BZ840" s="15"/>
      <c r="CA840" s="15"/>
      <c r="CB840" s="15"/>
      <c r="CC840" s="15"/>
      <c r="CD840" s="15"/>
      <c r="CE840" s="15"/>
    </row>
    <row r="841" ht="12.75" customHeight="1">
      <c r="A841" s="15"/>
      <c r="B841" s="15"/>
      <c r="C841" s="181"/>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c r="BR841" s="15"/>
      <c r="BS841" s="15"/>
      <c r="BT841" s="15"/>
      <c r="BU841" s="15"/>
      <c r="BV841" s="15"/>
      <c r="BW841" s="15"/>
      <c r="BX841" s="15"/>
      <c r="BY841" s="15"/>
      <c r="BZ841" s="15"/>
      <c r="CA841" s="15"/>
      <c r="CB841" s="15"/>
      <c r="CC841" s="15"/>
      <c r="CD841" s="15"/>
      <c r="CE841" s="15"/>
    </row>
    <row r="842" ht="12.75" customHeight="1">
      <c r="A842" s="15"/>
      <c r="B842" s="15"/>
      <c r="C842" s="181"/>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c r="BT842" s="15"/>
      <c r="BU842" s="15"/>
      <c r="BV842" s="15"/>
      <c r="BW842" s="15"/>
      <c r="BX842" s="15"/>
      <c r="BY842" s="15"/>
      <c r="BZ842" s="15"/>
      <c r="CA842" s="15"/>
      <c r="CB842" s="15"/>
      <c r="CC842" s="15"/>
      <c r="CD842" s="15"/>
      <c r="CE842" s="15"/>
    </row>
    <row r="843" ht="12.75" customHeight="1">
      <c r="A843" s="15"/>
      <c r="B843" s="15"/>
      <c r="C843" s="181"/>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c r="BT843" s="15"/>
      <c r="BU843" s="15"/>
      <c r="BV843" s="15"/>
      <c r="BW843" s="15"/>
      <c r="BX843" s="15"/>
      <c r="BY843" s="15"/>
      <c r="BZ843" s="15"/>
      <c r="CA843" s="15"/>
      <c r="CB843" s="15"/>
      <c r="CC843" s="15"/>
      <c r="CD843" s="15"/>
      <c r="CE843" s="15"/>
    </row>
    <row r="844" ht="12.75" customHeight="1">
      <c r="A844" s="15"/>
      <c r="B844" s="15"/>
      <c r="C844" s="181"/>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c r="BT844" s="15"/>
      <c r="BU844" s="15"/>
      <c r="BV844" s="15"/>
      <c r="BW844" s="15"/>
      <c r="BX844" s="15"/>
      <c r="BY844" s="15"/>
      <c r="BZ844" s="15"/>
      <c r="CA844" s="15"/>
      <c r="CB844" s="15"/>
      <c r="CC844" s="15"/>
      <c r="CD844" s="15"/>
      <c r="CE844" s="15"/>
    </row>
    <row r="845" ht="12.75" customHeight="1">
      <c r="A845" s="15"/>
      <c r="B845" s="15"/>
      <c r="C845" s="181"/>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c r="BT845" s="15"/>
      <c r="BU845" s="15"/>
      <c r="BV845" s="15"/>
      <c r="BW845" s="15"/>
      <c r="BX845" s="15"/>
      <c r="BY845" s="15"/>
      <c r="BZ845" s="15"/>
      <c r="CA845" s="15"/>
      <c r="CB845" s="15"/>
      <c r="CC845" s="15"/>
      <c r="CD845" s="15"/>
      <c r="CE845" s="15"/>
    </row>
    <row r="846" ht="12.75" customHeight="1">
      <c r="A846" s="15"/>
      <c r="B846" s="15"/>
      <c r="C846" s="181"/>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c r="BT846" s="15"/>
      <c r="BU846" s="15"/>
      <c r="BV846" s="15"/>
      <c r="BW846" s="15"/>
      <c r="BX846" s="15"/>
      <c r="BY846" s="15"/>
      <c r="BZ846" s="15"/>
      <c r="CA846" s="15"/>
      <c r="CB846" s="15"/>
      <c r="CC846" s="15"/>
      <c r="CD846" s="15"/>
      <c r="CE846" s="15"/>
    </row>
    <row r="847" ht="12.75" customHeight="1">
      <c r="A847" s="15"/>
      <c r="B847" s="15"/>
      <c r="C847" s="181"/>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c r="BT847" s="15"/>
      <c r="BU847" s="15"/>
      <c r="BV847" s="15"/>
      <c r="BW847" s="15"/>
      <c r="BX847" s="15"/>
      <c r="BY847" s="15"/>
      <c r="BZ847" s="15"/>
      <c r="CA847" s="15"/>
      <c r="CB847" s="15"/>
      <c r="CC847" s="15"/>
      <c r="CD847" s="15"/>
      <c r="CE847" s="15"/>
    </row>
    <row r="848" ht="12.75" customHeight="1">
      <c r="A848" s="15"/>
      <c r="B848" s="15"/>
      <c r="C848" s="181"/>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row>
    <row r="849" ht="12.75" customHeight="1">
      <c r="A849" s="15"/>
      <c r="B849" s="15"/>
      <c r="C849" s="181"/>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row>
    <row r="850" ht="12.75" customHeight="1">
      <c r="A850" s="15"/>
      <c r="B850" s="15"/>
      <c r="C850" s="181"/>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c r="BR850" s="15"/>
      <c r="BS850" s="15"/>
      <c r="BT850" s="15"/>
      <c r="BU850" s="15"/>
      <c r="BV850" s="15"/>
      <c r="BW850" s="15"/>
      <c r="BX850" s="15"/>
      <c r="BY850" s="15"/>
      <c r="BZ850" s="15"/>
      <c r="CA850" s="15"/>
      <c r="CB850" s="15"/>
      <c r="CC850" s="15"/>
      <c r="CD850" s="15"/>
      <c r="CE850" s="15"/>
    </row>
    <row r="851" ht="12.75" customHeight="1">
      <c r="A851" s="15"/>
      <c r="B851" s="15"/>
      <c r="C851" s="181"/>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c r="BR851" s="15"/>
      <c r="BS851" s="15"/>
      <c r="BT851" s="15"/>
      <c r="BU851" s="15"/>
      <c r="BV851" s="15"/>
      <c r="BW851" s="15"/>
      <c r="BX851" s="15"/>
      <c r="BY851" s="15"/>
      <c r="BZ851" s="15"/>
      <c r="CA851" s="15"/>
      <c r="CB851" s="15"/>
      <c r="CC851" s="15"/>
      <c r="CD851" s="15"/>
      <c r="CE851" s="15"/>
    </row>
    <row r="852" ht="12.75" customHeight="1">
      <c r="A852" s="15"/>
      <c r="B852" s="15"/>
      <c r="C852" s="181"/>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c r="BT852" s="15"/>
      <c r="BU852" s="15"/>
      <c r="BV852" s="15"/>
      <c r="BW852" s="15"/>
      <c r="BX852" s="15"/>
      <c r="BY852" s="15"/>
      <c r="BZ852" s="15"/>
      <c r="CA852" s="15"/>
      <c r="CB852" s="15"/>
      <c r="CC852" s="15"/>
      <c r="CD852" s="15"/>
      <c r="CE852" s="15"/>
    </row>
    <row r="853" ht="12.75" customHeight="1">
      <c r="A853" s="15"/>
      <c r="B853" s="15"/>
      <c r="C853" s="181"/>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c r="BR853" s="15"/>
      <c r="BS853" s="15"/>
      <c r="BT853" s="15"/>
      <c r="BU853" s="15"/>
      <c r="BV853" s="15"/>
      <c r="BW853" s="15"/>
      <c r="BX853" s="15"/>
      <c r="BY853" s="15"/>
      <c r="BZ853" s="15"/>
      <c r="CA853" s="15"/>
      <c r="CB853" s="15"/>
      <c r="CC853" s="15"/>
      <c r="CD853" s="15"/>
      <c r="CE853" s="15"/>
    </row>
    <row r="854" ht="12.75" customHeight="1">
      <c r="A854" s="15"/>
      <c r="B854" s="15"/>
      <c r="C854" s="181"/>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c r="BR854" s="15"/>
      <c r="BS854" s="15"/>
      <c r="BT854" s="15"/>
      <c r="BU854" s="15"/>
      <c r="BV854" s="15"/>
      <c r="BW854" s="15"/>
      <c r="BX854" s="15"/>
      <c r="BY854" s="15"/>
      <c r="BZ854" s="15"/>
      <c r="CA854" s="15"/>
      <c r="CB854" s="15"/>
      <c r="CC854" s="15"/>
      <c r="CD854" s="15"/>
      <c r="CE854" s="15"/>
    </row>
    <row r="855" ht="12.75" customHeight="1">
      <c r="A855" s="15"/>
      <c r="B855" s="15"/>
      <c r="C855" s="181"/>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c r="BR855" s="15"/>
      <c r="BS855" s="15"/>
      <c r="BT855" s="15"/>
      <c r="BU855" s="15"/>
      <c r="BV855" s="15"/>
      <c r="BW855" s="15"/>
      <c r="BX855" s="15"/>
      <c r="BY855" s="15"/>
      <c r="BZ855" s="15"/>
      <c r="CA855" s="15"/>
      <c r="CB855" s="15"/>
      <c r="CC855" s="15"/>
      <c r="CD855" s="15"/>
      <c r="CE855" s="15"/>
    </row>
    <row r="856" ht="12.75" customHeight="1">
      <c r="A856" s="15"/>
      <c r="B856" s="15"/>
      <c r="C856" s="181"/>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c r="BO856" s="15"/>
      <c r="BP856" s="15"/>
      <c r="BQ856" s="15"/>
      <c r="BR856" s="15"/>
      <c r="BS856" s="15"/>
      <c r="BT856" s="15"/>
      <c r="BU856" s="15"/>
      <c r="BV856" s="15"/>
      <c r="BW856" s="15"/>
      <c r="BX856" s="15"/>
      <c r="BY856" s="15"/>
      <c r="BZ856" s="15"/>
      <c r="CA856" s="15"/>
      <c r="CB856" s="15"/>
      <c r="CC856" s="15"/>
      <c r="CD856" s="15"/>
      <c r="CE856" s="15"/>
    </row>
    <row r="857" ht="12.75" customHeight="1">
      <c r="A857" s="15"/>
      <c r="B857" s="15"/>
      <c r="C857" s="181"/>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c r="BO857" s="15"/>
      <c r="BP857" s="15"/>
      <c r="BQ857" s="15"/>
      <c r="BR857" s="15"/>
      <c r="BS857" s="15"/>
      <c r="BT857" s="15"/>
      <c r="BU857" s="15"/>
      <c r="BV857" s="15"/>
      <c r="BW857" s="15"/>
      <c r="BX857" s="15"/>
      <c r="BY857" s="15"/>
      <c r="BZ857" s="15"/>
      <c r="CA857" s="15"/>
      <c r="CB857" s="15"/>
      <c r="CC857" s="15"/>
      <c r="CD857" s="15"/>
      <c r="CE857" s="15"/>
    </row>
    <row r="858" ht="12.75" customHeight="1">
      <c r="A858" s="15"/>
      <c r="B858" s="15"/>
      <c r="C858" s="181"/>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c r="BP858" s="15"/>
      <c r="BQ858" s="15"/>
      <c r="BR858" s="15"/>
      <c r="BS858" s="15"/>
      <c r="BT858" s="15"/>
      <c r="BU858" s="15"/>
      <c r="BV858" s="15"/>
      <c r="BW858" s="15"/>
      <c r="BX858" s="15"/>
      <c r="BY858" s="15"/>
      <c r="BZ858" s="15"/>
      <c r="CA858" s="15"/>
      <c r="CB858" s="15"/>
      <c r="CC858" s="15"/>
      <c r="CD858" s="15"/>
      <c r="CE858" s="15"/>
    </row>
    <row r="859" ht="12.75" customHeight="1">
      <c r="A859" s="15"/>
      <c r="B859" s="15"/>
      <c r="C859" s="181"/>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c r="BR859" s="15"/>
      <c r="BS859" s="15"/>
      <c r="BT859" s="15"/>
      <c r="BU859" s="15"/>
      <c r="BV859" s="15"/>
      <c r="BW859" s="15"/>
      <c r="BX859" s="15"/>
      <c r="BY859" s="15"/>
      <c r="BZ859" s="15"/>
      <c r="CA859" s="15"/>
      <c r="CB859" s="15"/>
      <c r="CC859" s="15"/>
      <c r="CD859" s="15"/>
      <c r="CE859" s="15"/>
    </row>
    <row r="860" ht="12.75" customHeight="1">
      <c r="A860" s="15"/>
      <c r="B860" s="15"/>
      <c r="C860" s="181"/>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c r="BR860" s="15"/>
      <c r="BS860" s="15"/>
      <c r="BT860" s="15"/>
      <c r="BU860" s="15"/>
      <c r="BV860" s="15"/>
      <c r="BW860" s="15"/>
      <c r="BX860" s="15"/>
      <c r="BY860" s="15"/>
      <c r="BZ860" s="15"/>
      <c r="CA860" s="15"/>
      <c r="CB860" s="15"/>
      <c r="CC860" s="15"/>
      <c r="CD860" s="15"/>
      <c r="CE860" s="15"/>
    </row>
    <row r="861" ht="12.75" customHeight="1">
      <c r="A861" s="15"/>
      <c r="B861" s="15"/>
      <c r="C861" s="181"/>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c r="BR861" s="15"/>
      <c r="BS861" s="15"/>
      <c r="BT861" s="15"/>
      <c r="BU861" s="15"/>
      <c r="BV861" s="15"/>
      <c r="BW861" s="15"/>
      <c r="BX861" s="15"/>
      <c r="BY861" s="15"/>
      <c r="BZ861" s="15"/>
      <c r="CA861" s="15"/>
      <c r="CB861" s="15"/>
      <c r="CC861" s="15"/>
      <c r="CD861" s="15"/>
      <c r="CE861" s="15"/>
    </row>
    <row r="862" ht="12.75" customHeight="1">
      <c r="A862" s="15"/>
      <c r="B862" s="15"/>
      <c r="C862" s="181"/>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c r="BR862" s="15"/>
      <c r="BS862" s="15"/>
      <c r="BT862" s="15"/>
      <c r="BU862" s="15"/>
      <c r="BV862" s="15"/>
      <c r="BW862" s="15"/>
      <c r="BX862" s="15"/>
      <c r="BY862" s="15"/>
      <c r="BZ862" s="15"/>
      <c r="CA862" s="15"/>
      <c r="CB862" s="15"/>
      <c r="CC862" s="15"/>
      <c r="CD862" s="15"/>
      <c r="CE862" s="15"/>
    </row>
    <row r="863" ht="12.75" customHeight="1">
      <c r="A863" s="15"/>
      <c r="B863" s="15"/>
      <c r="C863" s="181"/>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c r="BP863" s="15"/>
      <c r="BQ863" s="15"/>
      <c r="BR863" s="15"/>
      <c r="BS863" s="15"/>
      <c r="BT863" s="15"/>
      <c r="BU863" s="15"/>
      <c r="BV863" s="15"/>
      <c r="BW863" s="15"/>
      <c r="BX863" s="15"/>
      <c r="BY863" s="15"/>
      <c r="BZ863" s="15"/>
      <c r="CA863" s="15"/>
      <c r="CB863" s="15"/>
      <c r="CC863" s="15"/>
      <c r="CD863" s="15"/>
      <c r="CE863" s="15"/>
    </row>
    <row r="864" ht="12.75" customHeight="1">
      <c r="A864" s="15"/>
      <c r="B864" s="15"/>
      <c r="C864" s="181"/>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c r="BR864" s="15"/>
      <c r="BS864" s="15"/>
      <c r="BT864" s="15"/>
      <c r="BU864" s="15"/>
      <c r="BV864" s="15"/>
      <c r="BW864" s="15"/>
      <c r="BX864" s="15"/>
      <c r="BY864" s="15"/>
      <c r="BZ864" s="15"/>
      <c r="CA864" s="15"/>
      <c r="CB864" s="15"/>
      <c r="CC864" s="15"/>
      <c r="CD864" s="15"/>
      <c r="CE864" s="15"/>
    </row>
    <row r="865" ht="12.75" customHeight="1">
      <c r="A865" s="15"/>
      <c r="B865" s="15"/>
      <c r="C865" s="181"/>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c r="BR865" s="15"/>
      <c r="BS865" s="15"/>
      <c r="BT865" s="15"/>
      <c r="BU865" s="15"/>
      <c r="BV865" s="15"/>
      <c r="BW865" s="15"/>
      <c r="BX865" s="15"/>
      <c r="BY865" s="15"/>
      <c r="BZ865" s="15"/>
      <c r="CA865" s="15"/>
      <c r="CB865" s="15"/>
      <c r="CC865" s="15"/>
      <c r="CD865" s="15"/>
      <c r="CE865" s="15"/>
    </row>
    <row r="866" ht="12.75" customHeight="1">
      <c r="A866" s="15"/>
      <c r="B866" s="15"/>
      <c r="C866" s="181"/>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c r="BR866" s="15"/>
      <c r="BS866" s="15"/>
      <c r="BT866" s="15"/>
      <c r="BU866" s="15"/>
      <c r="BV866" s="15"/>
      <c r="BW866" s="15"/>
      <c r="BX866" s="15"/>
      <c r="BY866" s="15"/>
      <c r="BZ866" s="15"/>
      <c r="CA866" s="15"/>
      <c r="CB866" s="15"/>
      <c r="CC866" s="15"/>
      <c r="CD866" s="15"/>
      <c r="CE866" s="15"/>
    </row>
    <row r="867" ht="12.75" customHeight="1">
      <c r="A867" s="15"/>
      <c r="B867" s="15"/>
      <c r="C867" s="181"/>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c r="BP867" s="15"/>
      <c r="BQ867" s="15"/>
      <c r="BR867" s="15"/>
      <c r="BS867" s="15"/>
      <c r="BT867" s="15"/>
      <c r="BU867" s="15"/>
      <c r="BV867" s="15"/>
      <c r="BW867" s="15"/>
      <c r="BX867" s="15"/>
      <c r="BY867" s="15"/>
      <c r="BZ867" s="15"/>
      <c r="CA867" s="15"/>
      <c r="CB867" s="15"/>
      <c r="CC867" s="15"/>
      <c r="CD867" s="15"/>
      <c r="CE867" s="15"/>
    </row>
    <row r="868" ht="12.75" customHeight="1">
      <c r="A868" s="15"/>
      <c r="B868" s="15"/>
      <c r="C868" s="181"/>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c r="BP868" s="15"/>
      <c r="BQ868" s="15"/>
      <c r="BR868" s="15"/>
      <c r="BS868" s="15"/>
      <c r="BT868" s="15"/>
      <c r="BU868" s="15"/>
      <c r="BV868" s="15"/>
      <c r="BW868" s="15"/>
      <c r="BX868" s="15"/>
      <c r="BY868" s="15"/>
      <c r="BZ868" s="15"/>
      <c r="CA868" s="15"/>
      <c r="CB868" s="15"/>
      <c r="CC868" s="15"/>
      <c r="CD868" s="15"/>
      <c r="CE868" s="15"/>
    </row>
    <row r="869" ht="12.75" customHeight="1">
      <c r="A869" s="15"/>
      <c r="B869" s="15"/>
      <c r="C869" s="181"/>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c r="BP869" s="15"/>
      <c r="BQ869" s="15"/>
      <c r="BR869" s="15"/>
      <c r="BS869" s="15"/>
      <c r="BT869" s="15"/>
      <c r="BU869" s="15"/>
      <c r="BV869" s="15"/>
      <c r="BW869" s="15"/>
      <c r="BX869" s="15"/>
      <c r="BY869" s="15"/>
      <c r="BZ869" s="15"/>
      <c r="CA869" s="15"/>
      <c r="CB869" s="15"/>
      <c r="CC869" s="15"/>
      <c r="CD869" s="15"/>
      <c r="CE869" s="15"/>
    </row>
    <row r="870" ht="12.75" customHeight="1">
      <c r="A870" s="15"/>
      <c r="B870" s="15"/>
      <c r="C870" s="181"/>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c r="BR870" s="15"/>
      <c r="BS870" s="15"/>
      <c r="BT870" s="15"/>
      <c r="BU870" s="15"/>
      <c r="BV870" s="15"/>
      <c r="BW870" s="15"/>
      <c r="BX870" s="15"/>
      <c r="BY870" s="15"/>
      <c r="BZ870" s="15"/>
      <c r="CA870" s="15"/>
      <c r="CB870" s="15"/>
      <c r="CC870" s="15"/>
      <c r="CD870" s="15"/>
      <c r="CE870" s="15"/>
    </row>
    <row r="871" ht="12.75" customHeight="1">
      <c r="A871" s="15"/>
      <c r="B871" s="15"/>
      <c r="C871" s="181"/>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c r="BR871" s="15"/>
      <c r="BS871" s="15"/>
      <c r="BT871" s="15"/>
      <c r="BU871" s="15"/>
      <c r="BV871" s="15"/>
      <c r="BW871" s="15"/>
      <c r="BX871" s="15"/>
      <c r="BY871" s="15"/>
      <c r="BZ871" s="15"/>
      <c r="CA871" s="15"/>
      <c r="CB871" s="15"/>
      <c r="CC871" s="15"/>
      <c r="CD871" s="15"/>
      <c r="CE871" s="15"/>
    </row>
    <row r="872" ht="12.75" customHeight="1">
      <c r="A872" s="15"/>
      <c r="B872" s="15"/>
      <c r="C872" s="181"/>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row>
    <row r="873" ht="12.75" customHeight="1">
      <c r="A873" s="15"/>
      <c r="B873" s="15"/>
      <c r="C873" s="181"/>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row>
    <row r="874" ht="12.75" customHeight="1">
      <c r="A874" s="15"/>
      <c r="B874" s="15"/>
      <c r="C874" s="181"/>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row>
    <row r="875" ht="12.75" customHeight="1">
      <c r="A875" s="15"/>
      <c r="B875" s="15"/>
      <c r="C875" s="181"/>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row>
    <row r="876" ht="12.75" customHeight="1">
      <c r="A876" s="15"/>
      <c r="B876" s="15"/>
      <c r="C876" s="181"/>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row>
    <row r="877" ht="12.75" customHeight="1">
      <c r="A877" s="15"/>
      <c r="B877" s="15"/>
      <c r="C877" s="181"/>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row>
    <row r="878" ht="12.75" customHeight="1">
      <c r="A878" s="15"/>
      <c r="B878" s="15"/>
      <c r="C878" s="181"/>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row>
    <row r="879" ht="12.75" customHeight="1">
      <c r="A879" s="15"/>
      <c r="B879" s="15"/>
      <c r="C879" s="181"/>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row>
    <row r="880" ht="12.75" customHeight="1">
      <c r="A880" s="15"/>
      <c r="B880" s="15"/>
      <c r="C880" s="181"/>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row>
    <row r="881" ht="12.75" customHeight="1">
      <c r="A881" s="15"/>
      <c r="B881" s="15"/>
      <c r="C881" s="181"/>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row>
    <row r="882" ht="12.75" customHeight="1">
      <c r="A882" s="15"/>
      <c r="B882" s="15"/>
      <c r="C882" s="181"/>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row>
    <row r="883" ht="12.75" customHeight="1">
      <c r="A883" s="15"/>
      <c r="B883" s="15"/>
      <c r="C883" s="181"/>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row>
    <row r="884" ht="12.75" customHeight="1">
      <c r="A884" s="15"/>
      <c r="B884" s="15"/>
      <c r="C884" s="181"/>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row>
    <row r="885" ht="12.75" customHeight="1">
      <c r="A885" s="15"/>
      <c r="B885" s="15"/>
      <c r="C885" s="181"/>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row>
    <row r="886" ht="12.75" customHeight="1">
      <c r="A886" s="15"/>
      <c r="B886" s="15"/>
      <c r="C886" s="181"/>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row>
    <row r="887" ht="12.75" customHeight="1">
      <c r="A887" s="15"/>
      <c r="B887" s="15"/>
      <c r="C887" s="181"/>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row>
    <row r="888" ht="12.75" customHeight="1">
      <c r="A888" s="15"/>
      <c r="B888" s="15"/>
      <c r="C888" s="181"/>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row>
    <row r="889" ht="12.75" customHeight="1">
      <c r="A889" s="15"/>
      <c r="B889" s="15"/>
      <c r="C889" s="181"/>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row>
    <row r="890" ht="12.75" customHeight="1">
      <c r="A890" s="15"/>
      <c r="B890" s="15"/>
      <c r="C890" s="181"/>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row>
    <row r="891" ht="12.75" customHeight="1">
      <c r="A891" s="15"/>
      <c r="B891" s="15"/>
      <c r="C891" s="181"/>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row>
    <row r="892" ht="12.75" customHeight="1">
      <c r="A892" s="15"/>
      <c r="B892" s="15"/>
      <c r="C892" s="181"/>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c r="BO892" s="15"/>
      <c r="BP892" s="15"/>
      <c r="BQ892" s="15"/>
      <c r="BR892" s="15"/>
      <c r="BS892" s="15"/>
      <c r="BT892" s="15"/>
      <c r="BU892" s="15"/>
      <c r="BV892" s="15"/>
      <c r="BW892" s="15"/>
      <c r="BX892" s="15"/>
      <c r="BY892" s="15"/>
      <c r="BZ892" s="15"/>
      <c r="CA892" s="15"/>
      <c r="CB892" s="15"/>
      <c r="CC892" s="15"/>
      <c r="CD892" s="15"/>
      <c r="CE892" s="15"/>
    </row>
    <row r="893" ht="12.75" customHeight="1">
      <c r="A893" s="15"/>
      <c r="B893" s="15"/>
      <c r="C893" s="181"/>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c r="BO893" s="15"/>
      <c r="BP893" s="15"/>
      <c r="BQ893" s="15"/>
      <c r="BR893" s="15"/>
      <c r="BS893" s="15"/>
      <c r="BT893" s="15"/>
      <c r="BU893" s="15"/>
      <c r="BV893" s="15"/>
      <c r="BW893" s="15"/>
      <c r="BX893" s="15"/>
      <c r="BY893" s="15"/>
      <c r="BZ893" s="15"/>
      <c r="CA893" s="15"/>
      <c r="CB893" s="15"/>
      <c r="CC893" s="15"/>
      <c r="CD893" s="15"/>
      <c r="CE893" s="15"/>
    </row>
    <row r="894" ht="12.75" customHeight="1">
      <c r="A894" s="15"/>
      <c r="B894" s="15"/>
      <c r="C894" s="181"/>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c r="BO894" s="15"/>
      <c r="BP894" s="15"/>
      <c r="BQ894" s="15"/>
      <c r="BR894" s="15"/>
      <c r="BS894" s="15"/>
      <c r="BT894" s="15"/>
      <c r="BU894" s="15"/>
      <c r="BV894" s="15"/>
      <c r="BW894" s="15"/>
      <c r="BX894" s="15"/>
      <c r="BY894" s="15"/>
      <c r="BZ894" s="15"/>
      <c r="CA894" s="15"/>
      <c r="CB894" s="15"/>
      <c r="CC894" s="15"/>
      <c r="CD894" s="15"/>
      <c r="CE894" s="15"/>
    </row>
    <row r="895" ht="12.75" customHeight="1">
      <c r="A895" s="15"/>
      <c r="B895" s="15"/>
      <c r="C895" s="181"/>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c r="BO895" s="15"/>
      <c r="BP895" s="15"/>
      <c r="BQ895" s="15"/>
      <c r="BR895" s="15"/>
      <c r="BS895" s="15"/>
      <c r="BT895" s="15"/>
      <c r="BU895" s="15"/>
      <c r="BV895" s="15"/>
      <c r="BW895" s="15"/>
      <c r="BX895" s="15"/>
      <c r="BY895" s="15"/>
      <c r="BZ895" s="15"/>
      <c r="CA895" s="15"/>
      <c r="CB895" s="15"/>
      <c r="CC895" s="15"/>
      <c r="CD895" s="15"/>
      <c r="CE895" s="15"/>
    </row>
    <row r="896" ht="12.75" customHeight="1">
      <c r="A896" s="15"/>
      <c r="B896" s="15"/>
      <c r="C896" s="181"/>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row>
    <row r="897" ht="12.75" customHeight="1">
      <c r="A897" s="15"/>
      <c r="B897" s="15"/>
      <c r="C897" s="181"/>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row>
    <row r="898" ht="12.75" customHeight="1">
      <c r="A898" s="15"/>
      <c r="B898" s="15"/>
      <c r="C898" s="181"/>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c r="BO898" s="15"/>
      <c r="BP898" s="15"/>
      <c r="BQ898" s="15"/>
      <c r="BR898" s="15"/>
      <c r="BS898" s="15"/>
      <c r="BT898" s="15"/>
      <c r="BU898" s="15"/>
      <c r="BV898" s="15"/>
      <c r="BW898" s="15"/>
      <c r="BX898" s="15"/>
      <c r="BY898" s="15"/>
      <c r="BZ898" s="15"/>
      <c r="CA898" s="15"/>
      <c r="CB898" s="15"/>
      <c r="CC898" s="15"/>
      <c r="CD898" s="15"/>
      <c r="CE898" s="15"/>
    </row>
    <row r="899" ht="12.75" customHeight="1">
      <c r="A899" s="15"/>
      <c r="B899" s="15"/>
      <c r="C899" s="181"/>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c r="BO899" s="15"/>
      <c r="BP899" s="15"/>
      <c r="BQ899" s="15"/>
      <c r="BR899" s="15"/>
      <c r="BS899" s="15"/>
      <c r="BT899" s="15"/>
      <c r="BU899" s="15"/>
      <c r="BV899" s="15"/>
      <c r="BW899" s="15"/>
      <c r="BX899" s="15"/>
      <c r="BY899" s="15"/>
      <c r="BZ899" s="15"/>
      <c r="CA899" s="15"/>
      <c r="CB899" s="15"/>
      <c r="CC899" s="15"/>
      <c r="CD899" s="15"/>
      <c r="CE899" s="15"/>
    </row>
    <row r="900" ht="12.75" customHeight="1">
      <c r="A900" s="15"/>
      <c r="B900" s="15"/>
      <c r="C900" s="181"/>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c r="BO900" s="15"/>
      <c r="BP900" s="15"/>
      <c r="BQ900" s="15"/>
      <c r="BR900" s="15"/>
      <c r="BS900" s="15"/>
      <c r="BT900" s="15"/>
      <c r="BU900" s="15"/>
      <c r="BV900" s="15"/>
      <c r="BW900" s="15"/>
      <c r="BX900" s="15"/>
      <c r="BY900" s="15"/>
      <c r="BZ900" s="15"/>
      <c r="CA900" s="15"/>
      <c r="CB900" s="15"/>
      <c r="CC900" s="15"/>
      <c r="CD900" s="15"/>
      <c r="CE900" s="15"/>
    </row>
    <row r="901" ht="12.75" customHeight="1">
      <c r="A901" s="15"/>
      <c r="B901" s="15"/>
      <c r="C901" s="181"/>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c r="BR901" s="15"/>
      <c r="BS901" s="15"/>
      <c r="BT901" s="15"/>
      <c r="BU901" s="15"/>
      <c r="BV901" s="15"/>
      <c r="BW901" s="15"/>
      <c r="BX901" s="15"/>
      <c r="BY901" s="15"/>
      <c r="BZ901" s="15"/>
      <c r="CA901" s="15"/>
      <c r="CB901" s="15"/>
      <c r="CC901" s="15"/>
      <c r="CD901" s="15"/>
      <c r="CE901" s="15"/>
    </row>
    <row r="902" ht="12.75" customHeight="1">
      <c r="A902" s="15"/>
      <c r="B902" s="15"/>
      <c r="C902" s="181"/>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c r="BO902" s="15"/>
      <c r="BP902" s="15"/>
      <c r="BQ902" s="15"/>
      <c r="BR902" s="15"/>
      <c r="BS902" s="15"/>
      <c r="BT902" s="15"/>
      <c r="BU902" s="15"/>
      <c r="BV902" s="15"/>
      <c r="BW902" s="15"/>
      <c r="BX902" s="15"/>
      <c r="BY902" s="15"/>
      <c r="BZ902" s="15"/>
      <c r="CA902" s="15"/>
      <c r="CB902" s="15"/>
      <c r="CC902" s="15"/>
      <c r="CD902" s="15"/>
      <c r="CE902" s="15"/>
    </row>
    <row r="903" ht="12.75" customHeight="1">
      <c r="A903" s="15"/>
      <c r="B903" s="15"/>
      <c r="C903" s="181"/>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c r="BO903" s="15"/>
      <c r="BP903" s="15"/>
      <c r="BQ903" s="15"/>
      <c r="BR903" s="15"/>
      <c r="BS903" s="15"/>
      <c r="BT903" s="15"/>
      <c r="BU903" s="15"/>
      <c r="BV903" s="15"/>
      <c r="BW903" s="15"/>
      <c r="BX903" s="15"/>
      <c r="BY903" s="15"/>
      <c r="BZ903" s="15"/>
      <c r="CA903" s="15"/>
      <c r="CB903" s="15"/>
      <c r="CC903" s="15"/>
      <c r="CD903" s="15"/>
      <c r="CE903" s="15"/>
    </row>
    <row r="904" ht="12.75" customHeight="1">
      <c r="A904" s="15"/>
      <c r="B904" s="15"/>
      <c r="C904" s="181"/>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c r="BO904" s="15"/>
      <c r="BP904" s="15"/>
      <c r="BQ904" s="15"/>
      <c r="BR904" s="15"/>
      <c r="BS904" s="15"/>
      <c r="BT904" s="15"/>
      <c r="BU904" s="15"/>
      <c r="BV904" s="15"/>
      <c r="BW904" s="15"/>
      <c r="BX904" s="15"/>
      <c r="BY904" s="15"/>
      <c r="BZ904" s="15"/>
      <c r="CA904" s="15"/>
      <c r="CB904" s="15"/>
      <c r="CC904" s="15"/>
      <c r="CD904" s="15"/>
      <c r="CE904" s="15"/>
    </row>
    <row r="905" ht="12.75" customHeight="1">
      <c r="A905" s="15"/>
      <c r="B905" s="15"/>
      <c r="C905" s="181"/>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c r="BO905" s="15"/>
      <c r="BP905" s="15"/>
      <c r="BQ905" s="15"/>
      <c r="BR905" s="15"/>
      <c r="BS905" s="15"/>
      <c r="BT905" s="15"/>
      <c r="BU905" s="15"/>
      <c r="BV905" s="15"/>
      <c r="BW905" s="15"/>
      <c r="BX905" s="15"/>
      <c r="BY905" s="15"/>
      <c r="BZ905" s="15"/>
      <c r="CA905" s="15"/>
      <c r="CB905" s="15"/>
      <c r="CC905" s="15"/>
      <c r="CD905" s="15"/>
      <c r="CE905" s="15"/>
    </row>
    <row r="906" ht="12.75" customHeight="1">
      <c r="A906" s="15"/>
      <c r="B906" s="15"/>
      <c r="C906" s="181"/>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c r="BO906" s="15"/>
      <c r="BP906" s="15"/>
      <c r="BQ906" s="15"/>
      <c r="BR906" s="15"/>
      <c r="BS906" s="15"/>
      <c r="BT906" s="15"/>
      <c r="BU906" s="15"/>
      <c r="BV906" s="15"/>
      <c r="BW906" s="15"/>
      <c r="BX906" s="15"/>
      <c r="BY906" s="15"/>
      <c r="BZ906" s="15"/>
      <c r="CA906" s="15"/>
      <c r="CB906" s="15"/>
      <c r="CC906" s="15"/>
      <c r="CD906" s="15"/>
      <c r="CE906" s="15"/>
    </row>
    <row r="907" ht="12.75" customHeight="1">
      <c r="A907" s="15"/>
      <c r="B907" s="15"/>
      <c r="C907" s="181"/>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c r="BO907" s="15"/>
      <c r="BP907" s="15"/>
      <c r="BQ907" s="15"/>
      <c r="BR907" s="15"/>
      <c r="BS907" s="15"/>
      <c r="BT907" s="15"/>
      <c r="BU907" s="15"/>
      <c r="BV907" s="15"/>
      <c r="BW907" s="15"/>
      <c r="BX907" s="15"/>
      <c r="BY907" s="15"/>
      <c r="BZ907" s="15"/>
      <c r="CA907" s="15"/>
      <c r="CB907" s="15"/>
      <c r="CC907" s="15"/>
      <c r="CD907" s="15"/>
      <c r="CE907" s="15"/>
    </row>
    <row r="908" ht="12.75" customHeight="1">
      <c r="A908" s="15"/>
      <c r="B908" s="15"/>
      <c r="C908" s="181"/>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c r="BO908" s="15"/>
      <c r="BP908" s="15"/>
      <c r="BQ908" s="15"/>
      <c r="BR908" s="15"/>
      <c r="BS908" s="15"/>
      <c r="BT908" s="15"/>
      <c r="BU908" s="15"/>
      <c r="BV908" s="15"/>
      <c r="BW908" s="15"/>
      <c r="BX908" s="15"/>
      <c r="BY908" s="15"/>
      <c r="BZ908" s="15"/>
      <c r="CA908" s="15"/>
      <c r="CB908" s="15"/>
      <c r="CC908" s="15"/>
      <c r="CD908" s="15"/>
      <c r="CE908" s="15"/>
    </row>
    <row r="909" ht="12.75" customHeight="1">
      <c r="A909" s="15"/>
      <c r="B909" s="15"/>
      <c r="C909" s="181"/>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c r="BO909" s="15"/>
      <c r="BP909" s="15"/>
      <c r="BQ909" s="15"/>
      <c r="BR909" s="15"/>
      <c r="BS909" s="15"/>
      <c r="BT909" s="15"/>
      <c r="BU909" s="15"/>
      <c r="BV909" s="15"/>
      <c r="BW909" s="15"/>
      <c r="BX909" s="15"/>
      <c r="BY909" s="15"/>
      <c r="BZ909" s="15"/>
      <c r="CA909" s="15"/>
      <c r="CB909" s="15"/>
      <c r="CC909" s="15"/>
      <c r="CD909" s="15"/>
      <c r="CE909" s="15"/>
    </row>
    <row r="910" ht="12.75" customHeight="1">
      <c r="A910" s="15"/>
      <c r="B910" s="15"/>
      <c r="C910" s="181"/>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c r="BO910" s="15"/>
      <c r="BP910" s="15"/>
      <c r="BQ910" s="15"/>
      <c r="BR910" s="15"/>
      <c r="BS910" s="15"/>
      <c r="BT910" s="15"/>
      <c r="BU910" s="15"/>
      <c r="BV910" s="15"/>
      <c r="BW910" s="15"/>
      <c r="BX910" s="15"/>
      <c r="BY910" s="15"/>
      <c r="BZ910" s="15"/>
      <c r="CA910" s="15"/>
      <c r="CB910" s="15"/>
      <c r="CC910" s="15"/>
      <c r="CD910" s="15"/>
      <c r="CE910" s="15"/>
    </row>
    <row r="911" ht="12.75" customHeight="1">
      <c r="A911" s="15"/>
      <c r="B911" s="15"/>
      <c r="C911" s="181"/>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c r="BO911" s="15"/>
      <c r="BP911" s="15"/>
      <c r="BQ911" s="15"/>
      <c r="BR911" s="15"/>
      <c r="BS911" s="15"/>
      <c r="BT911" s="15"/>
      <c r="BU911" s="15"/>
      <c r="BV911" s="15"/>
      <c r="BW911" s="15"/>
      <c r="BX911" s="15"/>
      <c r="BY911" s="15"/>
      <c r="BZ911" s="15"/>
      <c r="CA911" s="15"/>
      <c r="CB911" s="15"/>
      <c r="CC911" s="15"/>
      <c r="CD911" s="15"/>
      <c r="CE911" s="15"/>
    </row>
    <row r="912" ht="12.75" customHeight="1">
      <c r="A912" s="15"/>
      <c r="B912" s="15"/>
      <c r="C912" s="181"/>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c r="BO912" s="15"/>
      <c r="BP912" s="15"/>
      <c r="BQ912" s="15"/>
      <c r="BR912" s="15"/>
      <c r="BS912" s="15"/>
      <c r="BT912" s="15"/>
      <c r="BU912" s="15"/>
      <c r="BV912" s="15"/>
      <c r="BW912" s="15"/>
      <c r="BX912" s="15"/>
      <c r="BY912" s="15"/>
      <c r="BZ912" s="15"/>
      <c r="CA912" s="15"/>
      <c r="CB912" s="15"/>
      <c r="CC912" s="15"/>
      <c r="CD912" s="15"/>
      <c r="CE912" s="15"/>
    </row>
    <row r="913" ht="12.75" customHeight="1">
      <c r="A913" s="15"/>
      <c r="B913" s="15"/>
      <c r="C913" s="181"/>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c r="BO913" s="15"/>
      <c r="BP913" s="15"/>
      <c r="BQ913" s="15"/>
      <c r="BR913" s="15"/>
      <c r="BS913" s="15"/>
      <c r="BT913" s="15"/>
      <c r="BU913" s="15"/>
      <c r="BV913" s="15"/>
      <c r="BW913" s="15"/>
      <c r="BX913" s="15"/>
      <c r="BY913" s="15"/>
      <c r="BZ913" s="15"/>
      <c r="CA913" s="15"/>
      <c r="CB913" s="15"/>
      <c r="CC913" s="15"/>
      <c r="CD913" s="15"/>
      <c r="CE913" s="15"/>
    </row>
    <row r="914" ht="12.75" customHeight="1">
      <c r="A914" s="15"/>
      <c r="B914" s="15"/>
      <c r="C914" s="181"/>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c r="BO914" s="15"/>
      <c r="BP914" s="15"/>
      <c r="BQ914" s="15"/>
      <c r="BR914" s="15"/>
      <c r="BS914" s="15"/>
      <c r="BT914" s="15"/>
      <c r="BU914" s="15"/>
      <c r="BV914" s="15"/>
      <c r="BW914" s="15"/>
      <c r="BX914" s="15"/>
      <c r="BY914" s="15"/>
      <c r="BZ914" s="15"/>
      <c r="CA914" s="15"/>
      <c r="CB914" s="15"/>
      <c r="CC914" s="15"/>
      <c r="CD914" s="15"/>
      <c r="CE914" s="15"/>
    </row>
    <row r="915" ht="12.75" customHeight="1">
      <c r="A915" s="15"/>
      <c r="B915" s="15"/>
      <c r="C915" s="181"/>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c r="BO915" s="15"/>
      <c r="BP915" s="15"/>
      <c r="BQ915" s="15"/>
      <c r="BR915" s="15"/>
      <c r="BS915" s="15"/>
      <c r="BT915" s="15"/>
      <c r="BU915" s="15"/>
      <c r="BV915" s="15"/>
      <c r="BW915" s="15"/>
      <c r="BX915" s="15"/>
      <c r="BY915" s="15"/>
      <c r="BZ915" s="15"/>
      <c r="CA915" s="15"/>
      <c r="CB915" s="15"/>
      <c r="CC915" s="15"/>
      <c r="CD915" s="15"/>
      <c r="CE915" s="15"/>
    </row>
    <row r="916" ht="12.75" customHeight="1">
      <c r="A916" s="15"/>
      <c r="B916" s="15"/>
      <c r="C916" s="181"/>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c r="BO916" s="15"/>
      <c r="BP916" s="15"/>
      <c r="BQ916" s="15"/>
      <c r="BR916" s="15"/>
      <c r="BS916" s="15"/>
      <c r="BT916" s="15"/>
      <c r="BU916" s="15"/>
      <c r="BV916" s="15"/>
      <c r="BW916" s="15"/>
      <c r="BX916" s="15"/>
      <c r="BY916" s="15"/>
      <c r="BZ916" s="15"/>
      <c r="CA916" s="15"/>
      <c r="CB916" s="15"/>
      <c r="CC916" s="15"/>
      <c r="CD916" s="15"/>
      <c r="CE916" s="15"/>
    </row>
    <row r="917" ht="12.75" customHeight="1">
      <c r="A917" s="15"/>
      <c r="B917" s="15"/>
      <c r="C917" s="181"/>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c r="BO917" s="15"/>
      <c r="BP917" s="15"/>
      <c r="BQ917" s="15"/>
      <c r="BR917" s="15"/>
      <c r="BS917" s="15"/>
      <c r="BT917" s="15"/>
      <c r="BU917" s="15"/>
      <c r="BV917" s="15"/>
      <c r="BW917" s="15"/>
      <c r="BX917" s="15"/>
      <c r="BY917" s="15"/>
      <c r="BZ917" s="15"/>
      <c r="CA917" s="15"/>
      <c r="CB917" s="15"/>
      <c r="CC917" s="15"/>
      <c r="CD917" s="15"/>
      <c r="CE917" s="15"/>
    </row>
    <row r="918" ht="12.75" customHeight="1">
      <c r="A918" s="15"/>
      <c r="B918" s="15"/>
      <c r="C918" s="181"/>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c r="BO918" s="15"/>
      <c r="BP918" s="15"/>
      <c r="BQ918" s="15"/>
      <c r="BR918" s="15"/>
      <c r="BS918" s="15"/>
      <c r="BT918" s="15"/>
      <c r="BU918" s="15"/>
      <c r="BV918" s="15"/>
      <c r="BW918" s="15"/>
      <c r="BX918" s="15"/>
      <c r="BY918" s="15"/>
      <c r="BZ918" s="15"/>
      <c r="CA918" s="15"/>
      <c r="CB918" s="15"/>
      <c r="CC918" s="15"/>
      <c r="CD918" s="15"/>
      <c r="CE918" s="15"/>
    </row>
    <row r="919" ht="12.75" customHeight="1">
      <c r="A919" s="15"/>
      <c r="B919" s="15"/>
      <c r="C919" s="181"/>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c r="BO919" s="15"/>
      <c r="BP919" s="15"/>
      <c r="BQ919" s="15"/>
      <c r="BR919" s="15"/>
      <c r="BS919" s="15"/>
      <c r="BT919" s="15"/>
      <c r="BU919" s="15"/>
      <c r="BV919" s="15"/>
      <c r="BW919" s="15"/>
      <c r="BX919" s="15"/>
      <c r="BY919" s="15"/>
      <c r="BZ919" s="15"/>
      <c r="CA919" s="15"/>
      <c r="CB919" s="15"/>
      <c r="CC919" s="15"/>
      <c r="CD919" s="15"/>
      <c r="CE919" s="15"/>
    </row>
    <row r="920" ht="12.75" customHeight="1">
      <c r="A920" s="15"/>
      <c r="B920" s="15"/>
      <c r="C920" s="181"/>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c r="BO920" s="15"/>
      <c r="BP920" s="15"/>
      <c r="BQ920" s="15"/>
      <c r="BR920" s="15"/>
      <c r="BS920" s="15"/>
      <c r="BT920" s="15"/>
      <c r="BU920" s="15"/>
      <c r="BV920" s="15"/>
      <c r="BW920" s="15"/>
      <c r="BX920" s="15"/>
      <c r="BY920" s="15"/>
      <c r="BZ920" s="15"/>
      <c r="CA920" s="15"/>
      <c r="CB920" s="15"/>
      <c r="CC920" s="15"/>
      <c r="CD920" s="15"/>
      <c r="CE920" s="15"/>
    </row>
    <row r="921" ht="12.75" customHeight="1">
      <c r="A921" s="15"/>
      <c r="B921" s="15"/>
      <c r="C921" s="181"/>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c r="BO921" s="15"/>
      <c r="BP921" s="15"/>
      <c r="BQ921" s="15"/>
      <c r="BR921" s="15"/>
      <c r="BS921" s="15"/>
      <c r="BT921" s="15"/>
      <c r="BU921" s="15"/>
      <c r="BV921" s="15"/>
      <c r="BW921" s="15"/>
      <c r="BX921" s="15"/>
      <c r="BY921" s="15"/>
      <c r="BZ921" s="15"/>
      <c r="CA921" s="15"/>
      <c r="CB921" s="15"/>
      <c r="CC921" s="15"/>
      <c r="CD921" s="15"/>
      <c r="CE921" s="15"/>
    </row>
    <row r="922" ht="12.75" customHeight="1">
      <c r="A922" s="15"/>
      <c r="B922" s="15"/>
      <c r="C922" s="181"/>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c r="BO922" s="15"/>
      <c r="BP922" s="15"/>
      <c r="BQ922" s="15"/>
      <c r="BR922" s="15"/>
      <c r="BS922" s="15"/>
      <c r="BT922" s="15"/>
      <c r="BU922" s="15"/>
      <c r="BV922" s="15"/>
      <c r="BW922" s="15"/>
      <c r="BX922" s="15"/>
      <c r="BY922" s="15"/>
      <c r="BZ922" s="15"/>
      <c r="CA922" s="15"/>
      <c r="CB922" s="15"/>
      <c r="CC922" s="15"/>
      <c r="CD922" s="15"/>
      <c r="CE922" s="15"/>
    </row>
    <row r="923" ht="12.75" customHeight="1">
      <c r="A923" s="15"/>
      <c r="B923" s="15"/>
      <c r="C923" s="181"/>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c r="BO923" s="15"/>
      <c r="BP923" s="15"/>
      <c r="BQ923" s="15"/>
      <c r="BR923" s="15"/>
      <c r="BS923" s="15"/>
      <c r="BT923" s="15"/>
      <c r="BU923" s="15"/>
      <c r="BV923" s="15"/>
      <c r="BW923" s="15"/>
      <c r="BX923" s="15"/>
      <c r="BY923" s="15"/>
      <c r="BZ923" s="15"/>
      <c r="CA923" s="15"/>
      <c r="CB923" s="15"/>
      <c r="CC923" s="15"/>
      <c r="CD923" s="15"/>
      <c r="CE923" s="15"/>
    </row>
    <row r="924" ht="12.75" customHeight="1">
      <c r="A924" s="15"/>
      <c r="B924" s="15"/>
      <c r="C924" s="181"/>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c r="BO924" s="15"/>
      <c r="BP924" s="15"/>
      <c r="BQ924" s="15"/>
      <c r="BR924" s="15"/>
      <c r="BS924" s="15"/>
      <c r="BT924" s="15"/>
      <c r="BU924" s="15"/>
      <c r="BV924" s="15"/>
      <c r="BW924" s="15"/>
      <c r="BX924" s="15"/>
      <c r="BY924" s="15"/>
      <c r="BZ924" s="15"/>
      <c r="CA924" s="15"/>
      <c r="CB924" s="15"/>
      <c r="CC924" s="15"/>
      <c r="CD924" s="15"/>
      <c r="CE924" s="15"/>
    </row>
    <row r="925" ht="12.75" customHeight="1">
      <c r="A925" s="15"/>
      <c r="B925" s="15"/>
      <c r="C925" s="181"/>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c r="BO925" s="15"/>
      <c r="BP925" s="15"/>
      <c r="BQ925" s="15"/>
      <c r="BR925" s="15"/>
      <c r="BS925" s="15"/>
      <c r="BT925" s="15"/>
      <c r="BU925" s="15"/>
      <c r="BV925" s="15"/>
      <c r="BW925" s="15"/>
      <c r="BX925" s="15"/>
      <c r="BY925" s="15"/>
      <c r="BZ925" s="15"/>
      <c r="CA925" s="15"/>
      <c r="CB925" s="15"/>
      <c r="CC925" s="15"/>
      <c r="CD925" s="15"/>
      <c r="CE925" s="15"/>
    </row>
    <row r="926" ht="12.75" customHeight="1">
      <c r="A926" s="15"/>
      <c r="B926" s="15"/>
      <c r="C926" s="181"/>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c r="BO926" s="15"/>
      <c r="BP926" s="15"/>
      <c r="BQ926" s="15"/>
      <c r="BR926" s="15"/>
      <c r="BS926" s="15"/>
      <c r="BT926" s="15"/>
      <c r="BU926" s="15"/>
      <c r="BV926" s="15"/>
      <c r="BW926" s="15"/>
      <c r="BX926" s="15"/>
      <c r="BY926" s="15"/>
      <c r="BZ926" s="15"/>
      <c r="CA926" s="15"/>
      <c r="CB926" s="15"/>
      <c r="CC926" s="15"/>
      <c r="CD926" s="15"/>
      <c r="CE926" s="15"/>
    </row>
    <row r="927" ht="12.75" customHeight="1">
      <c r="A927" s="15"/>
      <c r="B927" s="15"/>
      <c r="C927" s="181"/>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c r="BO927" s="15"/>
      <c r="BP927" s="15"/>
      <c r="BQ927" s="15"/>
      <c r="BR927" s="15"/>
      <c r="BS927" s="15"/>
      <c r="BT927" s="15"/>
      <c r="BU927" s="15"/>
      <c r="BV927" s="15"/>
      <c r="BW927" s="15"/>
      <c r="BX927" s="15"/>
      <c r="BY927" s="15"/>
      <c r="BZ927" s="15"/>
      <c r="CA927" s="15"/>
      <c r="CB927" s="15"/>
      <c r="CC927" s="15"/>
      <c r="CD927" s="15"/>
      <c r="CE927" s="15"/>
    </row>
    <row r="928" ht="12.75" customHeight="1">
      <c r="A928" s="15"/>
      <c r="B928" s="15"/>
      <c r="C928" s="181"/>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c r="BO928" s="15"/>
      <c r="BP928" s="15"/>
      <c r="BQ928" s="15"/>
      <c r="BR928" s="15"/>
      <c r="BS928" s="15"/>
      <c r="BT928" s="15"/>
      <c r="BU928" s="15"/>
      <c r="BV928" s="15"/>
      <c r="BW928" s="15"/>
      <c r="BX928" s="15"/>
      <c r="BY928" s="15"/>
      <c r="BZ928" s="15"/>
      <c r="CA928" s="15"/>
      <c r="CB928" s="15"/>
      <c r="CC928" s="15"/>
      <c r="CD928" s="15"/>
      <c r="CE928" s="15"/>
    </row>
    <row r="929" ht="12.75" customHeight="1">
      <c r="A929" s="15"/>
      <c r="B929" s="15"/>
      <c r="C929" s="181"/>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c r="BO929" s="15"/>
      <c r="BP929" s="15"/>
      <c r="BQ929" s="15"/>
      <c r="BR929" s="15"/>
      <c r="BS929" s="15"/>
      <c r="BT929" s="15"/>
      <c r="BU929" s="15"/>
      <c r="BV929" s="15"/>
      <c r="BW929" s="15"/>
      <c r="BX929" s="15"/>
      <c r="BY929" s="15"/>
      <c r="BZ929" s="15"/>
      <c r="CA929" s="15"/>
      <c r="CB929" s="15"/>
      <c r="CC929" s="15"/>
      <c r="CD929" s="15"/>
      <c r="CE929" s="15"/>
    </row>
    <row r="930" ht="12.75" customHeight="1">
      <c r="A930" s="15"/>
      <c r="B930" s="15"/>
      <c r="C930" s="181"/>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c r="BO930" s="15"/>
      <c r="BP930" s="15"/>
      <c r="BQ930" s="15"/>
      <c r="BR930" s="15"/>
      <c r="BS930" s="15"/>
      <c r="BT930" s="15"/>
      <c r="BU930" s="15"/>
      <c r="BV930" s="15"/>
      <c r="BW930" s="15"/>
      <c r="BX930" s="15"/>
      <c r="BY930" s="15"/>
      <c r="BZ930" s="15"/>
      <c r="CA930" s="15"/>
      <c r="CB930" s="15"/>
      <c r="CC930" s="15"/>
      <c r="CD930" s="15"/>
      <c r="CE930" s="15"/>
    </row>
    <row r="931" ht="12.75" customHeight="1">
      <c r="A931" s="15"/>
      <c r="B931" s="15"/>
      <c r="C931" s="181"/>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c r="BO931" s="15"/>
      <c r="BP931" s="15"/>
      <c r="BQ931" s="15"/>
      <c r="BR931" s="15"/>
      <c r="BS931" s="15"/>
      <c r="BT931" s="15"/>
      <c r="BU931" s="15"/>
      <c r="BV931" s="15"/>
      <c r="BW931" s="15"/>
      <c r="BX931" s="15"/>
      <c r="BY931" s="15"/>
      <c r="BZ931" s="15"/>
      <c r="CA931" s="15"/>
      <c r="CB931" s="15"/>
      <c r="CC931" s="15"/>
      <c r="CD931" s="15"/>
      <c r="CE931" s="15"/>
    </row>
    <row r="932" ht="12.75" customHeight="1">
      <c r="A932" s="15"/>
      <c r="B932" s="15"/>
      <c r="C932" s="181"/>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c r="BO932" s="15"/>
      <c r="BP932" s="15"/>
      <c r="BQ932" s="15"/>
      <c r="BR932" s="15"/>
      <c r="BS932" s="15"/>
      <c r="BT932" s="15"/>
      <c r="BU932" s="15"/>
      <c r="BV932" s="15"/>
      <c r="BW932" s="15"/>
      <c r="BX932" s="15"/>
      <c r="BY932" s="15"/>
      <c r="BZ932" s="15"/>
      <c r="CA932" s="15"/>
      <c r="CB932" s="15"/>
      <c r="CC932" s="15"/>
      <c r="CD932" s="15"/>
      <c r="CE932" s="15"/>
    </row>
    <row r="933" ht="12.75" customHeight="1">
      <c r="A933" s="15"/>
      <c r="B933" s="15"/>
      <c r="C933" s="181"/>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c r="BO933" s="15"/>
      <c r="BP933" s="15"/>
      <c r="BQ933" s="15"/>
      <c r="BR933" s="15"/>
      <c r="BS933" s="15"/>
      <c r="BT933" s="15"/>
      <c r="BU933" s="15"/>
      <c r="BV933" s="15"/>
      <c r="BW933" s="15"/>
      <c r="BX933" s="15"/>
      <c r="BY933" s="15"/>
      <c r="BZ933" s="15"/>
      <c r="CA933" s="15"/>
      <c r="CB933" s="15"/>
      <c r="CC933" s="15"/>
      <c r="CD933" s="15"/>
      <c r="CE933" s="15"/>
    </row>
    <row r="934" ht="12.75" customHeight="1">
      <c r="A934" s="15"/>
      <c r="B934" s="15"/>
      <c r="C934" s="181"/>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c r="BO934" s="15"/>
      <c r="BP934" s="15"/>
      <c r="BQ934" s="15"/>
      <c r="BR934" s="15"/>
      <c r="BS934" s="15"/>
      <c r="BT934" s="15"/>
      <c r="BU934" s="15"/>
      <c r="BV934" s="15"/>
      <c r="BW934" s="15"/>
      <c r="BX934" s="15"/>
      <c r="BY934" s="15"/>
      <c r="BZ934" s="15"/>
      <c r="CA934" s="15"/>
      <c r="CB934" s="15"/>
      <c r="CC934" s="15"/>
      <c r="CD934" s="15"/>
      <c r="CE934" s="15"/>
    </row>
    <row r="935" ht="12.75" customHeight="1">
      <c r="A935" s="15"/>
      <c r="B935" s="15"/>
      <c r="C935" s="181"/>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c r="BO935" s="15"/>
      <c r="BP935" s="15"/>
      <c r="BQ935" s="15"/>
      <c r="BR935" s="15"/>
      <c r="BS935" s="15"/>
      <c r="BT935" s="15"/>
      <c r="BU935" s="15"/>
      <c r="BV935" s="15"/>
      <c r="BW935" s="15"/>
      <c r="BX935" s="15"/>
      <c r="BY935" s="15"/>
      <c r="BZ935" s="15"/>
      <c r="CA935" s="15"/>
      <c r="CB935" s="15"/>
      <c r="CC935" s="15"/>
      <c r="CD935" s="15"/>
      <c r="CE935" s="15"/>
    </row>
    <row r="936" ht="12.75" customHeight="1">
      <c r="A936" s="15"/>
      <c r="B936" s="15"/>
      <c r="C936" s="181"/>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c r="BO936" s="15"/>
      <c r="BP936" s="15"/>
      <c r="BQ936" s="15"/>
      <c r="BR936" s="15"/>
      <c r="BS936" s="15"/>
      <c r="BT936" s="15"/>
      <c r="BU936" s="15"/>
      <c r="BV936" s="15"/>
      <c r="BW936" s="15"/>
      <c r="BX936" s="15"/>
      <c r="BY936" s="15"/>
      <c r="BZ936" s="15"/>
      <c r="CA936" s="15"/>
      <c r="CB936" s="15"/>
      <c r="CC936" s="15"/>
      <c r="CD936" s="15"/>
      <c r="CE936" s="15"/>
    </row>
    <row r="937" ht="12.75" customHeight="1">
      <c r="A937" s="15"/>
      <c r="B937" s="15"/>
      <c r="C937" s="181"/>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c r="BO937" s="15"/>
      <c r="BP937" s="15"/>
      <c r="BQ937" s="15"/>
      <c r="BR937" s="15"/>
      <c r="BS937" s="15"/>
      <c r="BT937" s="15"/>
      <c r="BU937" s="15"/>
      <c r="BV937" s="15"/>
      <c r="BW937" s="15"/>
      <c r="BX937" s="15"/>
      <c r="BY937" s="15"/>
      <c r="BZ937" s="15"/>
      <c r="CA937" s="15"/>
      <c r="CB937" s="15"/>
      <c r="CC937" s="15"/>
      <c r="CD937" s="15"/>
      <c r="CE937" s="15"/>
    </row>
    <row r="938" ht="12.75" customHeight="1">
      <c r="A938" s="15"/>
      <c r="B938" s="15"/>
      <c r="C938" s="181"/>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c r="BO938" s="15"/>
      <c r="BP938" s="15"/>
      <c r="BQ938" s="15"/>
      <c r="BR938" s="15"/>
      <c r="BS938" s="15"/>
      <c r="BT938" s="15"/>
      <c r="BU938" s="15"/>
      <c r="BV938" s="15"/>
      <c r="BW938" s="15"/>
      <c r="BX938" s="15"/>
      <c r="BY938" s="15"/>
      <c r="BZ938" s="15"/>
      <c r="CA938" s="15"/>
      <c r="CB938" s="15"/>
      <c r="CC938" s="15"/>
      <c r="CD938" s="15"/>
      <c r="CE938" s="15"/>
    </row>
    <row r="939" ht="12.75" customHeight="1">
      <c r="A939" s="15"/>
      <c r="B939" s="15"/>
      <c r="C939" s="181"/>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c r="BO939" s="15"/>
      <c r="BP939" s="15"/>
      <c r="BQ939" s="15"/>
      <c r="BR939" s="15"/>
      <c r="BS939" s="15"/>
      <c r="BT939" s="15"/>
      <c r="BU939" s="15"/>
      <c r="BV939" s="15"/>
      <c r="BW939" s="15"/>
      <c r="BX939" s="15"/>
      <c r="BY939" s="15"/>
      <c r="BZ939" s="15"/>
      <c r="CA939" s="15"/>
      <c r="CB939" s="15"/>
      <c r="CC939" s="15"/>
      <c r="CD939" s="15"/>
      <c r="CE939" s="15"/>
    </row>
    <row r="940" ht="12.75" customHeight="1">
      <c r="A940" s="15"/>
      <c r="B940" s="15"/>
      <c r="C940" s="181"/>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c r="BO940" s="15"/>
      <c r="BP940" s="15"/>
      <c r="BQ940" s="15"/>
      <c r="BR940" s="15"/>
      <c r="BS940" s="15"/>
      <c r="BT940" s="15"/>
      <c r="BU940" s="15"/>
      <c r="BV940" s="15"/>
      <c r="BW940" s="15"/>
      <c r="BX940" s="15"/>
      <c r="BY940" s="15"/>
      <c r="BZ940" s="15"/>
      <c r="CA940" s="15"/>
      <c r="CB940" s="15"/>
      <c r="CC940" s="15"/>
      <c r="CD940" s="15"/>
      <c r="CE940" s="15"/>
    </row>
    <row r="941" ht="12.75" customHeight="1">
      <c r="A941" s="15"/>
      <c r="B941" s="15"/>
      <c r="C941" s="181"/>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c r="BO941" s="15"/>
      <c r="BP941" s="15"/>
      <c r="BQ941" s="15"/>
      <c r="BR941" s="15"/>
      <c r="BS941" s="15"/>
      <c r="BT941" s="15"/>
      <c r="BU941" s="15"/>
      <c r="BV941" s="15"/>
      <c r="BW941" s="15"/>
      <c r="BX941" s="15"/>
      <c r="BY941" s="15"/>
      <c r="BZ941" s="15"/>
      <c r="CA941" s="15"/>
      <c r="CB941" s="15"/>
      <c r="CC941" s="15"/>
      <c r="CD941" s="15"/>
      <c r="CE941" s="15"/>
    </row>
    <row r="942" ht="12.75" customHeight="1">
      <c r="A942" s="15"/>
      <c r="B942" s="15"/>
      <c r="C942" s="181"/>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c r="BO942" s="15"/>
      <c r="BP942" s="15"/>
      <c r="BQ942" s="15"/>
      <c r="BR942" s="15"/>
      <c r="BS942" s="15"/>
      <c r="BT942" s="15"/>
      <c r="BU942" s="15"/>
      <c r="BV942" s="15"/>
      <c r="BW942" s="15"/>
      <c r="BX942" s="15"/>
      <c r="BY942" s="15"/>
      <c r="BZ942" s="15"/>
      <c r="CA942" s="15"/>
      <c r="CB942" s="15"/>
      <c r="CC942" s="15"/>
      <c r="CD942" s="15"/>
      <c r="CE942" s="15"/>
    </row>
    <row r="943" ht="12.75" customHeight="1">
      <c r="A943" s="15"/>
      <c r="B943" s="15"/>
      <c r="C943" s="181"/>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c r="BO943" s="15"/>
      <c r="BP943" s="15"/>
      <c r="BQ943" s="15"/>
      <c r="BR943" s="15"/>
      <c r="BS943" s="15"/>
      <c r="BT943" s="15"/>
      <c r="BU943" s="15"/>
      <c r="BV943" s="15"/>
      <c r="BW943" s="15"/>
      <c r="BX943" s="15"/>
      <c r="BY943" s="15"/>
      <c r="BZ943" s="15"/>
      <c r="CA943" s="15"/>
      <c r="CB943" s="15"/>
      <c r="CC943" s="15"/>
      <c r="CD943" s="15"/>
      <c r="CE943" s="15"/>
    </row>
    <row r="944" ht="12.75" customHeight="1">
      <c r="A944" s="15"/>
      <c r="B944" s="15"/>
      <c r="C944" s="181"/>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c r="BO944" s="15"/>
      <c r="BP944" s="15"/>
      <c r="BQ944" s="15"/>
      <c r="BR944" s="15"/>
      <c r="BS944" s="15"/>
      <c r="BT944" s="15"/>
      <c r="BU944" s="15"/>
      <c r="BV944" s="15"/>
      <c r="BW944" s="15"/>
      <c r="BX944" s="15"/>
      <c r="BY944" s="15"/>
      <c r="BZ944" s="15"/>
      <c r="CA944" s="15"/>
      <c r="CB944" s="15"/>
      <c r="CC944" s="15"/>
      <c r="CD944" s="15"/>
      <c r="CE944" s="15"/>
    </row>
    <row r="945" ht="12.75" customHeight="1">
      <c r="A945" s="15"/>
      <c r="B945" s="15"/>
      <c r="C945" s="181"/>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c r="BO945" s="15"/>
      <c r="BP945" s="15"/>
      <c r="BQ945" s="15"/>
      <c r="BR945" s="15"/>
      <c r="BS945" s="15"/>
      <c r="BT945" s="15"/>
      <c r="BU945" s="15"/>
      <c r="BV945" s="15"/>
      <c r="BW945" s="15"/>
      <c r="BX945" s="15"/>
      <c r="BY945" s="15"/>
      <c r="BZ945" s="15"/>
      <c r="CA945" s="15"/>
      <c r="CB945" s="15"/>
      <c r="CC945" s="15"/>
      <c r="CD945" s="15"/>
      <c r="CE945" s="15"/>
    </row>
    <row r="946" ht="12.75" customHeight="1">
      <c r="A946" s="15"/>
      <c r="B946" s="15"/>
      <c r="C946" s="181"/>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c r="BO946" s="15"/>
      <c r="BP946" s="15"/>
      <c r="BQ946" s="15"/>
      <c r="BR946" s="15"/>
      <c r="BS946" s="15"/>
      <c r="BT946" s="15"/>
      <c r="BU946" s="15"/>
      <c r="BV946" s="15"/>
      <c r="BW946" s="15"/>
      <c r="BX946" s="15"/>
      <c r="BY946" s="15"/>
      <c r="BZ946" s="15"/>
      <c r="CA946" s="15"/>
      <c r="CB946" s="15"/>
      <c r="CC946" s="15"/>
      <c r="CD946" s="15"/>
      <c r="CE946" s="15"/>
    </row>
    <row r="947" ht="12.75" customHeight="1">
      <c r="A947" s="15"/>
      <c r="B947" s="15"/>
      <c r="C947" s="181"/>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c r="BO947" s="15"/>
      <c r="BP947" s="15"/>
      <c r="BQ947" s="15"/>
      <c r="BR947" s="15"/>
      <c r="BS947" s="15"/>
      <c r="BT947" s="15"/>
      <c r="BU947" s="15"/>
      <c r="BV947" s="15"/>
      <c r="BW947" s="15"/>
      <c r="BX947" s="15"/>
      <c r="BY947" s="15"/>
      <c r="BZ947" s="15"/>
      <c r="CA947" s="15"/>
      <c r="CB947" s="15"/>
      <c r="CC947" s="15"/>
      <c r="CD947" s="15"/>
      <c r="CE947" s="15"/>
    </row>
    <row r="948" ht="12.75" customHeight="1">
      <c r="A948" s="15"/>
      <c r="B948" s="15"/>
      <c r="C948" s="181"/>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c r="BO948" s="15"/>
      <c r="BP948" s="15"/>
      <c r="BQ948" s="15"/>
      <c r="BR948" s="15"/>
      <c r="BS948" s="15"/>
      <c r="BT948" s="15"/>
      <c r="BU948" s="15"/>
      <c r="BV948" s="15"/>
      <c r="BW948" s="15"/>
      <c r="BX948" s="15"/>
      <c r="BY948" s="15"/>
      <c r="BZ948" s="15"/>
      <c r="CA948" s="15"/>
      <c r="CB948" s="15"/>
      <c r="CC948" s="15"/>
      <c r="CD948" s="15"/>
      <c r="CE948" s="15"/>
    </row>
    <row r="949" ht="12.75" customHeight="1">
      <c r="A949" s="15"/>
      <c r="B949" s="15"/>
      <c r="C949" s="181"/>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c r="BO949" s="15"/>
      <c r="BP949" s="15"/>
      <c r="BQ949" s="15"/>
      <c r="BR949" s="15"/>
      <c r="BS949" s="15"/>
      <c r="BT949" s="15"/>
      <c r="BU949" s="15"/>
      <c r="BV949" s="15"/>
      <c r="BW949" s="15"/>
      <c r="BX949" s="15"/>
      <c r="BY949" s="15"/>
      <c r="BZ949" s="15"/>
      <c r="CA949" s="15"/>
      <c r="CB949" s="15"/>
      <c r="CC949" s="15"/>
      <c r="CD949" s="15"/>
      <c r="CE949" s="15"/>
    </row>
    <row r="950" ht="12.75" customHeight="1">
      <c r="A950" s="15"/>
      <c r="B950" s="15"/>
      <c r="C950" s="181"/>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c r="BO950" s="15"/>
      <c r="BP950" s="15"/>
      <c r="BQ950" s="15"/>
      <c r="BR950" s="15"/>
      <c r="BS950" s="15"/>
      <c r="BT950" s="15"/>
      <c r="BU950" s="15"/>
      <c r="BV950" s="15"/>
      <c r="BW950" s="15"/>
      <c r="BX950" s="15"/>
      <c r="BY950" s="15"/>
      <c r="BZ950" s="15"/>
      <c r="CA950" s="15"/>
      <c r="CB950" s="15"/>
      <c r="CC950" s="15"/>
      <c r="CD950" s="15"/>
      <c r="CE950" s="15"/>
    </row>
    <row r="951" ht="12.75" customHeight="1">
      <c r="A951" s="15"/>
      <c r="B951" s="15"/>
      <c r="C951" s="181"/>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c r="BO951" s="15"/>
      <c r="BP951" s="15"/>
      <c r="BQ951" s="15"/>
      <c r="BR951" s="15"/>
      <c r="BS951" s="15"/>
      <c r="BT951" s="15"/>
      <c r="BU951" s="15"/>
      <c r="BV951" s="15"/>
      <c r="BW951" s="15"/>
      <c r="BX951" s="15"/>
      <c r="BY951" s="15"/>
      <c r="BZ951" s="15"/>
      <c r="CA951" s="15"/>
      <c r="CB951" s="15"/>
      <c r="CC951" s="15"/>
      <c r="CD951" s="15"/>
      <c r="CE951" s="15"/>
    </row>
    <row r="952" ht="12.75" customHeight="1">
      <c r="A952" s="15"/>
      <c r="B952" s="15"/>
      <c r="C952" s="181"/>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c r="BO952" s="15"/>
      <c r="BP952" s="15"/>
      <c r="BQ952" s="15"/>
      <c r="BR952" s="15"/>
      <c r="BS952" s="15"/>
      <c r="BT952" s="15"/>
      <c r="BU952" s="15"/>
      <c r="BV952" s="15"/>
      <c r="BW952" s="15"/>
      <c r="BX952" s="15"/>
      <c r="BY952" s="15"/>
      <c r="BZ952" s="15"/>
      <c r="CA952" s="15"/>
      <c r="CB952" s="15"/>
      <c r="CC952" s="15"/>
      <c r="CD952" s="15"/>
      <c r="CE952" s="15"/>
    </row>
    <row r="953" ht="12.75" customHeight="1">
      <c r="A953" s="15"/>
      <c r="B953" s="15"/>
      <c r="C953" s="181"/>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c r="BO953" s="15"/>
      <c r="BP953" s="15"/>
      <c r="BQ953" s="15"/>
      <c r="BR953" s="15"/>
      <c r="BS953" s="15"/>
      <c r="BT953" s="15"/>
      <c r="BU953" s="15"/>
      <c r="BV953" s="15"/>
      <c r="BW953" s="15"/>
      <c r="BX953" s="15"/>
      <c r="BY953" s="15"/>
      <c r="BZ953" s="15"/>
      <c r="CA953" s="15"/>
      <c r="CB953" s="15"/>
      <c r="CC953" s="15"/>
      <c r="CD953" s="15"/>
      <c r="CE953" s="15"/>
    </row>
    <row r="954" ht="12.75" customHeight="1">
      <c r="A954" s="15"/>
      <c r="B954" s="15"/>
      <c r="C954" s="181"/>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c r="BO954" s="15"/>
      <c r="BP954" s="15"/>
      <c r="BQ954" s="15"/>
      <c r="BR954" s="15"/>
      <c r="BS954" s="15"/>
      <c r="BT954" s="15"/>
      <c r="BU954" s="15"/>
      <c r="BV954" s="15"/>
      <c r="BW954" s="15"/>
      <c r="BX954" s="15"/>
      <c r="BY954" s="15"/>
      <c r="BZ954" s="15"/>
      <c r="CA954" s="15"/>
      <c r="CB954" s="15"/>
      <c r="CC954" s="15"/>
      <c r="CD954" s="15"/>
      <c r="CE954" s="15"/>
    </row>
    <row r="955" ht="12.75" customHeight="1">
      <c r="A955" s="15"/>
      <c r="B955" s="15"/>
      <c r="C955" s="181"/>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c r="BO955" s="15"/>
      <c r="BP955" s="15"/>
      <c r="BQ955" s="15"/>
      <c r="BR955" s="15"/>
      <c r="BS955" s="15"/>
      <c r="BT955" s="15"/>
      <c r="BU955" s="15"/>
      <c r="BV955" s="15"/>
      <c r="BW955" s="15"/>
      <c r="BX955" s="15"/>
      <c r="BY955" s="15"/>
      <c r="BZ955" s="15"/>
      <c r="CA955" s="15"/>
      <c r="CB955" s="15"/>
      <c r="CC955" s="15"/>
      <c r="CD955" s="15"/>
      <c r="CE955" s="15"/>
    </row>
    <row r="956" ht="12.75" customHeight="1">
      <c r="A956" s="15"/>
      <c r="B956" s="15"/>
      <c r="C956" s="181"/>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c r="BO956" s="15"/>
      <c r="BP956" s="15"/>
      <c r="BQ956" s="15"/>
      <c r="BR956" s="15"/>
      <c r="BS956" s="15"/>
      <c r="BT956" s="15"/>
      <c r="BU956" s="15"/>
      <c r="BV956" s="15"/>
      <c r="BW956" s="15"/>
      <c r="BX956" s="15"/>
      <c r="BY956" s="15"/>
      <c r="BZ956" s="15"/>
      <c r="CA956" s="15"/>
      <c r="CB956" s="15"/>
      <c r="CC956" s="15"/>
      <c r="CD956" s="15"/>
      <c r="CE956" s="15"/>
    </row>
    <row r="957" ht="12.75" customHeight="1">
      <c r="A957" s="15"/>
      <c r="B957" s="15"/>
      <c r="C957" s="181"/>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c r="BO957" s="15"/>
      <c r="BP957" s="15"/>
      <c r="BQ957" s="15"/>
      <c r="BR957" s="15"/>
      <c r="BS957" s="15"/>
      <c r="BT957" s="15"/>
      <c r="BU957" s="15"/>
      <c r="BV957" s="15"/>
      <c r="BW957" s="15"/>
      <c r="BX957" s="15"/>
      <c r="BY957" s="15"/>
      <c r="BZ957" s="15"/>
      <c r="CA957" s="15"/>
      <c r="CB957" s="15"/>
      <c r="CC957" s="15"/>
      <c r="CD957" s="15"/>
      <c r="CE957" s="15"/>
    </row>
    <row r="958" ht="12.75" customHeight="1">
      <c r="A958" s="15"/>
      <c r="B958" s="15"/>
      <c r="C958" s="181"/>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c r="BO958" s="15"/>
      <c r="BP958" s="15"/>
      <c r="BQ958" s="15"/>
      <c r="BR958" s="15"/>
      <c r="BS958" s="15"/>
      <c r="BT958" s="15"/>
      <c r="BU958" s="15"/>
      <c r="BV958" s="15"/>
      <c r="BW958" s="15"/>
      <c r="BX958" s="15"/>
      <c r="BY958" s="15"/>
      <c r="BZ958" s="15"/>
      <c r="CA958" s="15"/>
      <c r="CB958" s="15"/>
      <c r="CC958" s="15"/>
      <c r="CD958" s="15"/>
      <c r="CE958" s="15"/>
    </row>
    <row r="959" ht="12.75" customHeight="1">
      <c r="A959" s="15"/>
      <c r="B959" s="15"/>
      <c r="C959" s="181"/>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c r="BO959" s="15"/>
      <c r="BP959" s="15"/>
      <c r="BQ959" s="15"/>
      <c r="BR959" s="15"/>
      <c r="BS959" s="15"/>
      <c r="BT959" s="15"/>
      <c r="BU959" s="15"/>
      <c r="BV959" s="15"/>
      <c r="BW959" s="15"/>
      <c r="BX959" s="15"/>
      <c r="BY959" s="15"/>
      <c r="BZ959" s="15"/>
      <c r="CA959" s="15"/>
      <c r="CB959" s="15"/>
      <c r="CC959" s="15"/>
      <c r="CD959" s="15"/>
      <c r="CE959" s="15"/>
    </row>
    <row r="960" ht="12.75" customHeight="1">
      <c r="A960" s="15"/>
      <c r="B960" s="15"/>
      <c r="C960" s="181"/>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c r="BO960" s="15"/>
      <c r="BP960" s="15"/>
      <c r="BQ960" s="15"/>
      <c r="BR960" s="15"/>
      <c r="BS960" s="15"/>
      <c r="BT960" s="15"/>
      <c r="BU960" s="15"/>
      <c r="BV960" s="15"/>
      <c r="BW960" s="15"/>
      <c r="BX960" s="15"/>
      <c r="BY960" s="15"/>
      <c r="BZ960" s="15"/>
      <c r="CA960" s="15"/>
      <c r="CB960" s="15"/>
      <c r="CC960" s="15"/>
      <c r="CD960" s="15"/>
      <c r="CE960" s="15"/>
    </row>
    <row r="961" ht="12.75" customHeight="1">
      <c r="A961" s="15"/>
      <c r="B961" s="15"/>
      <c r="C961" s="181"/>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c r="BO961" s="15"/>
      <c r="BP961" s="15"/>
      <c r="BQ961" s="15"/>
      <c r="BR961" s="15"/>
      <c r="BS961" s="15"/>
      <c r="BT961" s="15"/>
      <c r="BU961" s="15"/>
      <c r="BV961" s="15"/>
      <c r="BW961" s="15"/>
      <c r="BX961" s="15"/>
      <c r="BY961" s="15"/>
      <c r="BZ961" s="15"/>
      <c r="CA961" s="15"/>
      <c r="CB961" s="15"/>
      <c r="CC961" s="15"/>
      <c r="CD961" s="15"/>
      <c r="CE961" s="15"/>
    </row>
    <row r="962" ht="12.75" customHeight="1">
      <c r="A962" s="15"/>
      <c r="B962" s="15"/>
      <c r="C962" s="181"/>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c r="BO962" s="15"/>
      <c r="BP962" s="15"/>
      <c r="BQ962" s="15"/>
      <c r="BR962" s="15"/>
      <c r="BS962" s="15"/>
      <c r="BT962" s="15"/>
      <c r="BU962" s="15"/>
      <c r="BV962" s="15"/>
      <c r="BW962" s="15"/>
      <c r="BX962" s="15"/>
      <c r="BY962" s="15"/>
      <c r="BZ962" s="15"/>
      <c r="CA962" s="15"/>
      <c r="CB962" s="15"/>
      <c r="CC962" s="15"/>
      <c r="CD962" s="15"/>
      <c r="CE962" s="15"/>
    </row>
    <row r="963" ht="12.75" customHeight="1">
      <c r="A963" s="15"/>
      <c r="B963" s="15"/>
      <c r="C963" s="181"/>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c r="BO963" s="15"/>
      <c r="BP963" s="15"/>
      <c r="BQ963" s="15"/>
      <c r="BR963" s="15"/>
      <c r="BS963" s="15"/>
      <c r="BT963" s="15"/>
      <c r="BU963" s="15"/>
      <c r="BV963" s="15"/>
      <c r="BW963" s="15"/>
      <c r="BX963" s="15"/>
      <c r="BY963" s="15"/>
      <c r="BZ963" s="15"/>
      <c r="CA963" s="15"/>
      <c r="CB963" s="15"/>
      <c r="CC963" s="15"/>
      <c r="CD963" s="15"/>
      <c r="CE963" s="15"/>
    </row>
    <row r="964" ht="12.75" customHeight="1">
      <c r="A964" s="15"/>
      <c r="B964" s="15"/>
      <c r="C964" s="181"/>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row>
    <row r="965" ht="12.75" customHeight="1">
      <c r="A965" s="15"/>
      <c r="B965" s="15"/>
      <c r="C965" s="181"/>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c r="BO965" s="15"/>
      <c r="BP965" s="15"/>
      <c r="BQ965" s="15"/>
      <c r="BR965" s="15"/>
      <c r="BS965" s="15"/>
      <c r="BT965" s="15"/>
      <c r="BU965" s="15"/>
      <c r="BV965" s="15"/>
      <c r="BW965" s="15"/>
      <c r="BX965" s="15"/>
      <c r="BY965" s="15"/>
      <c r="BZ965" s="15"/>
      <c r="CA965" s="15"/>
      <c r="CB965" s="15"/>
      <c r="CC965" s="15"/>
      <c r="CD965" s="15"/>
      <c r="CE965" s="15"/>
    </row>
    <row r="966" ht="12.75" customHeight="1">
      <c r="A966" s="15"/>
      <c r="B966" s="15"/>
      <c r="C966" s="181"/>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c r="BO966" s="15"/>
      <c r="BP966" s="15"/>
      <c r="BQ966" s="15"/>
      <c r="BR966" s="15"/>
      <c r="BS966" s="15"/>
      <c r="BT966" s="15"/>
      <c r="BU966" s="15"/>
      <c r="BV966" s="15"/>
      <c r="BW966" s="15"/>
      <c r="BX966" s="15"/>
      <c r="BY966" s="15"/>
      <c r="BZ966" s="15"/>
      <c r="CA966" s="15"/>
      <c r="CB966" s="15"/>
      <c r="CC966" s="15"/>
      <c r="CD966" s="15"/>
      <c r="CE966" s="15"/>
    </row>
    <row r="967" ht="12.75" customHeight="1">
      <c r="A967" s="15"/>
      <c r="B967" s="15"/>
      <c r="C967" s="181"/>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c r="BO967" s="15"/>
      <c r="BP967" s="15"/>
      <c r="BQ967" s="15"/>
      <c r="BR967" s="15"/>
      <c r="BS967" s="15"/>
      <c r="BT967" s="15"/>
      <c r="BU967" s="15"/>
      <c r="BV967" s="15"/>
      <c r="BW967" s="15"/>
      <c r="BX967" s="15"/>
      <c r="BY967" s="15"/>
      <c r="BZ967" s="15"/>
      <c r="CA967" s="15"/>
      <c r="CB967" s="15"/>
      <c r="CC967" s="15"/>
      <c r="CD967" s="15"/>
      <c r="CE967" s="15"/>
    </row>
    <row r="968" ht="12.75" customHeight="1">
      <c r="A968" s="15"/>
      <c r="B968" s="15"/>
      <c r="C968" s="181"/>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c r="BO968" s="15"/>
      <c r="BP968" s="15"/>
      <c r="BQ968" s="15"/>
      <c r="BR968" s="15"/>
      <c r="BS968" s="15"/>
      <c r="BT968" s="15"/>
      <c r="BU968" s="15"/>
      <c r="BV968" s="15"/>
      <c r="BW968" s="15"/>
      <c r="BX968" s="15"/>
      <c r="BY968" s="15"/>
      <c r="BZ968" s="15"/>
      <c r="CA968" s="15"/>
      <c r="CB968" s="15"/>
      <c r="CC968" s="15"/>
      <c r="CD968" s="15"/>
      <c r="CE968" s="15"/>
    </row>
    <row r="969" ht="12.75" customHeight="1">
      <c r="A969" s="15"/>
      <c r="B969" s="15"/>
      <c r="C969" s="181"/>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c r="BO969" s="15"/>
      <c r="BP969" s="15"/>
      <c r="BQ969" s="15"/>
      <c r="BR969" s="15"/>
      <c r="BS969" s="15"/>
      <c r="BT969" s="15"/>
      <c r="BU969" s="15"/>
      <c r="BV969" s="15"/>
      <c r="BW969" s="15"/>
      <c r="BX969" s="15"/>
      <c r="BY969" s="15"/>
      <c r="BZ969" s="15"/>
      <c r="CA969" s="15"/>
      <c r="CB969" s="15"/>
      <c r="CC969" s="15"/>
      <c r="CD969" s="15"/>
      <c r="CE969" s="15"/>
    </row>
    <row r="970" ht="12.75" customHeight="1">
      <c r="A970" s="15"/>
      <c r="B970" s="15"/>
      <c r="C970" s="181"/>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c r="BO970" s="15"/>
      <c r="BP970" s="15"/>
      <c r="BQ970" s="15"/>
      <c r="BR970" s="15"/>
      <c r="BS970" s="15"/>
      <c r="BT970" s="15"/>
      <c r="BU970" s="15"/>
      <c r="BV970" s="15"/>
      <c r="BW970" s="15"/>
      <c r="BX970" s="15"/>
      <c r="BY970" s="15"/>
      <c r="BZ970" s="15"/>
      <c r="CA970" s="15"/>
      <c r="CB970" s="15"/>
      <c r="CC970" s="15"/>
      <c r="CD970" s="15"/>
      <c r="CE970" s="15"/>
    </row>
    <row r="971" ht="12.75" customHeight="1">
      <c r="A971" s="15"/>
      <c r="B971" s="15"/>
      <c r="C971" s="181"/>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c r="BO971" s="15"/>
      <c r="BP971" s="15"/>
      <c r="BQ971" s="15"/>
      <c r="BR971" s="15"/>
      <c r="BS971" s="15"/>
      <c r="BT971" s="15"/>
      <c r="BU971" s="15"/>
      <c r="BV971" s="15"/>
      <c r="BW971" s="15"/>
      <c r="BX971" s="15"/>
      <c r="BY971" s="15"/>
      <c r="BZ971" s="15"/>
      <c r="CA971" s="15"/>
      <c r="CB971" s="15"/>
      <c r="CC971" s="15"/>
      <c r="CD971" s="15"/>
      <c r="CE971" s="15"/>
    </row>
    <row r="972" ht="12.75" customHeight="1">
      <c r="A972" s="15"/>
      <c r="B972" s="15"/>
      <c r="C972" s="181"/>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c r="BO972" s="15"/>
      <c r="BP972" s="15"/>
      <c r="BQ972" s="15"/>
      <c r="BR972" s="15"/>
      <c r="BS972" s="15"/>
      <c r="BT972" s="15"/>
      <c r="BU972" s="15"/>
      <c r="BV972" s="15"/>
      <c r="BW972" s="15"/>
      <c r="BX972" s="15"/>
      <c r="BY972" s="15"/>
      <c r="BZ972" s="15"/>
      <c r="CA972" s="15"/>
      <c r="CB972" s="15"/>
      <c r="CC972" s="15"/>
      <c r="CD972" s="15"/>
      <c r="CE972" s="15"/>
    </row>
    <row r="973" ht="12.75" customHeight="1">
      <c r="A973" s="15"/>
      <c r="B973" s="15"/>
      <c r="C973" s="181"/>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c r="BO973" s="15"/>
      <c r="BP973" s="15"/>
      <c r="BQ973" s="15"/>
      <c r="BR973" s="15"/>
      <c r="BS973" s="15"/>
      <c r="BT973" s="15"/>
      <c r="BU973" s="15"/>
      <c r="BV973" s="15"/>
      <c r="BW973" s="15"/>
      <c r="BX973" s="15"/>
      <c r="BY973" s="15"/>
      <c r="BZ973" s="15"/>
      <c r="CA973" s="15"/>
      <c r="CB973" s="15"/>
      <c r="CC973" s="15"/>
      <c r="CD973" s="15"/>
      <c r="CE973" s="15"/>
    </row>
    <row r="974" ht="12.75" customHeight="1">
      <c r="A974" s="15"/>
      <c r="B974" s="15"/>
      <c r="C974" s="181"/>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c r="BO974" s="15"/>
      <c r="BP974" s="15"/>
      <c r="BQ974" s="15"/>
      <c r="BR974" s="15"/>
      <c r="BS974" s="15"/>
      <c r="BT974" s="15"/>
      <c r="BU974" s="15"/>
      <c r="BV974" s="15"/>
      <c r="BW974" s="15"/>
      <c r="BX974" s="15"/>
      <c r="BY974" s="15"/>
      <c r="BZ974" s="15"/>
      <c r="CA974" s="15"/>
      <c r="CB974" s="15"/>
      <c r="CC974" s="15"/>
      <c r="CD974" s="15"/>
      <c r="CE974" s="15"/>
    </row>
    <row r="975" ht="12.75" customHeight="1">
      <c r="A975" s="15"/>
      <c r="B975" s="15"/>
      <c r="C975" s="181"/>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c r="BO975" s="15"/>
      <c r="BP975" s="15"/>
      <c r="BQ975" s="15"/>
      <c r="BR975" s="15"/>
      <c r="BS975" s="15"/>
      <c r="BT975" s="15"/>
      <c r="BU975" s="15"/>
      <c r="BV975" s="15"/>
      <c r="BW975" s="15"/>
      <c r="BX975" s="15"/>
      <c r="BY975" s="15"/>
      <c r="BZ975" s="15"/>
      <c r="CA975" s="15"/>
      <c r="CB975" s="15"/>
      <c r="CC975" s="15"/>
      <c r="CD975" s="15"/>
      <c r="CE975" s="15"/>
    </row>
    <row r="976" ht="12.75" customHeight="1">
      <c r="A976" s="15"/>
      <c r="B976" s="15"/>
      <c r="C976" s="181"/>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c r="BO976" s="15"/>
      <c r="BP976" s="15"/>
      <c r="BQ976" s="15"/>
      <c r="BR976" s="15"/>
      <c r="BS976" s="15"/>
      <c r="BT976" s="15"/>
      <c r="BU976" s="15"/>
      <c r="BV976" s="15"/>
      <c r="BW976" s="15"/>
      <c r="BX976" s="15"/>
      <c r="BY976" s="15"/>
      <c r="BZ976" s="15"/>
      <c r="CA976" s="15"/>
      <c r="CB976" s="15"/>
      <c r="CC976" s="15"/>
      <c r="CD976" s="15"/>
      <c r="CE976" s="15"/>
    </row>
    <row r="977" ht="12.75" customHeight="1">
      <c r="A977" s="15"/>
      <c r="B977" s="15"/>
      <c r="C977" s="181"/>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c r="BO977" s="15"/>
      <c r="BP977" s="15"/>
      <c r="BQ977" s="15"/>
      <c r="BR977" s="15"/>
      <c r="BS977" s="15"/>
      <c r="BT977" s="15"/>
      <c r="BU977" s="15"/>
      <c r="BV977" s="15"/>
      <c r="BW977" s="15"/>
      <c r="BX977" s="15"/>
      <c r="BY977" s="15"/>
      <c r="BZ977" s="15"/>
      <c r="CA977" s="15"/>
      <c r="CB977" s="15"/>
      <c r="CC977" s="15"/>
      <c r="CD977" s="15"/>
      <c r="CE977" s="15"/>
    </row>
    <row r="978" ht="12.75" customHeight="1">
      <c r="A978" s="15"/>
      <c r="B978" s="15"/>
      <c r="C978" s="181"/>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c r="BO978" s="15"/>
      <c r="BP978" s="15"/>
      <c r="BQ978" s="15"/>
      <c r="BR978" s="15"/>
      <c r="BS978" s="15"/>
      <c r="BT978" s="15"/>
      <c r="BU978" s="15"/>
      <c r="BV978" s="15"/>
      <c r="BW978" s="15"/>
      <c r="BX978" s="15"/>
      <c r="BY978" s="15"/>
      <c r="BZ978" s="15"/>
      <c r="CA978" s="15"/>
      <c r="CB978" s="15"/>
      <c r="CC978" s="15"/>
      <c r="CD978" s="15"/>
      <c r="CE978" s="15"/>
    </row>
    <row r="979" ht="12.75" customHeight="1">
      <c r="A979" s="15"/>
      <c r="B979" s="15"/>
      <c r="C979" s="181"/>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c r="BO979" s="15"/>
      <c r="BP979" s="15"/>
      <c r="BQ979" s="15"/>
      <c r="BR979" s="15"/>
      <c r="BS979" s="15"/>
      <c r="BT979" s="15"/>
      <c r="BU979" s="15"/>
      <c r="BV979" s="15"/>
      <c r="BW979" s="15"/>
      <c r="BX979" s="15"/>
      <c r="BY979" s="15"/>
      <c r="BZ979" s="15"/>
      <c r="CA979" s="15"/>
      <c r="CB979" s="15"/>
      <c r="CC979" s="15"/>
      <c r="CD979" s="15"/>
      <c r="CE979" s="15"/>
    </row>
    <row r="980" ht="12.75" customHeight="1">
      <c r="A980" s="15"/>
      <c r="B980" s="15"/>
      <c r="C980" s="181"/>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c r="BO980" s="15"/>
      <c r="BP980" s="15"/>
      <c r="BQ980" s="15"/>
      <c r="BR980" s="15"/>
      <c r="BS980" s="15"/>
      <c r="BT980" s="15"/>
      <c r="BU980" s="15"/>
      <c r="BV980" s="15"/>
      <c r="BW980" s="15"/>
      <c r="BX980" s="15"/>
      <c r="BY980" s="15"/>
      <c r="BZ980" s="15"/>
      <c r="CA980" s="15"/>
      <c r="CB980" s="15"/>
      <c r="CC980" s="15"/>
      <c r="CD980" s="15"/>
      <c r="CE980" s="15"/>
    </row>
    <row r="981" ht="12.75" customHeight="1">
      <c r="A981" s="15"/>
      <c r="B981" s="15"/>
      <c r="C981" s="181"/>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c r="BO981" s="15"/>
      <c r="BP981" s="15"/>
      <c r="BQ981" s="15"/>
      <c r="BR981" s="15"/>
      <c r="BS981" s="15"/>
      <c r="BT981" s="15"/>
      <c r="BU981" s="15"/>
      <c r="BV981" s="15"/>
      <c r="BW981" s="15"/>
      <c r="BX981" s="15"/>
      <c r="BY981" s="15"/>
      <c r="BZ981" s="15"/>
      <c r="CA981" s="15"/>
      <c r="CB981" s="15"/>
      <c r="CC981" s="15"/>
      <c r="CD981" s="15"/>
      <c r="CE981" s="15"/>
    </row>
    <row r="982" ht="12.75" customHeight="1">
      <c r="A982" s="15"/>
      <c r="B982" s="15"/>
      <c r="C982" s="181"/>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c r="BO982" s="15"/>
      <c r="BP982" s="15"/>
      <c r="BQ982" s="15"/>
      <c r="BR982" s="15"/>
      <c r="BS982" s="15"/>
      <c r="BT982" s="15"/>
      <c r="BU982" s="15"/>
      <c r="BV982" s="15"/>
      <c r="BW982" s="15"/>
      <c r="BX982" s="15"/>
      <c r="BY982" s="15"/>
      <c r="BZ982" s="15"/>
      <c r="CA982" s="15"/>
      <c r="CB982" s="15"/>
      <c r="CC982" s="15"/>
      <c r="CD982" s="15"/>
      <c r="CE982" s="15"/>
    </row>
    <row r="983" ht="12.75" customHeight="1">
      <c r="A983" s="15"/>
      <c r="B983" s="15"/>
      <c r="C983" s="181"/>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c r="BO983" s="15"/>
      <c r="BP983" s="15"/>
      <c r="BQ983" s="15"/>
      <c r="BR983" s="15"/>
      <c r="BS983" s="15"/>
      <c r="BT983" s="15"/>
      <c r="BU983" s="15"/>
      <c r="BV983" s="15"/>
      <c r="BW983" s="15"/>
      <c r="BX983" s="15"/>
      <c r="BY983" s="15"/>
      <c r="BZ983" s="15"/>
      <c r="CA983" s="15"/>
      <c r="CB983" s="15"/>
      <c r="CC983" s="15"/>
      <c r="CD983" s="15"/>
      <c r="CE983" s="15"/>
    </row>
    <row r="984" ht="12.75" customHeight="1">
      <c r="A984" s="15"/>
      <c r="B984" s="15"/>
      <c r="C984" s="181"/>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c r="BO984" s="15"/>
      <c r="BP984" s="15"/>
      <c r="BQ984" s="15"/>
      <c r="BR984" s="15"/>
      <c r="BS984" s="15"/>
      <c r="BT984" s="15"/>
      <c r="BU984" s="15"/>
      <c r="BV984" s="15"/>
      <c r="BW984" s="15"/>
      <c r="BX984" s="15"/>
      <c r="BY984" s="15"/>
      <c r="BZ984" s="15"/>
      <c r="CA984" s="15"/>
      <c r="CB984" s="15"/>
      <c r="CC984" s="15"/>
      <c r="CD984" s="15"/>
      <c r="CE984" s="15"/>
    </row>
    <row r="985" ht="12.75" customHeight="1">
      <c r="A985" s="15"/>
      <c r="B985" s="15"/>
      <c r="C985" s="181"/>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c r="BO985" s="15"/>
      <c r="BP985" s="15"/>
      <c r="BQ985" s="15"/>
      <c r="BR985" s="15"/>
      <c r="BS985" s="15"/>
      <c r="BT985" s="15"/>
      <c r="BU985" s="15"/>
      <c r="BV985" s="15"/>
      <c r="BW985" s="15"/>
      <c r="BX985" s="15"/>
      <c r="BY985" s="15"/>
      <c r="BZ985" s="15"/>
      <c r="CA985" s="15"/>
      <c r="CB985" s="15"/>
      <c r="CC985" s="15"/>
      <c r="CD985" s="15"/>
      <c r="CE985" s="15"/>
    </row>
    <row r="986" ht="12.75" customHeight="1">
      <c r="A986" s="15"/>
      <c r="B986" s="15"/>
      <c r="C986" s="181"/>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c r="BO986" s="15"/>
      <c r="BP986" s="15"/>
      <c r="BQ986" s="15"/>
      <c r="BR986" s="15"/>
      <c r="BS986" s="15"/>
      <c r="BT986" s="15"/>
      <c r="BU986" s="15"/>
      <c r="BV986" s="15"/>
      <c r="BW986" s="15"/>
      <c r="BX986" s="15"/>
      <c r="BY986" s="15"/>
      <c r="BZ986" s="15"/>
      <c r="CA986" s="15"/>
      <c r="CB986" s="15"/>
      <c r="CC986" s="15"/>
      <c r="CD986" s="15"/>
      <c r="CE986" s="15"/>
    </row>
    <row r="987" ht="12.75" customHeight="1">
      <c r="A987" s="15"/>
      <c r="B987" s="15"/>
      <c r="C987" s="181"/>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c r="BO987" s="15"/>
      <c r="BP987" s="15"/>
      <c r="BQ987" s="15"/>
      <c r="BR987" s="15"/>
      <c r="BS987" s="15"/>
      <c r="BT987" s="15"/>
      <c r="BU987" s="15"/>
      <c r="BV987" s="15"/>
      <c r="BW987" s="15"/>
      <c r="BX987" s="15"/>
      <c r="BY987" s="15"/>
      <c r="BZ987" s="15"/>
      <c r="CA987" s="15"/>
      <c r="CB987" s="15"/>
      <c r="CC987" s="15"/>
      <c r="CD987" s="15"/>
      <c r="CE987" s="15"/>
    </row>
    <row r="988" ht="12.75" customHeight="1">
      <c r="A988" s="15"/>
      <c r="B988" s="15"/>
      <c r="C988" s="181"/>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c r="BO988" s="15"/>
      <c r="BP988" s="15"/>
      <c r="BQ988" s="15"/>
      <c r="BR988" s="15"/>
      <c r="BS988" s="15"/>
      <c r="BT988" s="15"/>
      <c r="BU988" s="15"/>
      <c r="BV988" s="15"/>
      <c r="BW988" s="15"/>
      <c r="BX988" s="15"/>
      <c r="BY988" s="15"/>
      <c r="BZ988" s="15"/>
      <c r="CA988" s="15"/>
      <c r="CB988" s="15"/>
      <c r="CC988" s="15"/>
      <c r="CD988" s="15"/>
      <c r="CE988" s="15"/>
    </row>
    <row r="989" ht="12.75" customHeight="1">
      <c r="A989" s="15"/>
      <c r="B989" s="15"/>
      <c r="C989" s="181"/>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c r="BO989" s="15"/>
      <c r="BP989" s="15"/>
      <c r="BQ989" s="15"/>
      <c r="BR989" s="15"/>
      <c r="BS989" s="15"/>
      <c r="BT989" s="15"/>
      <c r="BU989" s="15"/>
      <c r="BV989" s="15"/>
      <c r="BW989" s="15"/>
      <c r="BX989" s="15"/>
      <c r="BY989" s="15"/>
      <c r="BZ989" s="15"/>
      <c r="CA989" s="15"/>
      <c r="CB989" s="15"/>
      <c r="CC989" s="15"/>
      <c r="CD989" s="15"/>
      <c r="CE989" s="15"/>
    </row>
    <row r="990" ht="12.75" customHeight="1">
      <c r="A990" s="15"/>
      <c r="B990" s="15"/>
      <c r="C990" s="181"/>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c r="BO990" s="15"/>
      <c r="BP990" s="15"/>
      <c r="BQ990" s="15"/>
      <c r="BR990" s="15"/>
      <c r="BS990" s="15"/>
      <c r="BT990" s="15"/>
      <c r="BU990" s="15"/>
      <c r="BV990" s="15"/>
      <c r="BW990" s="15"/>
      <c r="BX990" s="15"/>
      <c r="BY990" s="15"/>
      <c r="BZ990" s="15"/>
      <c r="CA990" s="15"/>
      <c r="CB990" s="15"/>
      <c r="CC990" s="15"/>
      <c r="CD990" s="15"/>
      <c r="CE990" s="15"/>
    </row>
    <row r="991" ht="12.75" customHeight="1">
      <c r="A991" s="15"/>
      <c r="B991" s="15"/>
      <c r="C991" s="181"/>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c r="BO991" s="15"/>
      <c r="BP991" s="15"/>
      <c r="BQ991" s="15"/>
      <c r="BR991" s="15"/>
      <c r="BS991" s="15"/>
      <c r="BT991" s="15"/>
      <c r="BU991" s="15"/>
      <c r="BV991" s="15"/>
      <c r="BW991" s="15"/>
      <c r="BX991" s="15"/>
      <c r="BY991" s="15"/>
      <c r="BZ991" s="15"/>
      <c r="CA991" s="15"/>
      <c r="CB991" s="15"/>
      <c r="CC991" s="15"/>
      <c r="CD991" s="15"/>
      <c r="CE991" s="15"/>
    </row>
    <row r="992" ht="12.75" customHeight="1">
      <c r="A992" s="15"/>
      <c r="B992" s="15"/>
      <c r="C992" s="181"/>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c r="BO992" s="15"/>
      <c r="BP992" s="15"/>
      <c r="BQ992" s="15"/>
      <c r="BR992" s="15"/>
      <c r="BS992" s="15"/>
      <c r="BT992" s="15"/>
      <c r="BU992" s="15"/>
      <c r="BV992" s="15"/>
      <c r="BW992" s="15"/>
      <c r="BX992" s="15"/>
      <c r="BY992" s="15"/>
      <c r="BZ992" s="15"/>
      <c r="CA992" s="15"/>
      <c r="CB992" s="15"/>
      <c r="CC992" s="15"/>
      <c r="CD992" s="15"/>
      <c r="CE992" s="15"/>
    </row>
    <row r="993" ht="12.75" customHeight="1">
      <c r="A993" s="15"/>
      <c r="B993" s="15"/>
      <c r="C993" s="181"/>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c r="BO993" s="15"/>
      <c r="BP993" s="15"/>
      <c r="BQ993" s="15"/>
      <c r="BR993" s="15"/>
      <c r="BS993" s="15"/>
      <c r="BT993" s="15"/>
      <c r="BU993" s="15"/>
      <c r="BV993" s="15"/>
      <c r="BW993" s="15"/>
      <c r="BX993" s="15"/>
      <c r="BY993" s="15"/>
      <c r="BZ993" s="15"/>
      <c r="CA993" s="15"/>
      <c r="CB993" s="15"/>
      <c r="CC993" s="15"/>
      <c r="CD993" s="15"/>
      <c r="CE993" s="15"/>
    </row>
    <row r="994" ht="12.75" customHeight="1">
      <c r="A994" s="15"/>
      <c r="B994" s="15"/>
      <c r="C994" s="181"/>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c r="BO994" s="15"/>
      <c r="BP994" s="15"/>
      <c r="BQ994" s="15"/>
      <c r="BR994" s="15"/>
      <c r="BS994" s="15"/>
      <c r="BT994" s="15"/>
      <c r="BU994" s="15"/>
      <c r="BV994" s="15"/>
      <c r="BW994" s="15"/>
      <c r="BX994" s="15"/>
      <c r="BY994" s="15"/>
      <c r="BZ994" s="15"/>
      <c r="CA994" s="15"/>
      <c r="CB994" s="15"/>
      <c r="CC994" s="15"/>
      <c r="CD994" s="15"/>
      <c r="CE994" s="15"/>
    </row>
    <row r="995" ht="12.75" customHeight="1">
      <c r="A995" s="15"/>
      <c r="B995" s="15"/>
      <c r="C995" s="181"/>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c r="BO995" s="15"/>
      <c r="BP995" s="15"/>
      <c r="BQ995" s="15"/>
      <c r="BR995" s="15"/>
      <c r="BS995" s="15"/>
      <c r="BT995" s="15"/>
      <c r="BU995" s="15"/>
      <c r="BV995" s="15"/>
      <c r="BW995" s="15"/>
      <c r="BX995" s="15"/>
      <c r="BY995" s="15"/>
      <c r="BZ995" s="15"/>
      <c r="CA995" s="15"/>
      <c r="CB995" s="15"/>
      <c r="CC995" s="15"/>
      <c r="CD995" s="15"/>
      <c r="CE995" s="15"/>
    </row>
    <row r="996" ht="12.75" customHeight="1">
      <c r="A996" s="15"/>
      <c r="B996" s="15"/>
      <c r="C996" s="181"/>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c r="BO996" s="15"/>
      <c r="BP996" s="15"/>
      <c r="BQ996" s="15"/>
      <c r="BR996" s="15"/>
      <c r="BS996" s="15"/>
      <c r="BT996" s="15"/>
      <c r="BU996" s="15"/>
      <c r="BV996" s="15"/>
      <c r="BW996" s="15"/>
      <c r="BX996" s="15"/>
      <c r="BY996" s="15"/>
      <c r="BZ996" s="15"/>
      <c r="CA996" s="15"/>
      <c r="CB996" s="15"/>
      <c r="CC996" s="15"/>
      <c r="CD996" s="15"/>
      <c r="CE996" s="15"/>
    </row>
    <row r="997" ht="12.75" customHeight="1">
      <c r="A997" s="15"/>
      <c r="B997" s="15"/>
      <c r="C997" s="181"/>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c r="BO997" s="15"/>
      <c r="BP997" s="15"/>
      <c r="BQ997" s="15"/>
      <c r="BR997" s="15"/>
      <c r="BS997" s="15"/>
      <c r="BT997" s="15"/>
      <c r="BU997" s="15"/>
      <c r="BV997" s="15"/>
      <c r="BW997" s="15"/>
      <c r="BX997" s="15"/>
      <c r="BY997" s="15"/>
      <c r="BZ997" s="15"/>
      <c r="CA997" s="15"/>
      <c r="CB997" s="15"/>
      <c r="CC997" s="15"/>
      <c r="CD997" s="15"/>
      <c r="CE997" s="15"/>
    </row>
    <row r="998" ht="12.75" customHeight="1">
      <c r="A998" s="15"/>
      <c r="B998" s="15"/>
      <c r="C998" s="181"/>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c r="BO998" s="15"/>
      <c r="BP998" s="15"/>
      <c r="BQ998" s="15"/>
      <c r="BR998" s="15"/>
      <c r="BS998" s="15"/>
      <c r="BT998" s="15"/>
      <c r="BU998" s="15"/>
      <c r="BV998" s="15"/>
      <c r="BW998" s="15"/>
      <c r="BX998" s="15"/>
      <c r="BY998" s="15"/>
      <c r="BZ998" s="15"/>
      <c r="CA998" s="15"/>
      <c r="CB998" s="15"/>
      <c r="CC998" s="15"/>
      <c r="CD998" s="15"/>
      <c r="CE998" s="15"/>
    </row>
    <row r="999" ht="12.75" customHeight="1">
      <c r="A999" s="15"/>
      <c r="B999" s="15"/>
      <c r="C999" s="181"/>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c r="BO999" s="15"/>
      <c r="BP999" s="15"/>
      <c r="BQ999" s="15"/>
      <c r="BR999" s="15"/>
      <c r="BS999" s="15"/>
      <c r="BT999" s="15"/>
      <c r="BU999" s="15"/>
      <c r="BV999" s="15"/>
      <c r="BW999" s="15"/>
      <c r="BX999" s="15"/>
      <c r="BY999" s="15"/>
      <c r="BZ999" s="15"/>
      <c r="CA999" s="15"/>
      <c r="CB999" s="15"/>
      <c r="CC999" s="15"/>
      <c r="CD999" s="15"/>
      <c r="CE999" s="15"/>
    </row>
    <row r="1000" ht="12.75" customHeight="1">
      <c r="A1000" s="15"/>
      <c r="B1000" s="15"/>
      <c r="C1000" s="181"/>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row>
  </sheetData>
  <mergeCells count="27">
    <mergeCell ref="BT3:BW3"/>
    <mergeCell ref="BX3:CA3"/>
    <mergeCell ref="C2:CA2"/>
    <mergeCell ref="C3:C4"/>
    <mergeCell ref="D3:G3"/>
    <mergeCell ref="H3:K3"/>
    <mergeCell ref="L3:O3"/>
    <mergeCell ref="P3:S3"/>
    <mergeCell ref="T3:W3"/>
    <mergeCell ref="X3:AA3"/>
    <mergeCell ref="AB3:AE3"/>
    <mergeCell ref="AF3:AI3"/>
    <mergeCell ref="AJ3:AM3"/>
    <mergeCell ref="AN3:AQ3"/>
    <mergeCell ref="AR3:AU3"/>
    <mergeCell ref="AV3:AY3"/>
    <mergeCell ref="AZ3:BC3"/>
    <mergeCell ref="BD3:BG3"/>
    <mergeCell ref="BH3:BK3"/>
    <mergeCell ref="BL3:BO3"/>
    <mergeCell ref="BP3:BS3"/>
    <mergeCell ref="C39:CA39"/>
    <mergeCell ref="C40:CA40"/>
    <mergeCell ref="C41:CA41"/>
    <mergeCell ref="C42:CA42"/>
    <mergeCell ref="C43:CA43"/>
    <mergeCell ref="C44:CB44"/>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75"/>
  <cols>
    <col customWidth="1" min="1" max="2" width="2.71"/>
    <col customWidth="1" min="3" max="3" width="33.71"/>
    <col customWidth="1" min="4" max="79" width="7.29"/>
    <col customWidth="1" min="80" max="82" width="11.43"/>
  </cols>
  <sheetData>
    <row r="1" ht="84.0" customHeight="1">
      <c r="A1" s="16"/>
      <c r="B1" s="18"/>
      <c r="C1" s="135"/>
      <c r="D1" s="6"/>
      <c r="E1" s="6"/>
      <c r="F1" s="6"/>
      <c r="G1" s="6"/>
      <c r="H1" s="6"/>
      <c r="I1" s="6"/>
      <c r="J1" s="6"/>
      <c r="K1" s="6"/>
      <c r="L1" s="6"/>
      <c r="M1" s="6"/>
      <c r="N1" s="6"/>
      <c r="O1" s="6"/>
      <c r="P1" s="6"/>
      <c r="Q1" s="6"/>
      <c r="R1" s="6"/>
      <c r="S1" s="6"/>
      <c r="T1" s="6"/>
      <c r="U1" s="6"/>
      <c r="V1" s="6"/>
      <c r="W1" s="7"/>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row>
    <row r="2" ht="30.0" customHeight="1">
      <c r="A2" s="164"/>
      <c r="B2" s="18"/>
      <c r="C2" s="182" t="s">
        <v>220</v>
      </c>
      <c r="D2" s="183"/>
      <c r="E2" s="183"/>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4"/>
      <c r="CB2" s="1"/>
      <c r="CC2" s="1"/>
      <c r="CD2" s="1"/>
    </row>
    <row r="3">
      <c r="A3" s="164"/>
      <c r="B3" s="18"/>
      <c r="C3" s="185" t="s">
        <v>221</v>
      </c>
      <c r="D3" s="186">
        <v>2005.0</v>
      </c>
      <c r="E3" s="6"/>
      <c r="F3" s="6"/>
      <c r="G3" s="166"/>
      <c r="H3" s="186">
        <v>2006.0</v>
      </c>
      <c r="I3" s="6"/>
      <c r="J3" s="6"/>
      <c r="K3" s="166"/>
      <c r="L3" s="186">
        <v>2007.0</v>
      </c>
      <c r="M3" s="6"/>
      <c r="N3" s="6"/>
      <c r="O3" s="166"/>
      <c r="P3" s="186">
        <v>2008.0</v>
      </c>
      <c r="Q3" s="6"/>
      <c r="R3" s="6"/>
      <c r="S3" s="166"/>
      <c r="T3" s="186">
        <v>2009.0</v>
      </c>
      <c r="U3" s="6"/>
      <c r="V3" s="6"/>
      <c r="W3" s="166"/>
      <c r="X3" s="140">
        <v>2010.0</v>
      </c>
      <c r="Y3" s="141"/>
      <c r="Z3" s="141"/>
      <c r="AA3" s="142"/>
      <c r="AB3" s="140">
        <v>2011.0</v>
      </c>
      <c r="AC3" s="141"/>
      <c r="AD3" s="141"/>
      <c r="AE3" s="142"/>
      <c r="AF3" s="140">
        <v>2012.0</v>
      </c>
      <c r="AG3" s="141"/>
      <c r="AH3" s="141"/>
      <c r="AI3" s="142"/>
      <c r="AJ3" s="140">
        <v>2013.0</v>
      </c>
      <c r="AK3" s="141"/>
      <c r="AL3" s="141"/>
      <c r="AM3" s="142"/>
      <c r="AN3" s="140">
        <v>2014.0</v>
      </c>
      <c r="AO3" s="141"/>
      <c r="AP3" s="141"/>
      <c r="AQ3" s="142"/>
      <c r="AR3" s="140">
        <v>2015.0</v>
      </c>
      <c r="AS3" s="141"/>
      <c r="AT3" s="141"/>
      <c r="AU3" s="142"/>
      <c r="AV3" s="140">
        <v>2016.0</v>
      </c>
      <c r="AW3" s="141"/>
      <c r="AX3" s="141"/>
      <c r="AY3" s="142"/>
      <c r="AZ3" s="140">
        <v>2017.0</v>
      </c>
      <c r="BA3" s="141"/>
      <c r="BB3" s="141"/>
      <c r="BC3" s="142"/>
      <c r="BD3" s="140">
        <v>2018.0</v>
      </c>
      <c r="BE3" s="141"/>
      <c r="BF3" s="141"/>
      <c r="BG3" s="142"/>
      <c r="BH3" s="140">
        <v>2019.0</v>
      </c>
      <c r="BI3" s="141"/>
      <c r="BJ3" s="141"/>
      <c r="BK3" s="142"/>
      <c r="BL3" s="140">
        <v>2020.0</v>
      </c>
      <c r="BM3" s="141"/>
      <c r="BN3" s="141"/>
      <c r="BO3" s="142"/>
      <c r="BP3" s="140">
        <v>2021.0</v>
      </c>
      <c r="BQ3" s="141"/>
      <c r="BR3" s="141"/>
      <c r="BS3" s="142"/>
      <c r="BT3" s="140">
        <v>2022.0</v>
      </c>
      <c r="BU3" s="141"/>
      <c r="BV3" s="141"/>
      <c r="BW3" s="143"/>
      <c r="BX3" s="144">
        <v>2023.0</v>
      </c>
      <c r="BY3" s="145"/>
      <c r="BZ3" s="145"/>
      <c r="CA3" s="146"/>
      <c r="CB3" s="1"/>
      <c r="CC3" s="1"/>
      <c r="CD3" s="1"/>
    </row>
    <row r="4">
      <c r="A4" s="164"/>
      <c r="B4" s="18"/>
      <c r="C4" s="25"/>
      <c r="D4" s="147" t="s">
        <v>54</v>
      </c>
      <c r="E4" s="147" t="s">
        <v>55</v>
      </c>
      <c r="F4" s="147" t="s">
        <v>56</v>
      </c>
      <c r="G4" s="147" t="s">
        <v>57</v>
      </c>
      <c r="H4" s="147" t="s">
        <v>54</v>
      </c>
      <c r="I4" s="147" t="s">
        <v>55</v>
      </c>
      <c r="J4" s="147" t="s">
        <v>56</v>
      </c>
      <c r="K4" s="147" t="s">
        <v>57</v>
      </c>
      <c r="L4" s="147" t="s">
        <v>54</v>
      </c>
      <c r="M4" s="147" t="s">
        <v>55</v>
      </c>
      <c r="N4" s="147" t="s">
        <v>56</v>
      </c>
      <c r="O4" s="147" t="s">
        <v>57</v>
      </c>
      <c r="P4" s="147" t="s">
        <v>54</v>
      </c>
      <c r="Q4" s="147" t="s">
        <v>55</v>
      </c>
      <c r="R4" s="147" t="s">
        <v>56</v>
      </c>
      <c r="S4" s="147" t="s">
        <v>57</v>
      </c>
      <c r="T4" s="147" t="s">
        <v>54</v>
      </c>
      <c r="U4" s="147" t="s">
        <v>55</v>
      </c>
      <c r="V4" s="147" t="s">
        <v>56</v>
      </c>
      <c r="W4" s="147" t="s">
        <v>57</v>
      </c>
      <c r="X4" s="45" t="s">
        <v>54</v>
      </c>
      <c r="Y4" s="45" t="s">
        <v>55</v>
      </c>
      <c r="Z4" s="45" t="s">
        <v>56</v>
      </c>
      <c r="AA4" s="45" t="s">
        <v>57</v>
      </c>
      <c r="AB4" s="45" t="s">
        <v>54</v>
      </c>
      <c r="AC4" s="45" t="s">
        <v>55</v>
      </c>
      <c r="AD4" s="45" t="s">
        <v>56</v>
      </c>
      <c r="AE4" s="45" t="s">
        <v>57</v>
      </c>
      <c r="AF4" s="45" t="s">
        <v>54</v>
      </c>
      <c r="AG4" s="45" t="s">
        <v>55</v>
      </c>
      <c r="AH4" s="45" t="s">
        <v>56</v>
      </c>
      <c r="AI4" s="45" t="s">
        <v>57</v>
      </c>
      <c r="AJ4" s="45" t="s">
        <v>54</v>
      </c>
      <c r="AK4" s="45" t="s">
        <v>55</v>
      </c>
      <c r="AL4" s="45" t="s">
        <v>56</v>
      </c>
      <c r="AM4" s="45" t="s">
        <v>57</v>
      </c>
      <c r="AN4" s="45" t="s">
        <v>54</v>
      </c>
      <c r="AO4" s="45" t="s">
        <v>55</v>
      </c>
      <c r="AP4" s="45" t="s">
        <v>56</v>
      </c>
      <c r="AQ4" s="45" t="s">
        <v>57</v>
      </c>
      <c r="AR4" s="45" t="s">
        <v>54</v>
      </c>
      <c r="AS4" s="45" t="s">
        <v>55</v>
      </c>
      <c r="AT4" s="45" t="s">
        <v>56</v>
      </c>
      <c r="AU4" s="45" t="s">
        <v>57</v>
      </c>
      <c r="AV4" s="45" t="s">
        <v>54</v>
      </c>
      <c r="AW4" s="45" t="s">
        <v>55</v>
      </c>
      <c r="AX4" s="45" t="s">
        <v>56</v>
      </c>
      <c r="AY4" s="45" t="s">
        <v>57</v>
      </c>
      <c r="AZ4" s="45" t="s">
        <v>54</v>
      </c>
      <c r="BA4" s="45" t="s">
        <v>55</v>
      </c>
      <c r="BB4" s="45" t="s">
        <v>56</v>
      </c>
      <c r="BC4" s="45" t="s">
        <v>57</v>
      </c>
      <c r="BD4" s="45" t="s">
        <v>54</v>
      </c>
      <c r="BE4" s="45" t="s">
        <v>55</v>
      </c>
      <c r="BF4" s="45" t="s">
        <v>56</v>
      </c>
      <c r="BG4" s="45" t="s">
        <v>57</v>
      </c>
      <c r="BH4" s="45" t="s">
        <v>54</v>
      </c>
      <c r="BI4" s="45" t="s">
        <v>55</v>
      </c>
      <c r="BJ4" s="45" t="s">
        <v>56</v>
      </c>
      <c r="BK4" s="45" t="s">
        <v>57</v>
      </c>
      <c r="BL4" s="45" t="s">
        <v>54</v>
      </c>
      <c r="BM4" s="49" t="s">
        <v>59</v>
      </c>
      <c r="BN4" s="45" t="s">
        <v>56</v>
      </c>
      <c r="BO4" s="45" t="s">
        <v>57</v>
      </c>
      <c r="BP4" s="45" t="s">
        <v>54</v>
      </c>
      <c r="BQ4" s="45" t="s">
        <v>55</v>
      </c>
      <c r="BR4" s="45" t="s">
        <v>56</v>
      </c>
      <c r="BS4" s="45" t="s">
        <v>57</v>
      </c>
      <c r="BT4" s="45" t="s">
        <v>54</v>
      </c>
      <c r="BU4" s="45" t="s">
        <v>55</v>
      </c>
      <c r="BV4" s="45" t="s">
        <v>56</v>
      </c>
      <c r="BW4" s="45" t="s">
        <v>57</v>
      </c>
      <c r="BX4" s="45" t="s">
        <v>54</v>
      </c>
      <c r="BY4" s="45" t="s">
        <v>55</v>
      </c>
      <c r="BZ4" s="45" t="s">
        <v>56</v>
      </c>
      <c r="CA4" s="49" t="s">
        <v>60</v>
      </c>
      <c r="CB4" s="1"/>
      <c r="CC4" s="1"/>
      <c r="CD4" s="1"/>
    </row>
    <row r="5" ht="4.5" customHeight="1">
      <c r="A5" s="164"/>
      <c r="B5" s="18"/>
      <c r="C5" s="133"/>
      <c r="D5" s="187"/>
      <c r="E5" s="187"/>
      <c r="F5" s="187"/>
      <c r="G5" s="187"/>
      <c r="H5" s="187"/>
      <c r="I5" s="187"/>
      <c r="J5" s="187"/>
      <c r="K5" s="187"/>
      <c r="L5" s="187"/>
      <c r="M5" s="187"/>
      <c r="N5" s="187"/>
      <c r="O5" s="187"/>
      <c r="P5" s="188"/>
      <c r="Q5" s="188"/>
      <c r="R5" s="187"/>
      <c r="S5" s="187"/>
      <c r="T5" s="187"/>
      <c r="U5" s="187"/>
      <c r="V5" s="187"/>
      <c r="W5" s="187"/>
      <c r="X5" s="188"/>
      <c r="Y5" s="188"/>
      <c r="Z5" s="187"/>
      <c r="AA5" s="187"/>
      <c r="AB5" s="187"/>
      <c r="AC5" s="187"/>
      <c r="AD5" s="187"/>
      <c r="AE5" s="187"/>
      <c r="AF5" s="187"/>
      <c r="AG5" s="187"/>
      <c r="AH5" s="187"/>
      <c r="AI5" s="187"/>
      <c r="AJ5" s="188"/>
      <c r="AK5" s="133"/>
      <c r="AL5" s="133"/>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row>
    <row r="6" ht="13.5" customHeight="1">
      <c r="A6" s="164"/>
      <c r="B6" s="18"/>
      <c r="C6" s="189" t="s">
        <v>222</v>
      </c>
      <c r="D6" s="129">
        <v>26.0778490959</v>
      </c>
      <c r="E6" s="129">
        <v>27.288409228200003</v>
      </c>
      <c r="F6" s="129">
        <v>25.8346269516</v>
      </c>
      <c r="G6" s="129">
        <v>24.1145571457</v>
      </c>
      <c r="H6" s="129">
        <v>23.3943346139</v>
      </c>
      <c r="I6" s="129">
        <v>22.7585543824</v>
      </c>
      <c r="J6" s="129">
        <v>24.019334451000002</v>
      </c>
      <c r="K6" s="129">
        <v>24.6747343418</v>
      </c>
      <c r="L6" s="129">
        <v>24.2156211185</v>
      </c>
      <c r="M6" s="129">
        <v>23.3267037564</v>
      </c>
      <c r="N6" s="129">
        <v>24.25018701</v>
      </c>
      <c r="O6" s="129">
        <v>26.3018488507</v>
      </c>
      <c r="P6" s="129">
        <v>26.2570516036</v>
      </c>
      <c r="Q6" s="129">
        <v>26.492707850200002</v>
      </c>
      <c r="R6" s="129">
        <v>27.8415246902</v>
      </c>
      <c r="S6" s="129">
        <v>28.5567329494</v>
      </c>
      <c r="T6" s="129">
        <v>28.9347752714</v>
      </c>
      <c r="U6" s="129">
        <v>29.9279190495</v>
      </c>
      <c r="V6" s="129">
        <v>28.5293626955</v>
      </c>
      <c r="W6" s="129">
        <v>30.088565744</v>
      </c>
      <c r="X6" s="129">
        <v>30.0916014244</v>
      </c>
      <c r="Y6" s="129">
        <v>28.969784561500003</v>
      </c>
      <c r="Z6" s="129">
        <v>29.3066845483</v>
      </c>
      <c r="AA6" s="129">
        <v>30.839027294900003</v>
      </c>
      <c r="AB6" s="129">
        <v>29.0018155036</v>
      </c>
      <c r="AC6" s="129">
        <v>29.7863714681</v>
      </c>
      <c r="AD6" s="129">
        <v>28.2873388673</v>
      </c>
      <c r="AE6" s="129">
        <v>29.918905663100002</v>
      </c>
      <c r="AF6" s="129">
        <v>31.7125877261</v>
      </c>
      <c r="AG6" s="129">
        <v>31.1531188312</v>
      </c>
      <c r="AH6" s="129">
        <v>31.4144212275</v>
      </c>
      <c r="AI6" s="129">
        <v>31.9361047673</v>
      </c>
      <c r="AJ6" s="129">
        <v>32.185458018300004</v>
      </c>
      <c r="AK6" s="129">
        <v>33.4618216186</v>
      </c>
      <c r="AL6" s="129">
        <v>34.7470750761</v>
      </c>
      <c r="AM6" s="129">
        <v>34.648561425800004</v>
      </c>
      <c r="AN6" s="129">
        <v>34.8290324744</v>
      </c>
      <c r="AO6" s="129">
        <v>35.965211865600004</v>
      </c>
      <c r="AP6" s="129">
        <v>35.7327644073</v>
      </c>
      <c r="AQ6" s="129">
        <v>39.4961940348</v>
      </c>
      <c r="AR6" s="129">
        <v>37.2922708622</v>
      </c>
      <c r="AS6" s="129">
        <v>39.4695705691</v>
      </c>
      <c r="AT6" s="129">
        <v>37.0828338641</v>
      </c>
      <c r="AU6" s="129">
        <v>39.7135793826</v>
      </c>
      <c r="AV6" s="129">
        <v>37.6733254678</v>
      </c>
      <c r="AW6" s="129">
        <v>37.1694393367</v>
      </c>
      <c r="AX6" s="129">
        <v>35.4177383914</v>
      </c>
      <c r="AY6" s="129">
        <v>34.9800143329</v>
      </c>
      <c r="AZ6" s="129">
        <v>33.3456018718</v>
      </c>
      <c r="BA6" s="129">
        <v>35.077221112800004</v>
      </c>
      <c r="BB6" s="129">
        <v>36.2473194927</v>
      </c>
      <c r="BC6" s="129">
        <v>38.839725552000004</v>
      </c>
      <c r="BD6" s="129">
        <v>35.4304035444</v>
      </c>
      <c r="BE6" s="129">
        <v>35.0849550674</v>
      </c>
      <c r="BF6" s="129">
        <v>34.2247070952</v>
      </c>
      <c r="BG6" s="129">
        <v>36.3461220516</v>
      </c>
      <c r="BH6" s="129">
        <v>34.9701577236</v>
      </c>
      <c r="BI6" s="129">
        <v>34.1424820787</v>
      </c>
      <c r="BJ6" s="129">
        <v>35.2552720645</v>
      </c>
      <c r="BK6" s="129">
        <v>35.758090299900005</v>
      </c>
      <c r="BL6" s="129">
        <v>32.318688758</v>
      </c>
      <c r="BM6" s="50" t="s">
        <v>58</v>
      </c>
      <c r="BN6" s="129">
        <v>48.22351452</v>
      </c>
      <c r="BO6" s="129">
        <v>43.979958819800004</v>
      </c>
      <c r="BP6" s="129">
        <v>45.0969654295</v>
      </c>
      <c r="BQ6" s="129">
        <v>40.361573016</v>
      </c>
      <c r="BR6" s="129">
        <v>38.3797140203</v>
      </c>
      <c r="BS6" s="129">
        <v>36.6002077569</v>
      </c>
      <c r="BT6" s="129">
        <v>34.6292170436</v>
      </c>
      <c r="BU6" s="129">
        <v>34.1207173031</v>
      </c>
      <c r="BV6" s="129">
        <v>37.9158050564</v>
      </c>
      <c r="BW6" s="129">
        <v>35.6444699978</v>
      </c>
      <c r="BX6" s="129">
        <v>32.469308182300004</v>
      </c>
      <c r="BY6" s="129">
        <v>33.1856647281</v>
      </c>
      <c r="BZ6" s="129">
        <v>32.2877092608</v>
      </c>
      <c r="CA6" s="129">
        <v>33.224769276</v>
      </c>
      <c r="CB6" s="158"/>
      <c r="CC6" s="155"/>
      <c r="CD6" s="1"/>
    </row>
    <row r="7" ht="13.5" customHeight="1">
      <c r="A7" s="164"/>
      <c r="B7" s="18"/>
      <c r="C7" s="189" t="s">
        <v>223</v>
      </c>
      <c r="D7" s="129">
        <v>22.2449693945</v>
      </c>
      <c r="E7" s="129">
        <v>20.701822976</v>
      </c>
      <c r="F7" s="129">
        <v>21.2104049197</v>
      </c>
      <c r="G7" s="129">
        <v>21.0929898803</v>
      </c>
      <c r="H7" s="129">
        <v>18.2216695918</v>
      </c>
      <c r="I7" s="129">
        <v>19.6425036372</v>
      </c>
      <c r="J7" s="129">
        <v>21.51594335</v>
      </c>
      <c r="K7" s="129">
        <v>20.4421476946</v>
      </c>
      <c r="L7" s="129">
        <v>18.1350085983</v>
      </c>
      <c r="M7" s="129">
        <v>17.9288739994</v>
      </c>
      <c r="N7" s="129">
        <v>18.5703242194</v>
      </c>
      <c r="O7" s="129">
        <v>19.0746889987</v>
      </c>
      <c r="P7" s="129">
        <v>20.3883154029</v>
      </c>
      <c r="Q7" s="129">
        <v>18.4589053861</v>
      </c>
      <c r="R7" s="129">
        <v>21.763762590400002</v>
      </c>
      <c r="S7" s="129">
        <v>21.028763849300002</v>
      </c>
      <c r="T7" s="129">
        <v>22.2485445481</v>
      </c>
      <c r="U7" s="129">
        <v>24.3902282289</v>
      </c>
      <c r="V7" s="129">
        <v>23.5336063574</v>
      </c>
      <c r="W7" s="129">
        <v>25.4843617273</v>
      </c>
      <c r="X7" s="129">
        <v>25.0795443946</v>
      </c>
      <c r="Y7" s="129">
        <v>25.1754534965</v>
      </c>
      <c r="Z7" s="129">
        <v>23.7705982345</v>
      </c>
      <c r="AA7" s="129">
        <v>25.4330169915</v>
      </c>
      <c r="AB7" s="129">
        <v>24.828836956</v>
      </c>
      <c r="AC7" s="129">
        <v>24.7635289971</v>
      </c>
      <c r="AD7" s="129">
        <v>25.3632957157</v>
      </c>
      <c r="AE7" s="129">
        <v>24.5705883798</v>
      </c>
      <c r="AF7" s="129">
        <v>25.4599178475</v>
      </c>
      <c r="AG7" s="129">
        <v>23.597109438700002</v>
      </c>
      <c r="AH7" s="129">
        <v>25.0052424797</v>
      </c>
      <c r="AI7" s="129">
        <v>25.6875818243</v>
      </c>
      <c r="AJ7" s="129">
        <v>23.956644599100002</v>
      </c>
      <c r="AK7" s="129">
        <v>24.3464243419</v>
      </c>
      <c r="AL7" s="129">
        <v>26.2397943385</v>
      </c>
      <c r="AM7" s="129">
        <v>27.0080167656</v>
      </c>
      <c r="AN7" s="129">
        <v>26.0087956066</v>
      </c>
      <c r="AO7" s="129">
        <v>25.9608096215</v>
      </c>
      <c r="AP7" s="129">
        <v>27.1676981922</v>
      </c>
      <c r="AQ7" s="129">
        <v>28.8397267713</v>
      </c>
      <c r="AR7" s="129">
        <v>28.4396887814</v>
      </c>
      <c r="AS7" s="129">
        <v>27.228650021900002</v>
      </c>
      <c r="AT7" s="129">
        <v>25.0725841627</v>
      </c>
      <c r="AU7" s="129">
        <v>25.3379319436</v>
      </c>
      <c r="AV7" s="129">
        <v>25.1133519611</v>
      </c>
      <c r="AW7" s="129">
        <v>26.216480902900003</v>
      </c>
      <c r="AX7" s="129">
        <v>25.8940442833</v>
      </c>
      <c r="AY7" s="129">
        <v>27.062802080100003</v>
      </c>
      <c r="AZ7" s="129">
        <v>23.4186889832</v>
      </c>
      <c r="BA7" s="129">
        <v>25.0862222636</v>
      </c>
      <c r="BB7" s="129">
        <v>23.8780813011</v>
      </c>
      <c r="BC7" s="129">
        <v>22.961639648000002</v>
      </c>
      <c r="BD7" s="129">
        <v>23.0502069978</v>
      </c>
      <c r="BE7" s="129">
        <v>22.7118431594</v>
      </c>
      <c r="BF7" s="129">
        <v>22.0858730913</v>
      </c>
      <c r="BG7" s="129">
        <v>24.1676179548</v>
      </c>
      <c r="BH7" s="129">
        <v>23.344449793200003</v>
      </c>
      <c r="BI7" s="129">
        <v>23.6091617007</v>
      </c>
      <c r="BJ7" s="129">
        <v>23.5704500157</v>
      </c>
      <c r="BK7" s="129">
        <v>23.1653412573</v>
      </c>
      <c r="BL7" s="129">
        <v>20.4671130581</v>
      </c>
      <c r="BM7" s="50" t="s">
        <v>58</v>
      </c>
      <c r="BN7" s="129">
        <v>25.5654379644</v>
      </c>
      <c r="BO7" s="129">
        <v>24.666938045400002</v>
      </c>
      <c r="BP7" s="129">
        <v>24.6258424671</v>
      </c>
      <c r="BQ7" s="129">
        <v>24.2612372394</v>
      </c>
      <c r="BR7" s="129">
        <v>22.312734785</v>
      </c>
      <c r="BS7" s="129">
        <v>22.646656966400002</v>
      </c>
      <c r="BT7" s="129">
        <v>22.7204969559</v>
      </c>
      <c r="BU7" s="129">
        <v>19.452162996600002</v>
      </c>
      <c r="BV7" s="129">
        <v>20.596649614700002</v>
      </c>
      <c r="BW7" s="129">
        <v>20.8715175651</v>
      </c>
      <c r="BX7" s="129">
        <v>21.573200884000002</v>
      </c>
      <c r="BY7" s="129">
        <v>21.0135511211</v>
      </c>
      <c r="BZ7" s="129">
        <v>22.304834295</v>
      </c>
      <c r="CA7" s="129">
        <v>19.7966359382</v>
      </c>
      <c r="CB7" s="158"/>
      <c r="CC7" s="155"/>
      <c r="CD7" s="1"/>
    </row>
    <row r="8" ht="13.5" customHeight="1">
      <c r="A8" s="164"/>
      <c r="B8" s="18"/>
      <c r="C8" s="189" t="s">
        <v>224</v>
      </c>
      <c r="D8" s="129">
        <v>12.7397944747</v>
      </c>
      <c r="E8" s="129">
        <v>13.040772286900001</v>
      </c>
      <c r="F8" s="129">
        <v>12.5997545082</v>
      </c>
      <c r="G8" s="129">
        <v>14.148176987700001</v>
      </c>
      <c r="H8" s="129">
        <v>12.9808184184</v>
      </c>
      <c r="I8" s="129">
        <v>13.2273303823</v>
      </c>
      <c r="J8" s="129">
        <v>13.712519179300001</v>
      </c>
      <c r="K8" s="129">
        <v>12.4728525091</v>
      </c>
      <c r="L8" s="129">
        <v>13.207542396000001</v>
      </c>
      <c r="M8" s="129">
        <v>11.2157904723</v>
      </c>
      <c r="N8" s="129">
        <v>11.950587521300001</v>
      </c>
      <c r="O8" s="129">
        <v>13.502093116700001</v>
      </c>
      <c r="P8" s="129">
        <v>14.1564698649</v>
      </c>
      <c r="Q8" s="129">
        <v>14.0164102952</v>
      </c>
      <c r="R8" s="129">
        <v>14.7102178964</v>
      </c>
      <c r="S8" s="129">
        <v>17.364593873100002</v>
      </c>
      <c r="T8" s="129">
        <v>19.7347722173</v>
      </c>
      <c r="U8" s="129">
        <v>21.790356157</v>
      </c>
      <c r="V8" s="129">
        <v>22.1039958385</v>
      </c>
      <c r="W8" s="129">
        <v>19.3763957651</v>
      </c>
      <c r="X8" s="129">
        <v>20.0345283901</v>
      </c>
      <c r="Y8" s="129">
        <v>19.439014923400002</v>
      </c>
      <c r="Z8" s="129">
        <v>22.196810054100002</v>
      </c>
      <c r="AA8" s="129">
        <v>22.1153281434</v>
      </c>
      <c r="AB8" s="129">
        <v>22.548199925600002</v>
      </c>
      <c r="AC8" s="129">
        <v>22.800669403900002</v>
      </c>
      <c r="AD8" s="129">
        <v>23.3220648193</v>
      </c>
      <c r="AE8" s="129">
        <v>24.33743191</v>
      </c>
      <c r="AF8" s="129">
        <v>22.947323789600002</v>
      </c>
      <c r="AG8" s="129">
        <v>22.2144115798</v>
      </c>
      <c r="AH8" s="129">
        <v>26.2386220644</v>
      </c>
      <c r="AI8" s="129">
        <v>26.926666167</v>
      </c>
      <c r="AJ8" s="129">
        <v>26.861041591</v>
      </c>
      <c r="AK8" s="129">
        <v>24.1377975085</v>
      </c>
      <c r="AL8" s="129">
        <v>27.545748649100002</v>
      </c>
      <c r="AM8" s="129">
        <v>26.5245609661</v>
      </c>
      <c r="AN8" s="129">
        <v>27.8386937304</v>
      </c>
      <c r="AO8" s="129">
        <v>27.442185174000002</v>
      </c>
      <c r="AP8" s="129">
        <v>26.7761541237</v>
      </c>
      <c r="AQ8" s="129">
        <v>28.0045282881</v>
      </c>
      <c r="AR8" s="129">
        <v>29.399047316100003</v>
      </c>
      <c r="AS8" s="129">
        <v>29.497377191200002</v>
      </c>
      <c r="AT8" s="129">
        <v>25.2161165431</v>
      </c>
      <c r="AU8" s="129">
        <v>25.6160418075</v>
      </c>
      <c r="AV8" s="129">
        <v>27.4254919171</v>
      </c>
      <c r="AW8" s="129">
        <v>26.4890990779</v>
      </c>
      <c r="AX8" s="129">
        <v>24.173390614000002</v>
      </c>
      <c r="AY8" s="129">
        <v>23.172878422100002</v>
      </c>
      <c r="AZ8" s="129">
        <v>23.0662370006</v>
      </c>
      <c r="BA8" s="129">
        <v>25.7648117457</v>
      </c>
      <c r="BB8" s="129">
        <v>24.2892963531</v>
      </c>
      <c r="BC8" s="129">
        <v>24.8282770819</v>
      </c>
      <c r="BD8" s="129">
        <v>26.477607107700003</v>
      </c>
      <c r="BE8" s="129">
        <v>23.357007854600003</v>
      </c>
      <c r="BF8" s="129">
        <v>23.1126402611</v>
      </c>
      <c r="BG8" s="129">
        <v>24.905801948300002</v>
      </c>
      <c r="BH8" s="129">
        <v>23.7203027477</v>
      </c>
      <c r="BI8" s="129">
        <v>21.9897763526</v>
      </c>
      <c r="BJ8" s="129">
        <v>20.6007718856</v>
      </c>
      <c r="BK8" s="129">
        <v>19.9072187304</v>
      </c>
      <c r="BL8" s="129">
        <v>16.7303549628</v>
      </c>
      <c r="BM8" s="50" t="s">
        <v>58</v>
      </c>
      <c r="BN8" s="129">
        <v>26.9658387817</v>
      </c>
      <c r="BO8" s="129">
        <v>23.2165516446</v>
      </c>
      <c r="BP8" s="129">
        <v>23.453896391100002</v>
      </c>
      <c r="BQ8" s="129">
        <v>21.020593201500002</v>
      </c>
      <c r="BR8" s="129">
        <v>22.1988572738</v>
      </c>
      <c r="BS8" s="129">
        <v>22.3245380981</v>
      </c>
      <c r="BT8" s="129">
        <v>21.8167639607</v>
      </c>
      <c r="BU8" s="129">
        <v>21.907871813</v>
      </c>
      <c r="BV8" s="129">
        <v>23.5576036172</v>
      </c>
      <c r="BW8" s="129">
        <v>22.9394876181</v>
      </c>
      <c r="BX8" s="129">
        <v>21.2149588126</v>
      </c>
      <c r="BY8" s="129">
        <v>23.6495455938</v>
      </c>
      <c r="BZ8" s="129">
        <v>21.6547599178</v>
      </c>
      <c r="CA8" s="129">
        <v>21.9479575503</v>
      </c>
      <c r="CB8" s="158"/>
      <c r="CC8" s="155"/>
      <c r="CD8" s="1"/>
    </row>
    <row r="9" ht="13.5" customHeight="1">
      <c r="A9" s="164"/>
      <c r="B9" s="18"/>
      <c r="C9" s="189" t="s">
        <v>225</v>
      </c>
      <c r="D9" s="129">
        <v>29.807919823200002</v>
      </c>
      <c r="E9" s="129">
        <v>29.8847863457</v>
      </c>
      <c r="F9" s="129">
        <v>29.1041641798</v>
      </c>
      <c r="G9" s="129">
        <v>26.814995566900002</v>
      </c>
      <c r="H9" s="129">
        <v>29.9139721706</v>
      </c>
      <c r="I9" s="129">
        <v>25.2769662042</v>
      </c>
      <c r="J9" s="129">
        <v>28.4430986015</v>
      </c>
      <c r="K9" s="129">
        <v>27.2268140951</v>
      </c>
      <c r="L9" s="129">
        <v>27.3100895397</v>
      </c>
      <c r="M9" s="129">
        <v>26.2102139715</v>
      </c>
      <c r="N9" s="129">
        <v>27.5264472828</v>
      </c>
      <c r="O9" s="129">
        <v>29.3715090233</v>
      </c>
      <c r="P9" s="129">
        <v>30.7912688957</v>
      </c>
      <c r="Q9" s="129">
        <v>28.4682783821</v>
      </c>
      <c r="R9" s="129">
        <v>30.7425866017</v>
      </c>
      <c r="S9" s="129">
        <v>34.023595628900004</v>
      </c>
      <c r="T9" s="129">
        <v>34.889611715600005</v>
      </c>
      <c r="U9" s="129">
        <v>37.7642218432</v>
      </c>
      <c r="V9" s="129">
        <v>36.1143968123</v>
      </c>
      <c r="W9" s="129">
        <v>35.1306746336</v>
      </c>
      <c r="X9" s="129">
        <v>37.4084775141</v>
      </c>
      <c r="Y9" s="129">
        <v>36.0694238687</v>
      </c>
      <c r="Z9" s="129">
        <v>35.0357679475</v>
      </c>
      <c r="AA9" s="129">
        <v>38.3375762568</v>
      </c>
      <c r="AB9" s="129">
        <v>37.2187471088</v>
      </c>
      <c r="AC9" s="129">
        <v>34.7669551954</v>
      </c>
      <c r="AD9" s="129">
        <v>34.8499353598</v>
      </c>
      <c r="AE9" s="129">
        <v>37.592967415400004</v>
      </c>
      <c r="AF9" s="129">
        <v>36.495097295</v>
      </c>
      <c r="AG9" s="129">
        <v>36.7606438007</v>
      </c>
      <c r="AH9" s="129">
        <v>37.346559946700005</v>
      </c>
      <c r="AI9" s="129">
        <v>36.8452788306</v>
      </c>
      <c r="AJ9" s="129">
        <v>36.587702202500004</v>
      </c>
      <c r="AK9" s="129">
        <v>37.8843187451</v>
      </c>
      <c r="AL9" s="129">
        <v>36.9597960839</v>
      </c>
      <c r="AM9" s="129">
        <v>38.4467335023</v>
      </c>
      <c r="AN9" s="129">
        <v>37.7620424265</v>
      </c>
      <c r="AO9" s="129">
        <v>37.871552887200004</v>
      </c>
      <c r="AP9" s="129">
        <v>41.0460751898</v>
      </c>
      <c r="AQ9" s="129">
        <v>41.6860752926</v>
      </c>
      <c r="AR9" s="129">
        <v>40.3105469475</v>
      </c>
      <c r="AS9" s="129">
        <v>40.452898570500004</v>
      </c>
      <c r="AT9" s="129">
        <v>38.576632224200004</v>
      </c>
      <c r="AU9" s="129">
        <v>35.9949097028</v>
      </c>
      <c r="AV9" s="129">
        <v>36.649521747</v>
      </c>
      <c r="AW9" s="129">
        <v>35.2126976367</v>
      </c>
      <c r="AX9" s="129">
        <v>37.9455495141</v>
      </c>
      <c r="AY9" s="129">
        <v>38.3510909193</v>
      </c>
      <c r="AZ9" s="129">
        <v>35.9777907408</v>
      </c>
      <c r="BA9" s="129">
        <v>36.6685139315</v>
      </c>
      <c r="BB9" s="129">
        <v>37.9130195733</v>
      </c>
      <c r="BC9" s="129">
        <v>37.7926068033</v>
      </c>
      <c r="BD9" s="129">
        <v>35.8648762809</v>
      </c>
      <c r="BE9" s="129">
        <v>35.7180641428</v>
      </c>
      <c r="BF9" s="129">
        <v>35.263599681</v>
      </c>
      <c r="BG9" s="129">
        <v>36.8513425427</v>
      </c>
      <c r="BH9" s="129">
        <v>34.4684452031</v>
      </c>
      <c r="BI9" s="129">
        <v>36.948212856</v>
      </c>
      <c r="BJ9" s="129">
        <v>32.691601841</v>
      </c>
      <c r="BK9" s="129">
        <v>37.7420281528</v>
      </c>
      <c r="BL9" s="129">
        <v>34.487923004500004</v>
      </c>
      <c r="BM9" s="50" t="s">
        <v>58</v>
      </c>
      <c r="BN9" s="129">
        <v>43.5963336775</v>
      </c>
      <c r="BO9" s="129">
        <v>40.7383777417</v>
      </c>
      <c r="BP9" s="129">
        <v>42.819763890800004</v>
      </c>
      <c r="BQ9" s="129">
        <v>39.9880840211</v>
      </c>
      <c r="BR9" s="129">
        <v>40.562641583</v>
      </c>
      <c r="BS9" s="129">
        <v>37.7764009882</v>
      </c>
      <c r="BT9" s="129">
        <v>37.825399016</v>
      </c>
      <c r="BU9" s="129">
        <v>37.1764094317</v>
      </c>
      <c r="BV9" s="129">
        <v>36.5356933496</v>
      </c>
      <c r="BW9" s="129">
        <v>35.2110484299</v>
      </c>
      <c r="BX9" s="129">
        <v>32.7120788696</v>
      </c>
      <c r="BY9" s="129">
        <v>32.7947385824</v>
      </c>
      <c r="BZ9" s="129">
        <v>35.0224274992</v>
      </c>
      <c r="CA9" s="129">
        <v>33.8222163742</v>
      </c>
      <c r="CB9" s="158"/>
      <c r="CC9" s="155"/>
      <c r="CD9" s="1"/>
    </row>
    <row r="10" ht="13.5" customHeight="1">
      <c r="A10" s="164"/>
      <c r="B10" s="18"/>
      <c r="C10" s="189" t="s">
        <v>226</v>
      </c>
      <c r="D10" s="129">
        <v>18.6262046874</v>
      </c>
      <c r="E10" s="129">
        <v>19.6906451794</v>
      </c>
      <c r="F10" s="129">
        <v>17.5604412335</v>
      </c>
      <c r="G10" s="129">
        <v>16.2463849733</v>
      </c>
      <c r="H10" s="129">
        <v>17.618483592500002</v>
      </c>
      <c r="I10" s="129">
        <v>17.517482216</v>
      </c>
      <c r="J10" s="129">
        <v>16.0939314967</v>
      </c>
      <c r="K10" s="129">
        <v>18.0094300757</v>
      </c>
      <c r="L10" s="129">
        <v>17.5561358711</v>
      </c>
      <c r="M10" s="129">
        <v>17.1531614776</v>
      </c>
      <c r="N10" s="129">
        <v>18.1887046324</v>
      </c>
      <c r="O10" s="129">
        <v>16.5922549912</v>
      </c>
      <c r="P10" s="129">
        <v>20.268480964400002</v>
      </c>
      <c r="Q10" s="129">
        <v>21.438590765100002</v>
      </c>
      <c r="R10" s="129">
        <v>22.6653279927</v>
      </c>
      <c r="S10" s="129">
        <v>23.191171660600002</v>
      </c>
      <c r="T10" s="129">
        <v>26.827937258000002</v>
      </c>
      <c r="U10" s="129">
        <v>26.8246989434</v>
      </c>
      <c r="V10" s="129">
        <v>25.5923518485</v>
      </c>
      <c r="W10" s="129">
        <v>24.5598583973</v>
      </c>
      <c r="X10" s="129">
        <v>25.1418851169</v>
      </c>
      <c r="Y10" s="129">
        <v>26.4401691909</v>
      </c>
      <c r="Z10" s="129">
        <v>24.0942254219</v>
      </c>
      <c r="AA10" s="129">
        <v>24.3614169175</v>
      </c>
      <c r="AB10" s="129">
        <v>26.4837045991</v>
      </c>
      <c r="AC10" s="129">
        <v>24.323995498400002</v>
      </c>
      <c r="AD10" s="129">
        <v>25.8508047752</v>
      </c>
      <c r="AE10" s="129">
        <v>22.7421688997</v>
      </c>
      <c r="AF10" s="129">
        <v>27.130997017800002</v>
      </c>
      <c r="AG10" s="129">
        <v>31.4543478049</v>
      </c>
      <c r="AH10" s="129">
        <v>28.0620542723</v>
      </c>
      <c r="AI10" s="129">
        <v>28.126134949300003</v>
      </c>
      <c r="AJ10" s="129">
        <v>28.1982158309</v>
      </c>
      <c r="AK10" s="129">
        <v>31.183090973800002</v>
      </c>
      <c r="AL10" s="129">
        <v>28.6090476987</v>
      </c>
      <c r="AM10" s="129">
        <v>26.091768411300002</v>
      </c>
      <c r="AN10" s="129">
        <v>29.809755833900002</v>
      </c>
      <c r="AO10" s="129">
        <v>30.2510343026</v>
      </c>
      <c r="AP10" s="129">
        <v>31.6851750502</v>
      </c>
      <c r="AQ10" s="129">
        <v>31.876707148</v>
      </c>
      <c r="AR10" s="129">
        <v>32.2331237649</v>
      </c>
      <c r="AS10" s="129">
        <v>30.7307377212</v>
      </c>
      <c r="AT10" s="129">
        <v>29.2610086404</v>
      </c>
      <c r="AU10" s="129">
        <v>28.3381208146</v>
      </c>
      <c r="AV10" s="129">
        <v>26.983269882200002</v>
      </c>
      <c r="AW10" s="129">
        <v>27.898622261</v>
      </c>
      <c r="AX10" s="129">
        <v>25.5379387868</v>
      </c>
      <c r="AY10" s="129">
        <v>24.3846529475</v>
      </c>
      <c r="AZ10" s="129">
        <v>23.8729795668</v>
      </c>
      <c r="BA10" s="129">
        <v>24.882199097300003</v>
      </c>
      <c r="BB10" s="129">
        <v>25.6001119742</v>
      </c>
      <c r="BC10" s="129">
        <v>25.702416264700002</v>
      </c>
      <c r="BD10" s="129">
        <v>24.9993646797</v>
      </c>
      <c r="BE10" s="129">
        <v>26.447190386200003</v>
      </c>
      <c r="BF10" s="129">
        <v>23.0782182381</v>
      </c>
      <c r="BG10" s="129">
        <v>22.6850458979</v>
      </c>
      <c r="BH10" s="129">
        <v>25.6728568856</v>
      </c>
      <c r="BI10" s="129">
        <v>22.7300870364</v>
      </c>
      <c r="BJ10" s="129">
        <v>21.6219453389</v>
      </c>
      <c r="BK10" s="129">
        <v>21.16397469</v>
      </c>
      <c r="BL10" s="129">
        <v>21.700432162200002</v>
      </c>
      <c r="BM10" s="50" t="s">
        <v>58</v>
      </c>
      <c r="BN10" s="129">
        <v>29.1864751073</v>
      </c>
      <c r="BO10" s="129">
        <v>25.5485165145</v>
      </c>
      <c r="BP10" s="129">
        <v>28.291461998400003</v>
      </c>
      <c r="BQ10" s="129">
        <v>30.916485115</v>
      </c>
      <c r="BR10" s="129">
        <v>27.4755195822</v>
      </c>
      <c r="BS10" s="129">
        <v>26.3590141842</v>
      </c>
      <c r="BT10" s="129">
        <v>29.0375992889</v>
      </c>
      <c r="BU10" s="129">
        <v>27.0207657152</v>
      </c>
      <c r="BV10" s="129">
        <v>28.5126970152</v>
      </c>
      <c r="BW10" s="129">
        <v>27.6865365763</v>
      </c>
      <c r="BX10" s="129">
        <v>28.4412935753</v>
      </c>
      <c r="BY10" s="129">
        <v>27.4474294941</v>
      </c>
      <c r="BZ10" s="129">
        <v>25.6064624039</v>
      </c>
      <c r="CA10" s="129">
        <v>26.175688082</v>
      </c>
      <c r="CB10" s="158"/>
      <c r="CC10" s="155"/>
      <c r="CD10" s="155"/>
    </row>
    <row r="11" ht="13.5" customHeight="1">
      <c r="A11" s="164"/>
      <c r="B11" s="18"/>
      <c r="C11" s="189" t="s">
        <v>227</v>
      </c>
      <c r="D11" s="50" t="s">
        <v>228</v>
      </c>
      <c r="E11" s="50" t="s">
        <v>228</v>
      </c>
      <c r="F11" s="50" t="s">
        <v>228</v>
      </c>
      <c r="G11" s="50" t="s">
        <v>228</v>
      </c>
      <c r="H11" s="50" t="s">
        <v>228</v>
      </c>
      <c r="I11" s="50" t="s">
        <v>228</v>
      </c>
      <c r="J11" s="50" t="s">
        <v>228</v>
      </c>
      <c r="K11" s="50" t="s">
        <v>228</v>
      </c>
      <c r="L11" s="50" t="s">
        <v>228</v>
      </c>
      <c r="M11" s="50" t="s">
        <v>228</v>
      </c>
      <c r="N11" s="50" t="s">
        <v>228</v>
      </c>
      <c r="O11" s="50" t="s">
        <v>228</v>
      </c>
      <c r="P11" s="50" t="s">
        <v>228</v>
      </c>
      <c r="Q11" s="50" t="s">
        <v>228</v>
      </c>
      <c r="R11" s="50" t="s">
        <v>228</v>
      </c>
      <c r="S11" s="50" t="s">
        <v>228</v>
      </c>
      <c r="T11" s="50" t="s">
        <v>228</v>
      </c>
      <c r="U11" s="50" t="s">
        <v>228</v>
      </c>
      <c r="V11" s="50" t="s">
        <v>228</v>
      </c>
      <c r="W11" s="50" t="s">
        <v>228</v>
      </c>
      <c r="X11" s="50" t="s">
        <v>228</v>
      </c>
      <c r="Y11" s="50" t="s">
        <v>228</v>
      </c>
      <c r="Z11" s="50" t="s">
        <v>228</v>
      </c>
      <c r="AA11" s="50" t="s">
        <v>228</v>
      </c>
      <c r="AB11" s="50" t="s">
        <v>228</v>
      </c>
      <c r="AC11" s="50" t="s">
        <v>228</v>
      </c>
      <c r="AD11" s="50" t="s">
        <v>228</v>
      </c>
      <c r="AE11" s="50" t="s">
        <v>228</v>
      </c>
      <c r="AF11" s="50" t="s">
        <v>228</v>
      </c>
      <c r="AG11" s="50" t="s">
        <v>228</v>
      </c>
      <c r="AH11" s="50" t="s">
        <v>228</v>
      </c>
      <c r="AI11" s="50" t="s">
        <v>228</v>
      </c>
      <c r="AJ11" s="50" t="s">
        <v>228</v>
      </c>
      <c r="AK11" s="50" t="s">
        <v>228</v>
      </c>
      <c r="AL11" s="50" t="s">
        <v>228</v>
      </c>
      <c r="AM11" s="50" t="s">
        <v>228</v>
      </c>
      <c r="AN11" s="50" t="s">
        <v>228</v>
      </c>
      <c r="AO11" s="50" t="s">
        <v>228</v>
      </c>
      <c r="AP11" s="50" t="s">
        <v>228</v>
      </c>
      <c r="AQ11" s="50" t="s">
        <v>228</v>
      </c>
      <c r="AR11" s="50" t="s">
        <v>228</v>
      </c>
      <c r="AS11" s="50" t="s">
        <v>228</v>
      </c>
      <c r="AT11" s="50" t="s">
        <v>228</v>
      </c>
      <c r="AU11" s="50" t="s">
        <v>228</v>
      </c>
      <c r="AV11" s="50" t="s">
        <v>228</v>
      </c>
      <c r="AW11" s="50" t="s">
        <v>228</v>
      </c>
      <c r="AX11" s="50" t="s">
        <v>228</v>
      </c>
      <c r="AY11" s="50" t="s">
        <v>228</v>
      </c>
      <c r="AZ11" s="50" t="s">
        <v>228</v>
      </c>
      <c r="BA11" s="129">
        <v>28.1679962808</v>
      </c>
      <c r="BB11" s="129">
        <v>30.1734623934</v>
      </c>
      <c r="BC11" s="129">
        <v>30.2930786818</v>
      </c>
      <c r="BD11" s="129">
        <v>31.311468962000003</v>
      </c>
      <c r="BE11" s="129">
        <v>31.3556307357</v>
      </c>
      <c r="BF11" s="129">
        <v>33.203522363000005</v>
      </c>
      <c r="BG11" s="129">
        <v>30.8975582168</v>
      </c>
      <c r="BH11" s="129">
        <v>31.6488712256</v>
      </c>
      <c r="BI11" s="129">
        <v>28.5643763307</v>
      </c>
      <c r="BJ11" s="129">
        <v>26.2880624909</v>
      </c>
      <c r="BK11" s="129">
        <v>28.1383462539</v>
      </c>
      <c r="BL11" s="129">
        <v>27.2512599534</v>
      </c>
      <c r="BM11" s="50" t="s">
        <v>58</v>
      </c>
      <c r="BN11" s="129">
        <v>30.6435170664</v>
      </c>
      <c r="BO11" s="129">
        <v>29.639277934800003</v>
      </c>
      <c r="BP11" s="129">
        <v>32.1099579966</v>
      </c>
      <c r="BQ11" s="129">
        <v>28.7385197286</v>
      </c>
      <c r="BR11" s="129">
        <v>27.7885994715</v>
      </c>
      <c r="BS11" s="129">
        <v>28.6511734183</v>
      </c>
      <c r="BT11" s="129">
        <v>28.4588785692</v>
      </c>
      <c r="BU11" s="129">
        <v>27.239372994100002</v>
      </c>
      <c r="BV11" s="129">
        <v>27.8267415959</v>
      </c>
      <c r="BW11" s="129">
        <v>26.2282933402</v>
      </c>
      <c r="BX11" s="129">
        <v>31.1005978114</v>
      </c>
      <c r="BY11" s="129">
        <v>27.1721030112</v>
      </c>
      <c r="BZ11" s="129">
        <v>26.8708388815</v>
      </c>
      <c r="CA11" s="129">
        <v>28.3240621777</v>
      </c>
      <c r="CB11" s="158"/>
      <c r="CC11" s="155"/>
      <c r="CD11" s="1"/>
    </row>
    <row r="12" ht="13.5" customHeight="1">
      <c r="A12" s="164"/>
      <c r="B12" s="18"/>
      <c r="C12" s="189" t="s">
        <v>229</v>
      </c>
      <c r="D12" s="129">
        <v>24.3783403119</v>
      </c>
      <c r="E12" s="129">
        <v>23.926528339</v>
      </c>
      <c r="F12" s="129">
        <v>24.1403910031</v>
      </c>
      <c r="G12" s="129">
        <v>20.8151659389</v>
      </c>
      <c r="H12" s="129">
        <v>23.3868248611</v>
      </c>
      <c r="I12" s="129">
        <v>22.0204432474</v>
      </c>
      <c r="J12" s="129">
        <v>22.895244619</v>
      </c>
      <c r="K12" s="129">
        <v>23.1587227533</v>
      </c>
      <c r="L12" s="129">
        <v>22.529331317900002</v>
      </c>
      <c r="M12" s="129">
        <v>21.8688410474</v>
      </c>
      <c r="N12" s="129">
        <v>18.5202470199</v>
      </c>
      <c r="O12" s="129">
        <v>22.5503966273</v>
      </c>
      <c r="P12" s="129">
        <v>22.5857706766</v>
      </c>
      <c r="Q12" s="129">
        <v>23.285472973</v>
      </c>
      <c r="R12" s="129">
        <v>21.877444296700002</v>
      </c>
      <c r="S12" s="129">
        <v>24.3063698955</v>
      </c>
      <c r="T12" s="129">
        <v>26.9857114695</v>
      </c>
      <c r="U12" s="129">
        <v>28.803123137700002</v>
      </c>
      <c r="V12" s="129">
        <v>27.891639563400002</v>
      </c>
      <c r="W12" s="129">
        <v>29.596489677</v>
      </c>
      <c r="X12" s="129">
        <v>30.4521040757</v>
      </c>
      <c r="Y12" s="129">
        <v>29.2570956036</v>
      </c>
      <c r="Z12" s="129">
        <v>25.6591744111</v>
      </c>
      <c r="AA12" s="129">
        <v>29.955283142000003</v>
      </c>
      <c r="AB12" s="129">
        <v>30.5975869884</v>
      </c>
      <c r="AC12" s="129">
        <v>29.3420621845</v>
      </c>
      <c r="AD12" s="129">
        <v>30.993815487800003</v>
      </c>
      <c r="AE12" s="129">
        <v>30.974312659200002</v>
      </c>
      <c r="AF12" s="129">
        <v>31.1598254041</v>
      </c>
      <c r="AG12" s="129">
        <v>31.0180531411</v>
      </c>
      <c r="AH12" s="129">
        <v>30.557299043</v>
      </c>
      <c r="AI12" s="129">
        <v>32.2998513773</v>
      </c>
      <c r="AJ12" s="129">
        <v>32.0620251858</v>
      </c>
      <c r="AK12" s="129">
        <v>31.2277056004</v>
      </c>
      <c r="AL12" s="129">
        <v>29.8521236411</v>
      </c>
      <c r="AM12" s="129">
        <v>31.028046777700002</v>
      </c>
      <c r="AN12" s="129">
        <v>31.8483515142</v>
      </c>
      <c r="AO12" s="129">
        <v>34.392860518</v>
      </c>
      <c r="AP12" s="129">
        <v>34.7241871813</v>
      </c>
      <c r="AQ12" s="129">
        <v>33.8234648579</v>
      </c>
      <c r="AR12" s="129">
        <v>36.8194694963</v>
      </c>
      <c r="AS12" s="129">
        <v>33.0694553119</v>
      </c>
      <c r="AT12" s="129">
        <v>33.1081081081</v>
      </c>
      <c r="AU12" s="129">
        <v>30.4041164783</v>
      </c>
      <c r="AV12" s="129">
        <v>31.8497534334</v>
      </c>
      <c r="AW12" s="129">
        <v>31.5155079235</v>
      </c>
      <c r="AX12" s="129">
        <v>28.310939988</v>
      </c>
      <c r="AY12" s="129">
        <v>32.701598667300004</v>
      </c>
      <c r="AZ12" s="129">
        <v>28.961628915000002</v>
      </c>
      <c r="BA12" s="129">
        <v>28.2362287847</v>
      </c>
      <c r="BB12" s="129">
        <v>26.3698121999</v>
      </c>
      <c r="BC12" s="129">
        <v>28.1876442653</v>
      </c>
      <c r="BD12" s="129">
        <v>29.3297604826</v>
      </c>
      <c r="BE12" s="129">
        <v>24.5716729104</v>
      </c>
      <c r="BF12" s="129">
        <v>25.532401773500002</v>
      </c>
      <c r="BG12" s="129">
        <v>24.983677634</v>
      </c>
      <c r="BH12" s="129">
        <v>26.777447230900002</v>
      </c>
      <c r="BI12" s="129">
        <v>25.0053265314</v>
      </c>
      <c r="BJ12" s="129">
        <v>24.128440367</v>
      </c>
      <c r="BK12" s="129">
        <v>26.908221467500002</v>
      </c>
      <c r="BL12" s="129">
        <v>24.1033988467</v>
      </c>
      <c r="BM12" s="50" t="s">
        <v>58</v>
      </c>
      <c r="BN12" s="129">
        <v>28.429880241</v>
      </c>
      <c r="BO12" s="129">
        <v>27.054240388300002</v>
      </c>
      <c r="BP12" s="129">
        <v>27.983215397600002</v>
      </c>
      <c r="BQ12" s="129">
        <v>25.3112116176</v>
      </c>
      <c r="BR12" s="129">
        <v>29.086502123000002</v>
      </c>
      <c r="BS12" s="129">
        <v>26.347757412900002</v>
      </c>
      <c r="BT12" s="129">
        <v>27.4314289393</v>
      </c>
      <c r="BU12" s="129">
        <v>27.8704163791</v>
      </c>
      <c r="BV12" s="129">
        <v>28.8117813193</v>
      </c>
      <c r="BW12" s="129">
        <v>27.9273699348</v>
      </c>
      <c r="BX12" s="129">
        <v>27.4006817593</v>
      </c>
      <c r="BY12" s="129">
        <v>27.4549190101</v>
      </c>
      <c r="BZ12" s="129">
        <v>25.697516991500002</v>
      </c>
      <c r="CA12" s="129">
        <v>27.0897675004</v>
      </c>
      <c r="CB12" s="158"/>
      <c r="CC12" s="155"/>
      <c r="CD12" s="1"/>
    </row>
    <row r="13" ht="13.5" customHeight="1">
      <c r="A13" s="164"/>
      <c r="B13" s="18"/>
      <c r="C13" s="189" t="s">
        <v>230</v>
      </c>
      <c r="D13" s="129">
        <v>29.818275119600003</v>
      </c>
      <c r="E13" s="129">
        <v>29.2906306375</v>
      </c>
      <c r="F13" s="129">
        <v>27.2310622133</v>
      </c>
      <c r="G13" s="129">
        <v>26.1922926178</v>
      </c>
      <c r="H13" s="129">
        <v>26.7997184136</v>
      </c>
      <c r="I13" s="129">
        <v>25.4351413651</v>
      </c>
      <c r="J13" s="129">
        <v>26.5832010463</v>
      </c>
      <c r="K13" s="129">
        <v>24.0735279554</v>
      </c>
      <c r="L13" s="129">
        <v>25.116153063200002</v>
      </c>
      <c r="M13" s="129">
        <v>24.7559198463</v>
      </c>
      <c r="N13" s="129">
        <v>23.2989605062</v>
      </c>
      <c r="O13" s="129">
        <v>24.091998500000003</v>
      </c>
      <c r="P13" s="129">
        <v>24.5290830281</v>
      </c>
      <c r="Q13" s="129">
        <v>21.803331495200002</v>
      </c>
      <c r="R13" s="129">
        <v>23.686311268700003</v>
      </c>
      <c r="S13" s="129">
        <v>26.780275157800002</v>
      </c>
      <c r="T13" s="129">
        <v>25.6541035155</v>
      </c>
      <c r="U13" s="129">
        <v>26.7340155593</v>
      </c>
      <c r="V13" s="129">
        <v>27.6208344952</v>
      </c>
      <c r="W13" s="129">
        <v>26.2264692082</v>
      </c>
      <c r="X13" s="129">
        <v>28.3745109822</v>
      </c>
      <c r="Y13" s="129">
        <v>28.9969583874</v>
      </c>
      <c r="Z13" s="129">
        <v>26.4149648631</v>
      </c>
      <c r="AA13" s="129">
        <v>25.9966104193</v>
      </c>
      <c r="AB13" s="129">
        <v>24.2366303418</v>
      </c>
      <c r="AC13" s="129">
        <v>23.891453364900002</v>
      </c>
      <c r="AD13" s="129">
        <v>25.698893264400002</v>
      </c>
      <c r="AE13" s="129">
        <v>26.4022357115</v>
      </c>
      <c r="AF13" s="129">
        <v>28.929175170100002</v>
      </c>
      <c r="AG13" s="129">
        <v>24.137421827100003</v>
      </c>
      <c r="AH13" s="129">
        <v>26.8429789323</v>
      </c>
      <c r="AI13" s="129">
        <v>27.5881656452</v>
      </c>
      <c r="AJ13" s="129">
        <v>27.7405323394</v>
      </c>
      <c r="AK13" s="129">
        <v>27.884386467800002</v>
      </c>
      <c r="AL13" s="129">
        <v>26.448432323800002</v>
      </c>
      <c r="AM13" s="129">
        <v>25.7245914399</v>
      </c>
      <c r="AN13" s="129">
        <v>29.2081716202</v>
      </c>
      <c r="AO13" s="129">
        <v>28.7421434707</v>
      </c>
      <c r="AP13" s="129">
        <v>26.725633232</v>
      </c>
      <c r="AQ13" s="129">
        <v>29.415571304500002</v>
      </c>
      <c r="AR13" s="129">
        <v>28.9052862178</v>
      </c>
      <c r="AS13" s="129">
        <v>29.634754816</v>
      </c>
      <c r="AT13" s="129">
        <v>30.288182876700002</v>
      </c>
      <c r="AU13" s="129">
        <v>29.2578599203</v>
      </c>
      <c r="AV13" s="129">
        <v>28.999110096200003</v>
      </c>
      <c r="AW13" s="129">
        <v>26.9807156134</v>
      </c>
      <c r="AX13" s="129">
        <v>26.955474238300003</v>
      </c>
      <c r="AY13" s="129">
        <v>26.6034928184</v>
      </c>
      <c r="AZ13" s="129">
        <v>27.7651067625</v>
      </c>
      <c r="BA13" s="129">
        <v>26.7304851944</v>
      </c>
      <c r="BB13" s="129">
        <v>28.165737997700003</v>
      </c>
      <c r="BC13" s="129">
        <v>28.948302906000002</v>
      </c>
      <c r="BD13" s="129">
        <v>27.4227202552</v>
      </c>
      <c r="BE13" s="129">
        <v>26.2452498452</v>
      </c>
      <c r="BF13" s="129">
        <v>26.3133846755</v>
      </c>
      <c r="BG13" s="129">
        <v>25.2256450739</v>
      </c>
      <c r="BH13" s="129">
        <v>27.6276575123</v>
      </c>
      <c r="BI13" s="129">
        <v>25.9352584632</v>
      </c>
      <c r="BJ13" s="129">
        <v>26.7563229255</v>
      </c>
      <c r="BK13" s="129">
        <v>24.6282390312</v>
      </c>
      <c r="BL13" s="129">
        <v>24.297040443300002</v>
      </c>
      <c r="BM13" s="50" t="s">
        <v>58</v>
      </c>
      <c r="BN13" s="129">
        <v>32.798469512800004</v>
      </c>
      <c r="BO13" s="129">
        <v>29.0514273786</v>
      </c>
      <c r="BP13" s="129">
        <v>30.1156558419</v>
      </c>
      <c r="BQ13" s="129">
        <v>29.8593322452</v>
      </c>
      <c r="BR13" s="129">
        <v>30.346077829800002</v>
      </c>
      <c r="BS13" s="129">
        <v>29.126456523</v>
      </c>
      <c r="BT13" s="129">
        <v>27.1029346235</v>
      </c>
      <c r="BU13" s="129">
        <v>27.0129129141</v>
      </c>
      <c r="BV13" s="129">
        <v>25.1257479754</v>
      </c>
      <c r="BW13" s="129">
        <v>26.844745612300002</v>
      </c>
      <c r="BX13" s="129">
        <v>27.2957763303</v>
      </c>
      <c r="BY13" s="129">
        <v>27.414859199600002</v>
      </c>
      <c r="BZ13" s="129">
        <v>25.613155257800003</v>
      </c>
      <c r="CA13" s="129">
        <v>25.4622691762</v>
      </c>
      <c r="CB13" s="158"/>
      <c r="CC13" s="155"/>
      <c r="CD13" s="1"/>
    </row>
    <row r="14" ht="13.5" customHeight="1">
      <c r="A14" s="164"/>
      <c r="B14" s="18"/>
      <c r="C14" s="189" t="s">
        <v>231</v>
      </c>
      <c r="D14" s="129">
        <v>18.5431364001</v>
      </c>
      <c r="E14" s="129">
        <v>18.3708243245</v>
      </c>
      <c r="F14" s="129">
        <v>18.2561201061</v>
      </c>
      <c r="G14" s="129">
        <v>16.9775012474</v>
      </c>
      <c r="H14" s="129">
        <v>16.8916957027</v>
      </c>
      <c r="I14" s="129">
        <v>18.231460327300002</v>
      </c>
      <c r="J14" s="129">
        <v>17.9228692308</v>
      </c>
      <c r="K14" s="129">
        <v>18.974776039600002</v>
      </c>
      <c r="L14" s="129">
        <v>19.1812938124</v>
      </c>
      <c r="M14" s="129">
        <v>17.3084285425</v>
      </c>
      <c r="N14" s="129">
        <v>17.970461857700002</v>
      </c>
      <c r="O14" s="129">
        <v>19.3350759453</v>
      </c>
      <c r="P14" s="129">
        <v>20.480976149</v>
      </c>
      <c r="Q14" s="129">
        <v>17.0627715385</v>
      </c>
      <c r="R14" s="129">
        <v>20.9191681243</v>
      </c>
      <c r="S14" s="129">
        <v>23.014928727</v>
      </c>
      <c r="T14" s="129">
        <v>23.6777089992</v>
      </c>
      <c r="U14" s="129">
        <v>24.699915127500002</v>
      </c>
      <c r="V14" s="129">
        <v>23.8493429129</v>
      </c>
      <c r="W14" s="129">
        <v>25.105977311900002</v>
      </c>
      <c r="X14" s="129">
        <v>27.2035819954</v>
      </c>
      <c r="Y14" s="129">
        <v>24.5326602232</v>
      </c>
      <c r="Z14" s="129">
        <v>24.556893109900003</v>
      </c>
      <c r="AA14" s="129">
        <v>28.7098371675</v>
      </c>
      <c r="AB14" s="129">
        <v>28.2341817304</v>
      </c>
      <c r="AC14" s="129">
        <v>25.602742892400002</v>
      </c>
      <c r="AD14" s="129">
        <v>27.7034384264</v>
      </c>
      <c r="AE14" s="129">
        <v>27.2913237262</v>
      </c>
      <c r="AF14" s="129">
        <v>27.130132928000002</v>
      </c>
      <c r="AG14" s="129">
        <v>25.494867898800003</v>
      </c>
      <c r="AH14" s="129">
        <v>27.336452866000002</v>
      </c>
      <c r="AI14" s="129">
        <v>27.4445574802</v>
      </c>
      <c r="AJ14" s="129">
        <v>26.0558194337</v>
      </c>
      <c r="AK14" s="129">
        <v>24.1928236442</v>
      </c>
      <c r="AL14" s="129">
        <v>26.4768581238</v>
      </c>
      <c r="AM14" s="129">
        <v>27.3233803597</v>
      </c>
      <c r="AN14" s="129">
        <v>27.9262452531</v>
      </c>
      <c r="AO14" s="129">
        <v>27.725371573100002</v>
      </c>
      <c r="AP14" s="129">
        <v>25.7761497885</v>
      </c>
      <c r="AQ14" s="129">
        <v>29.670213686100002</v>
      </c>
      <c r="AR14" s="129">
        <v>26.271642809</v>
      </c>
      <c r="AS14" s="129">
        <v>26.374964595</v>
      </c>
      <c r="AT14" s="129">
        <v>28.098485332000003</v>
      </c>
      <c r="AU14" s="129">
        <v>24.6375959261</v>
      </c>
      <c r="AV14" s="129">
        <v>23.2425538191</v>
      </c>
      <c r="AW14" s="129">
        <v>20.874696478100002</v>
      </c>
      <c r="AX14" s="129">
        <v>23.7483769389</v>
      </c>
      <c r="AY14" s="129">
        <v>23.6873229837</v>
      </c>
      <c r="AZ14" s="129">
        <v>23.166030979800002</v>
      </c>
      <c r="BA14" s="129">
        <v>24.187821437100002</v>
      </c>
      <c r="BB14" s="129">
        <v>24.651948923600003</v>
      </c>
      <c r="BC14" s="129">
        <v>23.180628201</v>
      </c>
      <c r="BD14" s="129">
        <v>23.8069272492</v>
      </c>
      <c r="BE14" s="129">
        <v>22.419991992</v>
      </c>
      <c r="BF14" s="129">
        <v>21.7919087928</v>
      </c>
      <c r="BG14" s="129">
        <v>22.4005981402</v>
      </c>
      <c r="BH14" s="129">
        <v>21.0561898853</v>
      </c>
      <c r="BI14" s="129">
        <v>23.556917699</v>
      </c>
      <c r="BJ14" s="129">
        <v>21.3268883115</v>
      </c>
      <c r="BK14" s="129">
        <v>23.323947600900002</v>
      </c>
      <c r="BL14" s="129">
        <v>20.2160761742</v>
      </c>
      <c r="BM14" s="50" t="s">
        <v>58</v>
      </c>
      <c r="BN14" s="129">
        <v>26.7291926865</v>
      </c>
      <c r="BO14" s="129">
        <v>27.2440906552</v>
      </c>
      <c r="BP14" s="129">
        <v>26.2009321293</v>
      </c>
      <c r="BQ14" s="129">
        <v>27.2835368725</v>
      </c>
      <c r="BR14" s="129">
        <v>25.9414992274</v>
      </c>
      <c r="BS14" s="129">
        <v>24.125956899200002</v>
      </c>
      <c r="BT14" s="129">
        <v>25.2797528346</v>
      </c>
      <c r="BU14" s="129">
        <v>22.7720939432</v>
      </c>
      <c r="BV14" s="129">
        <v>20.9198274873</v>
      </c>
      <c r="BW14" s="129">
        <v>22.3691210717</v>
      </c>
      <c r="BX14" s="129">
        <v>23.7717010408</v>
      </c>
      <c r="BY14" s="129">
        <v>23.3355858287</v>
      </c>
      <c r="BZ14" s="129">
        <v>22.6805967266</v>
      </c>
      <c r="CA14" s="129">
        <v>22.2051433118</v>
      </c>
      <c r="CB14" s="158"/>
      <c r="CC14" s="155"/>
      <c r="CD14" s="1"/>
    </row>
    <row r="15" ht="13.5" customHeight="1">
      <c r="A15" s="164"/>
      <c r="B15" s="18"/>
      <c r="C15" s="189" t="s">
        <v>232</v>
      </c>
      <c r="D15" s="129">
        <v>25.325999717600002</v>
      </c>
      <c r="E15" s="129">
        <v>28.2052472139</v>
      </c>
      <c r="F15" s="129">
        <v>25.750084468</v>
      </c>
      <c r="G15" s="129">
        <v>24.3048225563</v>
      </c>
      <c r="H15" s="129">
        <v>25.6761943238</v>
      </c>
      <c r="I15" s="129">
        <v>23.6024329188</v>
      </c>
      <c r="J15" s="129">
        <v>24.417400989300003</v>
      </c>
      <c r="K15" s="129">
        <v>27.110214768200002</v>
      </c>
      <c r="L15" s="129">
        <v>24.5616011048</v>
      </c>
      <c r="M15" s="129">
        <v>24.5649931961</v>
      </c>
      <c r="N15" s="129">
        <v>23.8100876544</v>
      </c>
      <c r="O15" s="129">
        <v>24.6353336019</v>
      </c>
      <c r="P15" s="129">
        <v>24.4836406231</v>
      </c>
      <c r="Q15" s="129">
        <v>23.8904961396</v>
      </c>
      <c r="R15" s="129">
        <v>25.7449126108</v>
      </c>
      <c r="S15" s="129">
        <v>29.0386391918</v>
      </c>
      <c r="T15" s="129">
        <v>29.2342210039</v>
      </c>
      <c r="U15" s="129">
        <v>30.3182739263</v>
      </c>
      <c r="V15" s="129">
        <v>31.637101660600003</v>
      </c>
      <c r="W15" s="129">
        <v>31.3213475804</v>
      </c>
      <c r="X15" s="129">
        <v>33.0464229394</v>
      </c>
      <c r="Y15" s="129">
        <v>32.3716933473</v>
      </c>
      <c r="Z15" s="129">
        <v>33.7285686453</v>
      </c>
      <c r="AA15" s="129">
        <v>36.4288577685</v>
      </c>
      <c r="AB15" s="129">
        <v>37.099796224900004</v>
      </c>
      <c r="AC15" s="129">
        <v>35.9459819749</v>
      </c>
      <c r="AD15" s="129">
        <v>35.8823322578</v>
      </c>
      <c r="AE15" s="129">
        <v>33.108406814300004</v>
      </c>
      <c r="AF15" s="129">
        <v>36.064963493600004</v>
      </c>
      <c r="AG15" s="129">
        <v>33.132558555100005</v>
      </c>
      <c r="AH15" s="129">
        <v>33.0447239071</v>
      </c>
      <c r="AI15" s="129">
        <v>36.5581463712</v>
      </c>
      <c r="AJ15" s="129">
        <v>36.3610702956</v>
      </c>
      <c r="AK15" s="129">
        <v>32.6234892151</v>
      </c>
      <c r="AL15" s="129">
        <v>35.4191265192</v>
      </c>
      <c r="AM15" s="129">
        <v>35.8218699221</v>
      </c>
      <c r="AN15" s="129">
        <v>37.4969718397</v>
      </c>
      <c r="AO15" s="129">
        <v>38.110373141000004</v>
      </c>
      <c r="AP15" s="129">
        <v>38.140183820800004</v>
      </c>
      <c r="AQ15" s="129">
        <v>38.6629962169</v>
      </c>
      <c r="AR15" s="129">
        <v>36.8855432328</v>
      </c>
      <c r="AS15" s="129">
        <v>35.5880914297</v>
      </c>
      <c r="AT15" s="129">
        <v>34.851455071000004</v>
      </c>
      <c r="AU15" s="129">
        <v>35.7854729866</v>
      </c>
      <c r="AV15" s="129">
        <v>39.2762513985</v>
      </c>
      <c r="AW15" s="129">
        <v>40.7453248271</v>
      </c>
      <c r="AX15" s="129">
        <v>36.4536854833</v>
      </c>
      <c r="AY15" s="129">
        <v>35.6392761501</v>
      </c>
      <c r="AZ15" s="129">
        <v>34.997574276900004</v>
      </c>
      <c r="BA15" s="129">
        <v>36.508465177</v>
      </c>
      <c r="BB15" s="129">
        <v>38.593099564700005</v>
      </c>
      <c r="BC15" s="129">
        <v>37.3429345702</v>
      </c>
      <c r="BD15" s="129">
        <v>36.5541306786</v>
      </c>
      <c r="BE15" s="129">
        <v>36.4618272862</v>
      </c>
      <c r="BF15" s="129">
        <v>36.6506972173</v>
      </c>
      <c r="BG15" s="129">
        <v>35.1445644568</v>
      </c>
      <c r="BH15" s="129">
        <v>36.762419845800004</v>
      </c>
      <c r="BI15" s="129">
        <v>33.4911854701</v>
      </c>
      <c r="BJ15" s="129">
        <v>34.0331241369</v>
      </c>
      <c r="BK15" s="129">
        <v>33.0726379421</v>
      </c>
      <c r="BL15" s="129">
        <v>31.7696111871</v>
      </c>
      <c r="BM15" s="50" t="s">
        <v>58</v>
      </c>
      <c r="BN15" s="129">
        <v>40.6760470642</v>
      </c>
      <c r="BO15" s="129">
        <v>35.9502019458</v>
      </c>
      <c r="BP15" s="129">
        <v>36.1968119154</v>
      </c>
      <c r="BQ15" s="129">
        <v>34.661017659900004</v>
      </c>
      <c r="BR15" s="129">
        <v>37.6865340672</v>
      </c>
      <c r="BS15" s="129">
        <v>34.9897417198</v>
      </c>
      <c r="BT15" s="129">
        <v>34.1811736244</v>
      </c>
      <c r="BU15" s="129">
        <v>33.1736697073</v>
      </c>
      <c r="BV15" s="129">
        <v>36.1719965026</v>
      </c>
      <c r="BW15" s="129">
        <v>34.6490651497</v>
      </c>
      <c r="BX15" s="129">
        <v>36.8417405465</v>
      </c>
      <c r="BY15" s="129">
        <v>35.193140529400004</v>
      </c>
      <c r="BZ15" s="129">
        <v>34.5507910691</v>
      </c>
      <c r="CA15" s="129">
        <v>33.2457090295</v>
      </c>
      <c r="CB15" s="158"/>
      <c r="CC15" s="155"/>
      <c r="CD15" s="1"/>
    </row>
    <row r="16" ht="13.5" customHeight="1">
      <c r="A16" s="164"/>
      <c r="B16" s="18"/>
      <c r="C16" s="189" t="s">
        <v>233</v>
      </c>
      <c r="D16" s="129">
        <v>25.9902511202</v>
      </c>
      <c r="E16" s="129">
        <v>32.2983665826</v>
      </c>
      <c r="F16" s="129">
        <v>29.7088580683</v>
      </c>
      <c r="G16" s="129">
        <v>26.343408900100002</v>
      </c>
      <c r="H16" s="129">
        <v>25.7535836359</v>
      </c>
      <c r="I16" s="129">
        <v>26.028497372900002</v>
      </c>
      <c r="J16" s="129">
        <v>23.8363383726</v>
      </c>
      <c r="K16" s="129">
        <v>24.558617177200002</v>
      </c>
      <c r="L16" s="129">
        <v>26.1997128892</v>
      </c>
      <c r="M16" s="129">
        <v>25.229268251700002</v>
      </c>
      <c r="N16" s="129">
        <v>26.7153909132</v>
      </c>
      <c r="O16" s="129">
        <v>27.0145367233</v>
      </c>
      <c r="P16" s="129">
        <v>28.1951568869</v>
      </c>
      <c r="Q16" s="129">
        <v>23.8404155409</v>
      </c>
      <c r="R16" s="129">
        <v>27.3542249756</v>
      </c>
      <c r="S16" s="129">
        <v>27.6010373396</v>
      </c>
      <c r="T16" s="129">
        <v>27.2670750141</v>
      </c>
      <c r="U16" s="129">
        <v>32.6375619034</v>
      </c>
      <c r="V16" s="129">
        <v>31.0914678482</v>
      </c>
      <c r="W16" s="129">
        <v>30.990377949200003</v>
      </c>
      <c r="X16" s="129">
        <v>32.6637598152</v>
      </c>
      <c r="Y16" s="129">
        <v>31.033558771000003</v>
      </c>
      <c r="Z16" s="129">
        <v>31.8142300622</v>
      </c>
      <c r="AA16" s="129">
        <v>34.4317427994</v>
      </c>
      <c r="AB16" s="129">
        <v>32.8991441991</v>
      </c>
      <c r="AC16" s="129">
        <v>30.0128408391</v>
      </c>
      <c r="AD16" s="129">
        <v>33.9618247366</v>
      </c>
      <c r="AE16" s="129">
        <v>35.385898445100004</v>
      </c>
      <c r="AF16" s="129">
        <v>29.740630334000002</v>
      </c>
      <c r="AG16" s="129">
        <v>32.2585498928</v>
      </c>
      <c r="AH16" s="129">
        <v>32.4081911117</v>
      </c>
      <c r="AI16" s="129">
        <v>32.0213424587</v>
      </c>
      <c r="AJ16" s="129">
        <v>30.4915462638</v>
      </c>
      <c r="AK16" s="129">
        <v>29.882918461800003</v>
      </c>
      <c r="AL16" s="129">
        <v>30.2092734111</v>
      </c>
      <c r="AM16" s="129">
        <v>35.1196525542</v>
      </c>
      <c r="AN16" s="129">
        <v>34.5040772421</v>
      </c>
      <c r="AO16" s="129">
        <v>36.5846726892</v>
      </c>
      <c r="AP16" s="129">
        <v>35.497145562</v>
      </c>
      <c r="AQ16" s="129">
        <v>41.507478862300005</v>
      </c>
      <c r="AR16" s="129">
        <v>38.2280271009</v>
      </c>
      <c r="AS16" s="129">
        <v>38.4205241102</v>
      </c>
      <c r="AT16" s="129">
        <v>37.4685789764</v>
      </c>
      <c r="AU16" s="129">
        <v>39.0570254256</v>
      </c>
      <c r="AV16" s="129">
        <v>36.3083919471</v>
      </c>
      <c r="AW16" s="129">
        <v>34.6670299462</v>
      </c>
      <c r="AX16" s="129">
        <v>39.2731172346</v>
      </c>
      <c r="AY16" s="129">
        <v>41.738962750300004</v>
      </c>
      <c r="AZ16" s="129">
        <v>37.0341329848</v>
      </c>
      <c r="BA16" s="129">
        <v>40.7589087602</v>
      </c>
      <c r="BB16" s="129">
        <v>41.8584524329</v>
      </c>
      <c r="BC16" s="129">
        <v>41.3384711165</v>
      </c>
      <c r="BD16" s="129">
        <v>40.2456564087</v>
      </c>
      <c r="BE16" s="129">
        <v>40.3323578595</v>
      </c>
      <c r="BF16" s="129">
        <v>37.8415556203</v>
      </c>
      <c r="BG16" s="129">
        <v>41.1428188527</v>
      </c>
      <c r="BH16" s="129">
        <v>37.9449557045</v>
      </c>
      <c r="BI16" s="129">
        <v>36.7240438838</v>
      </c>
      <c r="BJ16" s="129">
        <v>39.0949690735</v>
      </c>
      <c r="BK16" s="129">
        <v>39.5537979551</v>
      </c>
      <c r="BL16" s="129">
        <v>42.4562590643</v>
      </c>
      <c r="BM16" s="50" t="s">
        <v>58</v>
      </c>
      <c r="BN16" s="129">
        <v>44.6380383701</v>
      </c>
      <c r="BO16" s="129">
        <v>40.2076660312</v>
      </c>
      <c r="BP16" s="129">
        <v>41.027772716200005</v>
      </c>
      <c r="BQ16" s="129">
        <v>40.3366491203</v>
      </c>
      <c r="BR16" s="129">
        <v>42.1869739614</v>
      </c>
      <c r="BS16" s="129">
        <v>39.4172071333</v>
      </c>
      <c r="BT16" s="129">
        <v>43.3786851443</v>
      </c>
      <c r="BU16" s="129">
        <v>38.4359719623</v>
      </c>
      <c r="BV16" s="129">
        <v>44.316893618900004</v>
      </c>
      <c r="BW16" s="129">
        <v>42.1299138809</v>
      </c>
      <c r="BX16" s="129">
        <v>41.386512631900004</v>
      </c>
      <c r="BY16" s="129">
        <v>42.6757737211</v>
      </c>
      <c r="BZ16" s="129">
        <v>38.2267015545</v>
      </c>
      <c r="CA16" s="129">
        <v>35.2279986587</v>
      </c>
      <c r="CB16" s="158"/>
      <c r="CC16" s="155"/>
      <c r="CD16" s="1"/>
    </row>
    <row r="17" ht="13.5" customHeight="1">
      <c r="A17" s="164"/>
      <c r="B17" s="18"/>
      <c r="C17" s="189" t="s">
        <v>234</v>
      </c>
      <c r="D17" s="129">
        <v>29.0761982118</v>
      </c>
      <c r="E17" s="129">
        <v>29.1327492937</v>
      </c>
      <c r="F17" s="129">
        <v>31.701644074900003</v>
      </c>
      <c r="G17" s="129">
        <v>31.345147792800002</v>
      </c>
      <c r="H17" s="129">
        <v>30.729555306600002</v>
      </c>
      <c r="I17" s="129">
        <v>30.0173963873</v>
      </c>
      <c r="J17" s="129">
        <v>28.8441924928</v>
      </c>
      <c r="K17" s="129">
        <v>31.3462368406</v>
      </c>
      <c r="L17" s="129">
        <v>30.9789019086</v>
      </c>
      <c r="M17" s="129">
        <v>30.2495092583</v>
      </c>
      <c r="N17" s="129">
        <v>30.2655942459</v>
      </c>
      <c r="O17" s="129">
        <v>31.3499238291</v>
      </c>
      <c r="P17" s="129">
        <v>31.6926691183</v>
      </c>
      <c r="Q17" s="129">
        <v>30.625797025300002</v>
      </c>
      <c r="R17" s="129">
        <v>31.480098001200002</v>
      </c>
      <c r="S17" s="129">
        <v>32.2947440797</v>
      </c>
      <c r="T17" s="129">
        <v>31.347642949900003</v>
      </c>
      <c r="U17" s="129">
        <v>33.1698654796</v>
      </c>
      <c r="V17" s="129">
        <v>32.229117880400004</v>
      </c>
      <c r="W17" s="129">
        <v>34.568681442700004</v>
      </c>
      <c r="X17" s="129">
        <v>36.4154837935</v>
      </c>
      <c r="Y17" s="129">
        <v>35.831744663</v>
      </c>
      <c r="Z17" s="129">
        <v>36.730571458200004</v>
      </c>
      <c r="AA17" s="129">
        <v>39.698547113800004</v>
      </c>
      <c r="AB17" s="129">
        <v>36.494463508500004</v>
      </c>
      <c r="AC17" s="129">
        <v>38.8825745755</v>
      </c>
      <c r="AD17" s="129">
        <v>42.3395512274</v>
      </c>
      <c r="AE17" s="129">
        <v>45.4426936555</v>
      </c>
      <c r="AF17" s="129">
        <v>39.1373882897</v>
      </c>
      <c r="AG17" s="129">
        <v>41.7746223292</v>
      </c>
      <c r="AH17" s="129">
        <v>43.456600105300005</v>
      </c>
      <c r="AI17" s="129">
        <v>44.0999605179</v>
      </c>
      <c r="AJ17" s="129">
        <v>43.025332818500004</v>
      </c>
      <c r="AK17" s="129">
        <v>43.267123232</v>
      </c>
      <c r="AL17" s="129">
        <v>44.1019736216</v>
      </c>
      <c r="AM17" s="129">
        <v>44.2618685486</v>
      </c>
      <c r="AN17" s="129">
        <v>41.8887208222</v>
      </c>
      <c r="AO17" s="129">
        <v>41.698567823800005</v>
      </c>
      <c r="AP17" s="129">
        <v>43.6313867421</v>
      </c>
      <c r="AQ17" s="129">
        <v>48.1437422081</v>
      </c>
      <c r="AR17" s="129">
        <v>44.033720697</v>
      </c>
      <c r="AS17" s="129">
        <v>45.4218628001</v>
      </c>
      <c r="AT17" s="129">
        <v>43.3999672995</v>
      </c>
      <c r="AU17" s="129">
        <v>47.205943976</v>
      </c>
      <c r="AV17" s="129">
        <v>42.7482340185</v>
      </c>
      <c r="AW17" s="129">
        <v>46.3054865618</v>
      </c>
      <c r="AX17" s="129">
        <v>44.951083548</v>
      </c>
      <c r="AY17" s="129">
        <v>45.5501210575</v>
      </c>
      <c r="AZ17" s="129">
        <v>45.5688707997</v>
      </c>
      <c r="BA17" s="129">
        <v>45.109868526300005</v>
      </c>
      <c r="BB17" s="129">
        <v>45.8036260096</v>
      </c>
      <c r="BC17" s="129">
        <v>47.749726654300005</v>
      </c>
      <c r="BD17" s="129">
        <v>45.0970061964</v>
      </c>
      <c r="BE17" s="129">
        <v>44.9347081849</v>
      </c>
      <c r="BF17" s="129">
        <v>45.8476088146</v>
      </c>
      <c r="BG17" s="129">
        <v>47.379568301300004</v>
      </c>
      <c r="BH17" s="129">
        <v>43.9174728482</v>
      </c>
      <c r="BI17" s="129">
        <v>43.6320686233</v>
      </c>
      <c r="BJ17" s="129">
        <v>41.7532558958</v>
      </c>
      <c r="BK17" s="129">
        <v>44.680481172</v>
      </c>
      <c r="BL17" s="129">
        <v>40.0369649605</v>
      </c>
      <c r="BM17" s="50" t="s">
        <v>58</v>
      </c>
      <c r="BN17" s="129">
        <v>49.9922300718</v>
      </c>
      <c r="BO17" s="129">
        <v>48.490246632</v>
      </c>
      <c r="BP17" s="129">
        <v>44.0112955799</v>
      </c>
      <c r="BQ17" s="129">
        <v>47.133337085</v>
      </c>
      <c r="BR17" s="129">
        <v>48.7121349537</v>
      </c>
      <c r="BS17" s="129">
        <v>45.2420132677</v>
      </c>
      <c r="BT17" s="129">
        <v>41.4524573033</v>
      </c>
      <c r="BU17" s="129">
        <v>41.523266728100005</v>
      </c>
      <c r="BV17" s="129">
        <v>41.3117970495</v>
      </c>
      <c r="BW17" s="129">
        <v>37.029449381300005</v>
      </c>
      <c r="BX17" s="129">
        <v>39.1066359742</v>
      </c>
      <c r="BY17" s="129">
        <v>38.5251821393</v>
      </c>
      <c r="BZ17" s="129">
        <v>40.119845306100004</v>
      </c>
      <c r="CA17" s="129">
        <v>40.8478917996</v>
      </c>
      <c r="CB17" s="158"/>
      <c r="CC17" s="155"/>
      <c r="CD17" s="1"/>
    </row>
    <row r="18" ht="13.5" customHeight="1">
      <c r="A18" s="164"/>
      <c r="B18" s="18"/>
      <c r="C18" s="189" t="s">
        <v>235</v>
      </c>
      <c r="D18" s="129">
        <v>30.209993638700002</v>
      </c>
      <c r="E18" s="129">
        <v>27.820514745500002</v>
      </c>
      <c r="F18" s="129">
        <v>25.6475991916</v>
      </c>
      <c r="G18" s="129">
        <v>25.3045418722</v>
      </c>
      <c r="H18" s="129">
        <v>27.6841764751</v>
      </c>
      <c r="I18" s="129">
        <v>26.5928479379</v>
      </c>
      <c r="J18" s="129">
        <v>25.770316962000003</v>
      </c>
      <c r="K18" s="129">
        <v>25.9355814874</v>
      </c>
      <c r="L18" s="129">
        <v>28.249860521000002</v>
      </c>
      <c r="M18" s="129">
        <v>26.5567986406</v>
      </c>
      <c r="N18" s="129">
        <v>26.0178866501</v>
      </c>
      <c r="O18" s="129">
        <v>30.267134071900003</v>
      </c>
      <c r="P18" s="129">
        <v>26.891137733500003</v>
      </c>
      <c r="Q18" s="129">
        <v>28.1852088366</v>
      </c>
      <c r="R18" s="129">
        <v>29.4282043726</v>
      </c>
      <c r="S18" s="129">
        <v>31.6702452705</v>
      </c>
      <c r="T18" s="129">
        <v>36.736435245100004</v>
      </c>
      <c r="U18" s="129">
        <v>34.9567852269</v>
      </c>
      <c r="V18" s="129">
        <v>35.4836783593</v>
      </c>
      <c r="W18" s="129">
        <v>34.0292564702</v>
      </c>
      <c r="X18" s="129">
        <v>34.4275567998</v>
      </c>
      <c r="Y18" s="129">
        <v>32.528668207100004</v>
      </c>
      <c r="Z18" s="129">
        <v>32.0626267107</v>
      </c>
      <c r="AA18" s="129">
        <v>37.2429417916</v>
      </c>
      <c r="AB18" s="129">
        <v>35.8943354467</v>
      </c>
      <c r="AC18" s="129">
        <v>38.3492042746</v>
      </c>
      <c r="AD18" s="129">
        <v>36.6692319777</v>
      </c>
      <c r="AE18" s="129">
        <v>39.935920833800004</v>
      </c>
      <c r="AF18" s="129">
        <v>37.0177456869</v>
      </c>
      <c r="AG18" s="129">
        <v>36.180107954600004</v>
      </c>
      <c r="AH18" s="129">
        <v>35.9464649794</v>
      </c>
      <c r="AI18" s="129">
        <v>37.7045576147</v>
      </c>
      <c r="AJ18" s="129">
        <v>38.9427730995</v>
      </c>
      <c r="AK18" s="129">
        <v>37.7990972387</v>
      </c>
      <c r="AL18" s="129">
        <v>36.3653772501</v>
      </c>
      <c r="AM18" s="129">
        <v>34.7629733885</v>
      </c>
      <c r="AN18" s="129">
        <v>36.2085917342</v>
      </c>
      <c r="AO18" s="129">
        <v>38.2395149293</v>
      </c>
      <c r="AP18" s="129">
        <v>39.9060639268</v>
      </c>
      <c r="AQ18" s="129">
        <v>39.5537179554</v>
      </c>
      <c r="AR18" s="129">
        <v>41.4671977366</v>
      </c>
      <c r="AS18" s="129">
        <v>40.7856524477</v>
      </c>
      <c r="AT18" s="129">
        <v>39.192104997600005</v>
      </c>
      <c r="AU18" s="129">
        <v>37.5109385306</v>
      </c>
      <c r="AV18" s="129">
        <v>37.8046369606</v>
      </c>
      <c r="AW18" s="129">
        <v>36.4197960604</v>
      </c>
      <c r="AX18" s="129">
        <v>32.9134927219</v>
      </c>
      <c r="AY18" s="129">
        <v>32.173480587200004</v>
      </c>
      <c r="AZ18" s="129">
        <v>32.5326142723</v>
      </c>
      <c r="BA18" s="129">
        <v>32.4429222037</v>
      </c>
      <c r="BB18" s="129">
        <v>36.354426738200004</v>
      </c>
      <c r="BC18" s="129">
        <v>37.3043776441</v>
      </c>
      <c r="BD18" s="129">
        <v>36.5276262307</v>
      </c>
      <c r="BE18" s="129">
        <v>31.986938325</v>
      </c>
      <c r="BF18" s="129">
        <v>35.5919323752</v>
      </c>
      <c r="BG18" s="129">
        <v>34.8349418279</v>
      </c>
      <c r="BH18" s="129">
        <v>32.5444390233</v>
      </c>
      <c r="BI18" s="129">
        <v>35.2131829454</v>
      </c>
      <c r="BJ18" s="129">
        <v>37.281440176400004</v>
      </c>
      <c r="BK18" s="129">
        <v>34.869245286</v>
      </c>
      <c r="BL18" s="129">
        <v>28.5420454726</v>
      </c>
      <c r="BM18" s="50" t="s">
        <v>58</v>
      </c>
      <c r="BN18" s="129">
        <v>36.4153318891</v>
      </c>
      <c r="BO18" s="129">
        <v>33.771622091000005</v>
      </c>
      <c r="BP18" s="129">
        <v>33.7765230711</v>
      </c>
      <c r="BQ18" s="129">
        <v>32.6343012655</v>
      </c>
      <c r="BR18" s="129">
        <v>32.5931160744</v>
      </c>
      <c r="BS18" s="129">
        <v>33.6305576635</v>
      </c>
      <c r="BT18" s="129">
        <v>35.0830856882</v>
      </c>
      <c r="BU18" s="129">
        <v>35.6460960599</v>
      </c>
      <c r="BV18" s="129">
        <v>37.568682121</v>
      </c>
      <c r="BW18" s="129">
        <v>39.609256041500004</v>
      </c>
      <c r="BX18" s="129">
        <v>36.4523609773</v>
      </c>
      <c r="BY18" s="129">
        <v>38.5054153158</v>
      </c>
      <c r="BZ18" s="129">
        <v>38.9593401331</v>
      </c>
      <c r="CA18" s="129">
        <v>40.9993422721</v>
      </c>
      <c r="CB18" s="158"/>
      <c r="CC18" s="155"/>
      <c r="CD18" s="1"/>
    </row>
    <row r="19" ht="13.5" customHeight="1">
      <c r="A19" s="164"/>
      <c r="B19" s="18"/>
      <c r="C19" s="189" t="s">
        <v>236</v>
      </c>
      <c r="D19" s="129">
        <v>25.8100267617</v>
      </c>
      <c r="E19" s="129">
        <v>26.7180672751</v>
      </c>
      <c r="F19" s="129">
        <v>24.5910653832</v>
      </c>
      <c r="G19" s="129">
        <v>22.0266895261</v>
      </c>
      <c r="H19" s="129">
        <v>21.9973828944</v>
      </c>
      <c r="I19" s="129">
        <v>21.7336751236</v>
      </c>
      <c r="J19" s="129">
        <v>22.5390456383</v>
      </c>
      <c r="K19" s="129">
        <v>21.058360298900002</v>
      </c>
      <c r="L19" s="129">
        <v>22.5672554569</v>
      </c>
      <c r="M19" s="129">
        <v>20.2916124837</v>
      </c>
      <c r="N19" s="129">
        <v>21.515412528200002</v>
      </c>
      <c r="O19" s="129">
        <v>21.6635476638</v>
      </c>
      <c r="P19" s="129">
        <v>22.4008650948</v>
      </c>
      <c r="Q19" s="129">
        <v>20.8550412985</v>
      </c>
      <c r="R19" s="129">
        <v>21.7658548072</v>
      </c>
      <c r="S19" s="129">
        <v>27.296527309000002</v>
      </c>
      <c r="T19" s="129">
        <v>24.936796397600002</v>
      </c>
      <c r="U19" s="129">
        <v>26.2160829287</v>
      </c>
      <c r="V19" s="129">
        <v>25.889837645900002</v>
      </c>
      <c r="W19" s="129">
        <v>24.6978401104</v>
      </c>
      <c r="X19" s="129">
        <v>28.904967361500002</v>
      </c>
      <c r="Y19" s="129">
        <v>27.7434126031</v>
      </c>
      <c r="Z19" s="129">
        <v>26.925997904000003</v>
      </c>
      <c r="AA19" s="129">
        <v>29.3629536611</v>
      </c>
      <c r="AB19" s="129">
        <v>26.051047540200003</v>
      </c>
      <c r="AC19" s="129">
        <v>25.3223136662</v>
      </c>
      <c r="AD19" s="129">
        <v>23.079445779</v>
      </c>
      <c r="AE19" s="129">
        <v>24.266177614500002</v>
      </c>
      <c r="AF19" s="129">
        <v>25.492805497000003</v>
      </c>
      <c r="AG19" s="129">
        <v>26.1901581665</v>
      </c>
      <c r="AH19" s="129">
        <v>27.318546116700002</v>
      </c>
      <c r="AI19" s="129">
        <v>28.858553512500002</v>
      </c>
      <c r="AJ19" s="129">
        <v>27.506510771400002</v>
      </c>
      <c r="AK19" s="129">
        <v>28.557523181700002</v>
      </c>
      <c r="AL19" s="129">
        <v>29.6379889349</v>
      </c>
      <c r="AM19" s="129">
        <v>27.268343498</v>
      </c>
      <c r="AN19" s="129">
        <v>28.860924364600002</v>
      </c>
      <c r="AO19" s="129">
        <v>29.5190932201</v>
      </c>
      <c r="AP19" s="129">
        <v>29.936247737000002</v>
      </c>
      <c r="AQ19" s="129">
        <v>33.1822395589</v>
      </c>
      <c r="AR19" s="129">
        <v>29.6034451658</v>
      </c>
      <c r="AS19" s="129">
        <v>30.6782728161</v>
      </c>
      <c r="AT19" s="129">
        <v>29.3333094044</v>
      </c>
      <c r="AU19" s="129">
        <v>29.741763538100003</v>
      </c>
      <c r="AV19" s="129">
        <v>29.008576545100002</v>
      </c>
      <c r="AW19" s="129">
        <v>27.8422301589</v>
      </c>
      <c r="AX19" s="129">
        <v>28.1480735054</v>
      </c>
      <c r="AY19" s="129">
        <v>29.065619991400002</v>
      </c>
      <c r="AZ19" s="129">
        <v>25.093126438400002</v>
      </c>
      <c r="BA19" s="129">
        <v>27.1903439995</v>
      </c>
      <c r="BB19" s="129">
        <v>26.8229037191</v>
      </c>
      <c r="BC19" s="129">
        <v>28.3610786041</v>
      </c>
      <c r="BD19" s="129">
        <v>31.439366372200002</v>
      </c>
      <c r="BE19" s="129">
        <v>29.8400597127</v>
      </c>
      <c r="BF19" s="129">
        <v>28.7382598893</v>
      </c>
      <c r="BG19" s="129">
        <v>28.6141784619</v>
      </c>
      <c r="BH19" s="129">
        <v>28.693713959700002</v>
      </c>
      <c r="BI19" s="129">
        <v>29.6406145109</v>
      </c>
      <c r="BJ19" s="129">
        <v>30.557383100800003</v>
      </c>
      <c r="BK19" s="129">
        <v>28.5800169233</v>
      </c>
      <c r="BL19" s="129">
        <v>29.154543045100002</v>
      </c>
      <c r="BM19" s="50" t="s">
        <v>58</v>
      </c>
      <c r="BN19" s="129">
        <v>29.143744304600002</v>
      </c>
      <c r="BO19" s="129">
        <v>32.805820015900004</v>
      </c>
      <c r="BP19" s="129">
        <v>31.9723061326</v>
      </c>
      <c r="BQ19" s="129">
        <v>31.5442517705</v>
      </c>
      <c r="BR19" s="129">
        <v>28.382067385400003</v>
      </c>
      <c r="BS19" s="129">
        <v>28.472960864100003</v>
      </c>
      <c r="BT19" s="129">
        <v>29.2942197401</v>
      </c>
      <c r="BU19" s="129">
        <v>25.0071119391</v>
      </c>
      <c r="BV19" s="129">
        <v>30.9610417879</v>
      </c>
      <c r="BW19" s="129">
        <v>29.2856518894</v>
      </c>
      <c r="BX19" s="129">
        <v>29.729140537200003</v>
      </c>
      <c r="BY19" s="129">
        <v>28.6497751453</v>
      </c>
      <c r="BZ19" s="129">
        <v>28.3651658239</v>
      </c>
      <c r="CA19" s="129">
        <v>26.1949803981</v>
      </c>
      <c r="CB19" s="158"/>
      <c r="CC19" s="155"/>
      <c r="CD19" s="1"/>
    </row>
    <row r="20" ht="13.5" customHeight="1">
      <c r="A20" s="164"/>
      <c r="B20" s="18"/>
      <c r="C20" s="189" t="s">
        <v>237</v>
      </c>
      <c r="D20" s="129">
        <v>36.5468869903</v>
      </c>
      <c r="E20" s="129">
        <v>30.9875169198</v>
      </c>
      <c r="F20" s="129">
        <v>34.279094325900004</v>
      </c>
      <c r="G20" s="129">
        <v>34.3556937197</v>
      </c>
      <c r="H20" s="129">
        <v>37.5003226369</v>
      </c>
      <c r="I20" s="129">
        <v>29.9447592012</v>
      </c>
      <c r="J20" s="129">
        <v>31.8584559658</v>
      </c>
      <c r="K20" s="129">
        <v>30.7906103479</v>
      </c>
      <c r="L20" s="129">
        <v>31.6392189373</v>
      </c>
      <c r="M20" s="129">
        <v>27.5117260622</v>
      </c>
      <c r="N20" s="129">
        <v>26.873939968600002</v>
      </c>
      <c r="O20" s="129">
        <v>32.576223669200004</v>
      </c>
      <c r="P20" s="129">
        <v>34.4235132568</v>
      </c>
      <c r="Q20" s="129">
        <v>34.2088265031</v>
      </c>
      <c r="R20" s="129">
        <v>34.9712328531</v>
      </c>
      <c r="S20" s="129">
        <v>39.3639433806</v>
      </c>
      <c r="T20" s="129">
        <v>34.2416051843</v>
      </c>
      <c r="U20" s="129">
        <v>35.9973635213</v>
      </c>
      <c r="V20" s="129">
        <v>36.261752014500004</v>
      </c>
      <c r="W20" s="129">
        <v>38.258918364100005</v>
      </c>
      <c r="X20" s="129">
        <v>38.1496983327</v>
      </c>
      <c r="Y20" s="129">
        <v>33.1832582958</v>
      </c>
      <c r="Z20" s="129">
        <v>34.8768869532</v>
      </c>
      <c r="AA20" s="129">
        <v>30.7529578388</v>
      </c>
      <c r="AB20" s="129">
        <v>32.467304842800004</v>
      </c>
      <c r="AC20" s="129">
        <v>31.308039668600003</v>
      </c>
      <c r="AD20" s="129">
        <v>30.831344288</v>
      </c>
      <c r="AE20" s="129">
        <v>30.4985644882</v>
      </c>
      <c r="AF20" s="129">
        <v>31.3845430548</v>
      </c>
      <c r="AG20" s="129">
        <v>32.273793960300004</v>
      </c>
      <c r="AH20" s="129">
        <v>37.1026527051</v>
      </c>
      <c r="AI20" s="129">
        <v>35.8094147599</v>
      </c>
      <c r="AJ20" s="129">
        <v>31.609712463500003</v>
      </c>
      <c r="AK20" s="129">
        <v>34.8667550702</v>
      </c>
      <c r="AL20" s="129">
        <v>33.6935667848</v>
      </c>
      <c r="AM20" s="129">
        <v>37.5865580115</v>
      </c>
      <c r="AN20" s="129">
        <v>38.5451130084</v>
      </c>
      <c r="AO20" s="129">
        <v>35.7157507085</v>
      </c>
      <c r="AP20" s="129">
        <v>35.3779485153</v>
      </c>
      <c r="AQ20" s="129">
        <v>37.268526417800004</v>
      </c>
      <c r="AR20" s="129">
        <v>34.3232218781</v>
      </c>
      <c r="AS20" s="129">
        <v>36.590478746100004</v>
      </c>
      <c r="AT20" s="129">
        <v>38.402572497200005</v>
      </c>
      <c r="AU20" s="129">
        <v>39.062630071600005</v>
      </c>
      <c r="AV20" s="129">
        <v>34.1167847238</v>
      </c>
      <c r="AW20" s="129">
        <v>35.488689087800005</v>
      </c>
      <c r="AX20" s="129">
        <v>35.9940948189</v>
      </c>
      <c r="AY20" s="129">
        <v>37.1303447987</v>
      </c>
      <c r="AZ20" s="129">
        <v>31.5258030154</v>
      </c>
      <c r="BA20" s="129">
        <v>33.247853400000004</v>
      </c>
      <c r="BB20" s="129">
        <v>32.1833691903</v>
      </c>
      <c r="BC20" s="129">
        <v>34.104862832</v>
      </c>
      <c r="BD20" s="129">
        <v>35.0258622013</v>
      </c>
      <c r="BE20" s="129">
        <v>32.5279774996</v>
      </c>
      <c r="BF20" s="129">
        <v>29.3012339082</v>
      </c>
      <c r="BG20" s="129">
        <v>31.746496932</v>
      </c>
      <c r="BH20" s="129">
        <v>32.828578043600004</v>
      </c>
      <c r="BI20" s="129">
        <v>32.7247143625</v>
      </c>
      <c r="BJ20" s="129">
        <v>31.503182472200002</v>
      </c>
      <c r="BK20" s="129">
        <v>37.2878941971</v>
      </c>
      <c r="BL20" s="129">
        <v>30.3345608369</v>
      </c>
      <c r="BM20" s="50" t="s">
        <v>58</v>
      </c>
      <c r="BN20" s="129">
        <v>39.5438251442</v>
      </c>
      <c r="BO20" s="129">
        <v>38.284546186600004</v>
      </c>
      <c r="BP20" s="129">
        <v>39.296891719600005</v>
      </c>
      <c r="BQ20" s="129">
        <v>38.829357991</v>
      </c>
      <c r="BR20" s="129">
        <v>37.820086676</v>
      </c>
      <c r="BS20" s="129">
        <v>36.8097874739</v>
      </c>
      <c r="BT20" s="129">
        <v>34.2551860512</v>
      </c>
      <c r="BU20" s="129">
        <v>32.597360780500004</v>
      </c>
      <c r="BV20" s="129">
        <v>35.240022526800004</v>
      </c>
      <c r="BW20" s="129">
        <v>29.9685208812</v>
      </c>
      <c r="BX20" s="129">
        <v>30.912190186500002</v>
      </c>
      <c r="BY20" s="129">
        <v>30.2739639095</v>
      </c>
      <c r="BZ20" s="129">
        <v>35.392388956</v>
      </c>
      <c r="CA20" s="129">
        <v>35.2824439101</v>
      </c>
      <c r="CB20" s="158"/>
      <c r="CC20" s="155"/>
      <c r="CD20" s="1"/>
    </row>
    <row r="21" ht="13.5" customHeight="1">
      <c r="A21" s="164"/>
      <c r="B21" s="18"/>
      <c r="C21" s="189" t="s">
        <v>238</v>
      </c>
      <c r="D21" s="129">
        <v>23.4885790567</v>
      </c>
      <c r="E21" s="129">
        <v>23.7433997615</v>
      </c>
      <c r="F21" s="129">
        <v>21.3323154774</v>
      </c>
      <c r="G21" s="129">
        <v>20.5097655838</v>
      </c>
      <c r="H21" s="129">
        <v>22.0623990479</v>
      </c>
      <c r="I21" s="129">
        <v>21.4772774463</v>
      </c>
      <c r="J21" s="129">
        <v>21.883495654500003</v>
      </c>
      <c r="K21" s="129">
        <v>22.5530765595</v>
      </c>
      <c r="L21" s="129">
        <v>21.9705768223</v>
      </c>
      <c r="M21" s="129">
        <v>18.6901463274</v>
      </c>
      <c r="N21" s="129">
        <v>19.2663723116</v>
      </c>
      <c r="O21" s="129">
        <v>19.737007435200002</v>
      </c>
      <c r="P21" s="129">
        <v>19.6553617549</v>
      </c>
      <c r="Q21" s="129">
        <v>19.69244075</v>
      </c>
      <c r="R21" s="129">
        <v>22.130647841600002</v>
      </c>
      <c r="S21" s="129">
        <v>23.913313257000002</v>
      </c>
      <c r="T21" s="129">
        <v>25.6752693287</v>
      </c>
      <c r="U21" s="129">
        <v>27.8482894116</v>
      </c>
      <c r="V21" s="129">
        <v>27.9930745305</v>
      </c>
      <c r="W21" s="129">
        <v>25.2867731198</v>
      </c>
      <c r="X21" s="129">
        <v>27.596255787100002</v>
      </c>
      <c r="Y21" s="129">
        <v>27.1577641123</v>
      </c>
      <c r="Z21" s="129">
        <v>24.729477335400002</v>
      </c>
      <c r="AA21" s="129">
        <v>25.8470182724</v>
      </c>
      <c r="AB21" s="129">
        <v>26.014653724600002</v>
      </c>
      <c r="AC21" s="129">
        <v>25.2645258836</v>
      </c>
      <c r="AD21" s="129">
        <v>22.535278597</v>
      </c>
      <c r="AE21" s="129">
        <v>24.6805643542</v>
      </c>
      <c r="AF21" s="129">
        <v>25.629423208800002</v>
      </c>
      <c r="AG21" s="129">
        <v>22.735203692600003</v>
      </c>
      <c r="AH21" s="129">
        <v>23.4364146479</v>
      </c>
      <c r="AI21" s="129">
        <v>22.4886654204</v>
      </c>
      <c r="AJ21" s="129">
        <v>24.0242102758</v>
      </c>
      <c r="AK21" s="129">
        <v>22.2290917266</v>
      </c>
      <c r="AL21" s="129">
        <v>22.0224514863</v>
      </c>
      <c r="AM21" s="129">
        <v>25.593376505400002</v>
      </c>
      <c r="AN21" s="129">
        <v>25.1814622777</v>
      </c>
      <c r="AO21" s="129">
        <v>23.842740302</v>
      </c>
      <c r="AP21" s="129">
        <v>23.8762055105</v>
      </c>
      <c r="AQ21" s="129">
        <v>26.8019547074</v>
      </c>
      <c r="AR21" s="129">
        <v>24.6819894158</v>
      </c>
      <c r="AS21" s="129">
        <v>21.4424581473</v>
      </c>
      <c r="AT21" s="129">
        <v>24.6648276545</v>
      </c>
      <c r="AU21" s="129">
        <v>23.0832164712</v>
      </c>
      <c r="AV21" s="129">
        <v>23.606848228100002</v>
      </c>
      <c r="AW21" s="129">
        <v>23.7805927866</v>
      </c>
      <c r="AX21" s="129">
        <v>20.9769173188</v>
      </c>
      <c r="AY21" s="129">
        <v>25.207412505100002</v>
      </c>
      <c r="AZ21" s="129">
        <v>23.869725920500002</v>
      </c>
      <c r="BA21" s="129">
        <v>23.8976164322</v>
      </c>
      <c r="BB21" s="129">
        <v>22.611853412400002</v>
      </c>
      <c r="BC21" s="129">
        <v>24.540276864000003</v>
      </c>
      <c r="BD21" s="129">
        <v>24.4978985728</v>
      </c>
      <c r="BE21" s="129">
        <v>22.0743761978</v>
      </c>
      <c r="BF21" s="129">
        <v>22.8401350994</v>
      </c>
      <c r="BG21" s="129">
        <v>21.7564274906</v>
      </c>
      <c r="BH21" s="129">
        <v>20.0506594219</v>
      </c>
      <c r="BI21" s="129">
        <v>19.2423586631</v>
      </c>
      <c r="BJ21" s="129">
        <v>20.5074589422</v>
      </c>
      <c r="BK21" s="129">
        <v>20.4650964937</v>
      </c>
      <c r="BL21" s="129">
        <v>19.8577442958</v>
      </c>
      <c r="BM21" s="50" t="s">
        <v>58</v>
      </c>
      <c r="BN21" s="129">
        <v>25.072083254800003</v>
      </c>
      <c r="BO21" s="129">
        <v>22.7783649404</v>
      </c>
      <c r="BP21" s="129">
        <v>21.7606393928</v>
      </c>
      <c r="BQ21" s="129">
        <v>22.0533289512</v>
      </c>
      <c r="BR21" s="129">
        <v>22.9699371858</v>
      </c>
      <c r="BS21" s="129">
        <v>20.9982679182</v>
      </c>
      <c r="BT21" s="129">
        <v>23.0694964035</v>
      </c>
      <c r="BU21" s="129">
        <v>22.7414604919</v>
      </c>
      <c r="BV21" s="129">
        <v>21.1385438498</v>
      </c>
      <c r="BW21" s="129">
        <v>19.8309051453</v>
      </c>
      <c r="BX21" s="129">
        <v>22.2919523316</v>
      </c>
      <c r="BY21" s="129">
        <v>18.987934555</v>
      </c>
      <c r="BZ21" s="129">
        <v>19.6836800343</v>
      </c>
      <c r="CA21" s="129">
        <v>17.224671212300002</v>
      </c>
      <c r="CB21" s="158"/>
      <c r="CC21" s="155"/>
      <c r="CD21" s="1"/>
    </row>
    <row r="22" ht="13.5" customHeight="1">
      <c r="A22" s="164"/>
      <c r="B22" s="18"/>
      <c r="C22" s="189" t="s">
        <v>239</v>
      </c>
      <c r="D22" s="129">
        <v>20.7399938505</v>
      </c>
      <c r="E22" s="129">
        <v>20.050413315</v>
      </c>
      <c r="F22" s="129">
        <v>18.6868831847</v>
      </c>
      <c r="G22" s="129">
        <v>16.6993161869</v>
      </c>
      <c r="H22" s="129">
        <v>14.6370561984</v>
      </c>
      <c r="I22" s="129">
        <v>16.0176653764</v>
      </c>
      <c r="J22" s="129">
        <v>14.5643564899</v>
      </c>
      <c r="K22" s="129">
        <v>16.442289234100002</v>
      </c>
      <c r="L22" s="129">
        <v>18.7628357619</v>
      </c>
      <c r="M22" s="129">
        <v>16.2567785998</v>
      </c>
      <c r="N22" s="129">
        <v>15.8255544225</v>
      </c>
      <c r="O22" s="129">
        <v>18.4914411386</v>
      </c>
      <c r="P22" s="129">
        <v>17.22815494</v>
      </c>
      <c r="Q22" s="129">
        <v>16.4932619758</v>
      </c>
      <c r="R22" s="129">
        <v>19.1029289184</v>
      </c>
      <c r="S22" s="129">
        <v>18.0368792636</v>
      </c>
      <c r="T22" s="129">
        <v>18.9375866689</v>
      </c>
      <c r="U22" s="129">
        <v>20.9574735969</v>
      </c>
      <c r="V22" s="129">
        <v>23.3490245646</v>
      </c>
      <c r="W22" s="129">
        <v>21.5826733962</v>
      </c>
      <c r="X22" s="129">
        <v>23.1651495149</v>
      </c>
      <c r="Y22" s="129">
        <v>23.173935432100002</v>
      </c>
      <c r="Z22" s="129">
        <v>25.0796479292</v>
      </c>
      <c r="AA22" s="129">
        <v>27.7380771221</v>
      </c>
      <c r="AB22" s="129">
        <v>25.7994271767</v>
      </c>
      <c r="AC22" s="129">
        <v>23.8592171286</v>
      </c>
      <c r="AD22" s="129">
        <v>24.266162291100002</v>
      </c>
      <c r="AE22" s="129">
        <v>25.8335678705</v>
      </c>
      <c r="AF22" s="129">
        <v>25.0263942929</v>
      </c>
      <c r="AG22" s="129">
        <v>24.968720853500002</v>
      </c>
      <c r="AH22" s="129">
        <v>24.9637035024</v>
      </c>
      <c r="AI22" s="129">
        <v>24.8855434446</v>
      </c>
      <c r="AJ22" s="129">
        <v>24.7632313812</v>
      </c>
      <c r="AK22" s="129">
        <v>25.5627361849</v>
      </c>
      <c r="AL22" s="129">
        <v>26.471677032000002</v>
      </c>
      <c r="AM22" s="129">
        <v>27.0024164828</v>
      </c>
      <c r="AN22" s="129">
        <v>26.3593780556</v>
      </c>
      <c r="AO22" s="129">
        <v>26.0944504014</v>
      </c>
      <c r="AP22" s="129">
        <v>26.237338409</v>
      </c>
      <c r="AQ22" s="129">
        <v>26.9368669065</v>
      </c>
      <c r="AR22" s="129">
        <v>28.528292534000002</v>
      </c>
      <c r="AS22" s="129">
        <v>28.889464786</v>
      </c>
      <c r="AT22" s="129">
        <v>28.630610616600002</v>
      </c>
      <c r="AU22" s="129">
        <v>27.4668255326</v>
      </c>
      <c r="AV22" s="129">
        <v>27.5147748736</v>
      </c>
      <c r="AW22" s="129">
        <v>29.1504182276</v>
      </c>
      <c r="AX22" s="129">
        <v>30.1395752682</v>
      </c>
      <c r="AY22" s="129">
        <v>28.501564751700002</v>
      </c>
      <c r="AZ22" s="129">
        <v>28.0389780544</v>
      </c>
      <c r="BA22" s="129">
        <v>32.1351829718</v>
      </c>
      <c r="BB22" s="129">
        <v>34.065002254</v>
      </c>
      <c r="BC22" s="129">
        <v>37.968220083700004</v>
      </c>
      <c r="BD22" s="129">
        <v>33.8458540117</v>
      </c>
      <c r="BE22" s="129">
        <v>31.667306436700002</v>
      </c>
      <c r="BF22" s="129">
        <v>32.627115821400004</v>
      </c>
      <c r="BG22" s="129">
        <v>34.066663092700004</v>
      </c>
      <c r="BH22" s="129">
        <v>34.908985335000004</v>
      </c>
      <c r="BI22" s="129">
        <v>34.2552085952</v>
      </c>
      <c r="BJ22" s="129">
        <v>37.0098407709</v>
      </c>
      <c r="BK22" s="129">
        <v>32.571235825100004</v>
      </c>
      <c r="BL22" s="129">
        <v>32.5019461311</v>
      </c>
      <c r="BM22" s="50" t="s">
        <v>58</v>
      </c>
      <c r="BN22" s="129">
        <v>42.0643240205</v>
      </c>
      <c r="BO22" s="129">
        <v>41.7708279648</v>
      </c>
      <c r="BP22" s="129">
        <v>36.246193958</v>
      </c>
      <c r="BQ22" s="129">
        <v>35.3980985009</v>
      </c>
      <c r="BR22" s="129">
        <v>38.801893154300004</v>
      </c>
      <c r="BS22" s="129">
        <v>32.8784216628</v>
      </c>
      <c r="BT22" s="129">
        <v>33.2550575218</v>
      </c>
      <c r="BU22" s="129">
        <v>34.1192642493</v>
      </c>
      <c r="BV22" s="129">
        <v>35.2650640948</v>
      </c>
      <c r="BW22" s="129">
        <v>32.2181414871</v>
      </c>
      <c r="BX22" s="129">
        <v>29.8067693075</v>
      </c>
      <c r="BY22" s="129">
        <v>29.262606117900003</v>
      </c>
      <c r="BZ22" s="129">
        <v>29.2732457948</v>
      </c>
      <c r="CA22" s="129">
        <v>30.9458424144</v>
      </c>
      <c r="CB22" s="158"/>
      <c r="CC22" s="155"/>
      <c r="CD22" s="1"/>
    </row>
    <row r="23" ht="13.5" customHeight="1">
      <c r="A23" s="164"/>
      <c r="B23" s="18"/>
      <c r="C23" s="189" t="s">
        <v>240</v>
      </c>
      <c r="D23" s="129">
        <v>34.4236051804</v>
      </c>
      <c r="E23" s="129">
        <v>33.3295821003</v>
      </c>
      <c r="F23" s="129">
        <v>30.3527886663</v>
      </c>
      <c r="G23" s="129">
        <v>30.3094951383</v>
      </c>
      <c r="H23" s="129">
        <v>31.680623111600003</v>
      </c>
      <c r="I23" s="129">
        <v>29.5207999329</v>
      </c>
      <c r="J23" s="129">
        <v>29.2809032078</v>
      </c>
      <c r="K23" s="129">
        <v>28.878868584000003</v>
      </c>
      <c r="L23" s="129">
        <v>28.4299670101</v>
      </c>
      <c r="M23" s="129">
        <v>25.266789597800003</v>
      </c>
      <c r="N23" s="129">
        <v>26.3595060309</v>
      </c>
      <c r="O23" s="129">
        <v>28.8526733781</v>
      </c>
      <c r="P23" s="129">
        <v>29.4786551079</v>
      </c>
      <c r="Q23" s="129">
        <v>27.8611172779</v>
      </c>
      <c r="R23" s="129">
        <v>27.6665322996</v>
      </c>
      <c r="S23" s="129">
        <v>29.127752601100003</v>
      </c>
      <c r="T23" s="129">
        <v>28.070571567000002</v>
      </c>
      <c r="U23" s="129">
        <v>28.4727595252</v>
      </c>
      <c r="V23" s="129">
        <v>28.306540740600003</v>
      </c>
      <c r="W23" s="129">
        <v>26.3747151827</v>
      </c>
      <c r="X23" s="129">
        <v>29.7177543893</v>
      </c>
      <c r="Y23" s="129">
        <v>29.7834434917</v>
      </c>
      <c r="Z23" s="129">
        <v>30.372745667100002</v>
      </c>
      <c r="AA23" s="129">
        <v>28.935492928200002</v>
      </c>
      <c r="AB23" s="129">
        <v>26.4449151048</v>
      </c>
      <c r="AC23" s="129">
        <v>27.506520543700002</v>
      </c>
      <c r="AD23" s="129">
        <v>26.522760055000003</v>
      </c>
      <c r="AE23" s="129">
        <v>28.632152937700003</v>
      </c>
      <c r="AF23" s="129">
        <v>26.7231279364</v>
      </c>
      <c r="AG23" s="129">
        <v>27.495324671400002</v>
      </c>
      <c r="AH23" s="129">
        <v>27.568690369000002</v>
      </c>
      <c r="AI23" s="129">
        <v>29.6822967772</v>
      </c>
      <c r="AJ23" s="129">
        <v>30.3628509792</v>
      </c>
      <c r="AK23" s="129">
        <v>31.497069143900003</v>
      </c>
      <c r="AL23" s="129">
        <v>33.8680081471</v>
      </c>
      <c r="AM23" s="129">
        <v>34.8576076748</v>
      </c>
      <c r="AN23" s="129">
        <v>33.652849610800004</v>
      </c>
      <c r="AO23" s="129">
        <v>36.4775227291</v>
      </c>
      <c r="AP23" s="129">
        <v>37.2487486232</v>
      </c>
      <c r="AQ23" s="129">
        <v>36.8649470258</v>
      </c>
      <c r="AR23" s="129">
        <v>35.3149561981</v>
      </c>
      <c r="AS23" s="129">
        <v>36.9563056451</v>
      </c>
      <c r="AT23" s="129">
        <v>35.844198531800004</v>
      </c>
      <c r="AU23" s="129">
        <v>35.2515915728</v>
      </c>
      <c r="AV23" s="129">
        <v>35.0982457595</v>
      </c>
      <c r="AW23" s="129">
        <v>34.7830388147</v>
      </c>
      <c r="AX23" s="129">
        <v>35.3356197617</v>
      </c>
      <c r="AY23" s="129">
        <v>33.5700531795</v>
      </c>
      <c r="AZ23" s="129">
        <v>36.061429991800004</v>
      </c>
      <c r="BA23" s="129">
        <v>35.1549430678</v>
      </c>
      <c r="BB23" s="129">
        <v>37.9289982052</v>
      </c>
      <c r="BC23" s="129">
        <v>37.6978055065</v>
      </c>
      <c r="BD23" s="129">
        <v>36.5036495018</v>
      </c>
      <c r="BE23" s="129">
        <v>35.751331178</v>
      </c>
      <c r="BF23" s="129">
        <v>35.9837463135</v>
      </c>
      <c r="BG23" s="129">
        <v>34.5316603348</v>
      </c>
      <c r="BH23" s="129">
        <v>37.3046780318</v>
      </c>
      <c r="BI23" s="129">
        <v>39.0964957864</v>
      </c>
      <c r="BJ23" s="129">
        <v>38.9041525771</v>
      </c>
      <c r="BK23" s="129">
        <v>37.9103504379</v>
      </c>
      <c r="BL23" s="129">
        <v>38.3957519312</v>
      </c>
      <c r="BM23" s="50" t="s">
        <v>58</v>
      </c>
      <c r="BN23" s="129">
        <v>43.187267134900004</v>
      </c>
      <c r="BO23" s="129">
        <v>40.042192381</v>
      </c>
      <c r="BP23" s="129">
        <v>37.5233393807</v>
      </c>
      <c r="BQ23" s="129">
        <v>38.395998743</v>
      </c>
      <c r="BR23" s="129">
        <v>38.5435762771</v>
      </c>
      <c r="BS23" s="129">
        <v>38.344077568900005</v>
      </c>
      <c r="BT23" s="129">
        <v>37.6995222139</v>
      </c>
      <c r="BU23" s="129">
        <v>36.8870383358</v>
      </c>
      <c r="BV23" s="129">
        <v>39.9085631548</v>
      </c>
      <c r="BW23" s="129">
        <v>40.3989876387</v>
      </c>
      <c r="BX23" s="129">
        <v>39.559651724</v>
      </c>
      <c r="BY23" s="129">
        <v>36.2588406149</v>
      </c>
      <c r="BZ23" s="129">
        <v>36.0570770121</v>
      </c>
      <c r="CA23" s="129">
        <v>34.7675738498</v>
      </c>
      <c r="CB23" s="158"/>
      <c r="CC23" s="155"/>
      <c r="CD23" s="1"/>
    </row>
    <row r="24" ht="13.5" customHeight="1">
      <c r="A24" s="164"/>
      <c r="B24" s="18"/>
      <c r="C24" s="189" t="s">
        <v>241</v>
      </c>
      <c r="D24" s="50" t="s">
        <v>228</v>
      </c>
      <c r="E24" s="50" t="s">
        <v>228</v>
      </c>
      <c r="F24" s="50" t="s">
        <v>228</v>
      </c>
      <c r="G24" s="50" t="s">
        <v>228</v>
      </c>
      <c r="H24" s="50" t="s">
        <v>228</v>
      </c>
      <c r="I24" s="50" t="s">
        <v>228</v>
      </c>
      <c r="J24" s="50" t="s">
        <v>228</v>
      </c>
      <c r="K24" s="50" t="s">
        <v>228</v>
      </c>
      <c r="L24" s="50" t="s">
        <v>228</v>
      </c>
      <c r="M24" s="50" t="s">
        <v>228</v>
      </c>
      <c r="N24" s="50" t="s">
        <v>228</v>
      </c>
      <c r="O24" s="50" t="s">
        <v>228</v>
      </c>
      <c r="P24" s="50" t="s">
        <v>228</v>
      </c>
      <c r="Q24" s="50" t="s">
        <v>228</v>
      </c>
      <c r="R24" s="50" t="s">
        <v>228</v>
      </c>
      <c r="S24" s="50" t="s">
        <v>228</v>
      </c>
      <c r="T24" s="50" t="s">
        <v>228</v>
      </c>
      <c r="U24" s="50" t="s">
        <v>228</v>
      </c>
      <c r="V24" s="50" t="s">
        <v>228</v>
      </c>
      <c r="W24" s="50" t="s">
        <v>228</v>
      </c>
      <c r="X24" s="50" t="s">
        <v>228</v>
      </c>
      <c r="Y24" s="50" t="s">
        <v>228</v>
      </c>
      <c r="Z24" s="50" t="s">
        <v>228</v>
      </c>
      <c r="AA24" s="50" t="s">
        <v>228</v>
      </c>
      <c r="AB24" s="50" t="s">
        <v>228</v>
      </c>
      <c r="AC24" s="50" t="s">
        <v>228</v>
      </c>
      <c r="AD24" s="50" t="s">
        <v>228</v>
      </c>
      <c r="AE24" s="50" t="s">
        <v>228</v>
      </c>
      <c r="AF24" s="50" t="s">
        <v>228</v>
      </c>
      <c r="AG24" s="50" t="s">
        <v>228</v>
      </c>
      <c r="AH24" s="50" t="s">
        <v>228</v>
      </c>
      <c r="AI24" s="50" t="s">
        <v>228</v>
      </c>
      <c r="AJ24" s="50" t="s">
        <v>228</v>
      </c>
      <c r="AK24" s="50" t="s">
        <v>228</v>
      </c>
      <c r="AL24" s="50" t="s">
        <v>228</v>
      </c>
      <c r="AM24" s="50" t="s">
        <v>228</v>
      </c>
      <c r="AN24" s="50" t="s">
        <v>228</v>
      </c>
      <c r="AO24" s="50" t="s">
        <v>228</v>
      </c>
      <c r="AP24" s="50" t="s">
        <v>228</v>
      </c>
      <c r="AQ24" s="50" t="s">
        <v>228</v>
      </c>
      <c r="AR24" s="50" t="s">
        <v>228</v>
      </c>
      <c r="AS24" s="50" t="s">
        <v>228</v>
      </c>
      <c r="AT24" s="50" t="s">
        <v>228</v>
      </c>
      <c r="AU24" s="50" t="s">
        <v>228</v>
      </c>
      <c r="AV24" s="50" t="s">
        <v>228</v>
      </c>
      <c r="AW24" s="50" t="s">
        <v>228</v>
      </c>
      <c r="AX24" s="50" t="s">
        <v>228</v>
      </c>
      <c r="AY24" s="50" t="s">
        <v>228</v>
      </c>
      <c r="AZ24" s="50" t="s">
        <v>228</v>
      </c>
      <c r="BA24" s="50" t="s">
        <v>228</v>
      </c>
      <c r="BB24" s="50" t="s">
        <v>228</v>
      </c>
      <c r="BC24" s="50" t="s">
        <v>228</v>
      </c>
      <c r="BD24" s="50" t="s">
        <v>228</v>
      </c>
      <c r="BE24" s="50" t="s">
        <v>228</v>
      </c>
      <c r="BF24" s="50" t="s">
        <v>228</v>
      </c>
      <c r="BG24" s="50" t="s">
        <v>228</v>
      </c>
      <c r="BH24" s="129">
        <v>22.904664865</v>
      </c>
      <c r="BI24" s="129">
        <v>20.7506152847</v>
      </c>
      <c r="BJ24" s="129">
        <v>21.689881219500002</v>
      </c>
      <c r="BK24" s="129">
        <v>20.6715425863</v>
      </c>
      <c r="BL24" s="129">
        <v>20.8004296573</v>
      </c>
      <c r="BM24" s="50" t="s">
        <v>58</v>
      </c>
      <c r="BN24" s="129">
        <v>27.807494735600002</v>
      </c>
      <c r="BO24" s="129">
        <v>23.239338973200002</v>
      </c>
      <c r="BP24" s="129">
        <v>23.462687102</v>
      </c>
      <c r="BQ24" s="129">
        <v>19.639105146800002</v>
      </c>
      <c r="BR24" s="129">
        <v>20.1516047478</v>
      </c>
      <c r="BS24" s="129">
        <v>19.7149711305</v>
      </c>
      <c r="BT24" s="129">
        <v>19.7117534398</v>
      </c>
      <c r="BU24" s="129">
        <v>17.5262425921</v>
      </c>
      <c r="BV24" s="129">
        <v>19.2919167014</v>
      </c>
      <c r="BW24" s="129">
        <v>17.7031801527</v>
      </c>
      <c r="BX24" s="129">
        <v>19.0682657969</v>
      </c>
      <c r="BY24" s="129">
        <v>15.450246636200001</v>
      </c>
      <c r="BZ24" s="129">
        <v>17.2889141279</v>
      </c>
      <c r="CA24" s="129">
        <v>17.0312958722</v>
      </c>
      <c r="CB24" s="158"/>
      <c r="CC24" s="155"/>
      <c r="CD24" s="1"/>
    </row>
    <row r="25" ht="13.5" customHeight="1">
      <c r="A25" s="164"/>
      <c r="B25" s="18"/>
      <c r="C25" s="189" t="s">
        <v>242</v>
      </c>
      <c r="D25" s="129">
        <v>12.7073348246</v>
      </c>
      <c r="E25" s="129">
        <v>12.2369555439</v>
      </c>
      <c r="F25" s="129">
        <v>12.639481893700001</v>
      </c>
      <c r="G25" s="129">
        <v>12.158627258600001</v>
      </c>
      <c r="H25" s="129">
        <v>11.087815387700001</v>
      </c>
      <c r="I25" s="129">
        <v>11.6724838873</v>
      </c>
      <c r="J25" s="129">
        <v>11.9164589649</v>
      </c>
      <c r="K25" s="129">
        <v>13.4383552689</v>
      </c>
      <c r="L25" s="129">
        <v>12.480758477</v>
      </c>
      <c r="M25" s="129">
        <v>10.3138807865</v>
      </c>
      <c r="N25" s="129">
        <v>11.003049775700001</v>
      </c>
      <c r="O25" s="129">
        <v>13.509589504300001</v>
      </c>
      <c r="P25" s="129">
        <v>13.3034953979</v>
      </c>
      <c r="Q25" s="129">
        <v>12.9728420428</v>
      </c>
      <c r="R25" s="129">
        <v>15.0759061524</v>
      </c>
      <c r="S25" s="129">
        <v>19.4751625991</v>
      </c>
      <c r="T25" s="129">
        <v>19.6390365076</v>
      </c>
      <c r="U25" s="129">
        <v>20.0295678495</v>
      </c>
      <c r="V25" s="129">
        <v>22.271786167400002</v>
      </c>
      <c r="W25" s="129">
        <v>22.1361229498</v>
      </c>
      <c r="X25" s="129">
        <v>21.716283854300002</v>
      </c>
      <c r="Y25" s="129">
        <v>20.6121692762</v>
      </c>
      <c r="Z25" s="129">
        <v>19.9805724405</v>
      </c>
      <c r="AA25" s="129">
        <v>24.2553435837</v>
      </c>
      <c r="AB25" s="129">
        <v>19.9756695984</v>
      </c>
      <c r="AC25" s="129">
        <v>20.506199917500002</v>
      </c>
      <c r="AD25" s="129">
        <v>19.6122762223</v>
      </c>
      <c r="AE25" s="129">
        <v>23.9033272755</v>
      </c>
      <c r="AF25" s="129">
        <v>25.4884600346</v>
      </c>
      <c r="AG25" s="129">
        <v>24.9941367809</v>
      </c>
      <c r="AH25" s="129">
        <v>23.3782470385</v>
      </c>
      <c r="AI25" s="129">
        <v>26.9360355665</v>
      </c>
      <c r="AJ25" s="129">
        <v>23.8717653645</v>
      </c>
      <c r="AK25" s="129">
        <v>21.8917135119</v>
      </c>
      <c r="AL25" s="129">
        <v>25.501377135400002</v>
      </c>
      <c r="AM25" s="129">
        <v>22.9490635423</v>
      </c>
      <c r="AN25" s="129">
        <v>25.7875176818</v>
      </c>
      <c r="AO25" s="129">
        <v>24.4245387769</v>
      </c>
      <c r="AP25" s="129">
        <v>26.9829237742</v>
      </c>
      <c r="AQ25" s="129">
        <v>32.1847627335</v>
      </c>
      <c r="AR25" s="129">
        <v>27.6437012855</v>
      </c>
      <c r="AS25" s="129">
        <v>27.057329661</v>
      </c>
      <c r="AT25" s="129">
        <v>28.8705232193</v>
      </c>
      <c r="AU25" s="129">
        <v>28.2821323798</v>
      </c>
      <c r="AV25" s="129">
        <v>25.4853543034</v>
      </c>
      <c r="AW25" s="129">
        <v>24.0179872174</v>
      </c>
      <c r="AX25" s="129">
        <v>24.071093868000002</v>
      </c>
      <c r="AY25" s="129">
        <v>24.387531360900002</v>
      </c>
      <c r="AZ25" s="129">
        <v>25.2716523705</v>
      </c>
      <c r="BA25" s="129">
        <v>25.9179253713</v>
      </c>
      <c r="BB25" s="129">
        <v>26.0945562964</v>
      </c>
      <c r="BC25" s="129">
        <v>26.1114640813</v>
      </c>
      <c r="BD25" s="129">
        <v>22.8315696189</v>
      </c>
      <c r="BE25" s="129">
        <v>23.492736235200002</v>
      </c>
      <c r="BF25" s="129">
        <v>22.971591630200002</v>
      </c>
      <c r="BG25" s="129">
        <v>22.8738520457</v>
      </c>
      <c r="BH25" s="129">
        <v>18.6590226014</v>
      </c>
      <c r="BI25" s="129">
        <v>21.1058674007</v>
      </c>
      <c r="BJ25" s="129">
        <v>15.4154779427</v>
      </c>
      <c r="BK25" s="129">
        <v>19.5301552496</v>
      </c>
      <c r="BL25" s="129">
        <v>19.099804571900002</v>
      </c>
      <c r="BM25" s="50" t="s">
        <v>58</v>
      </c>
      <c r="BN25" s="129">
        <v>25.6514418501</v>
      </c>
      <c r="BO25" s="129">
        <v>24.1339660352</v>
      </c>
      <c r="BP25" s="129">
        <v>25.821056601000002</v>
      </c>
      <c r="BQ25" s="129">
        <v>22.1505376344</v>
      </c>
      <c r="BR25" s="129">
        <v>20.8415348937</v>
      </c>
      <c r="BS25" s="129">
        <v>22.8906021987</v>
      </c>
      <c r="BT25" s="129">
        <v>15.4089618405</v>
      </c>
      <c r="BU25" s="129">
        <v>17.6288645674</v>
      </c>
      <c r="BV25" s="129">
        <v>18.8427259567</v>
      </c>
      <c r="BW25" s="129">
        <v>16.7945155169</v>
      </c>
      <c r="BX25" s="129">
        <v>16.3715533787</v>
      </c>
      <c r="BY25" s="129">
        <v>18.461951125800002</v>
      </c>
      <c r="BZ25" s="129">
        <v>20.1361923391</v>
      </c>
      <c r="CA25" s="129">
        <v>21.837520310400002</v>
      </c>
      <c r="CB25" s="158"/>
      <c r="CC25" s="155"/>
      <c r="CD25" s="1"/>
    </row>
    <row r="26" ht="13.5" customHeight="1">
      <c r="A26" s="164"/>
      <c r="B26" s="18"/>
      <c r="C26" s="189" t="s">
        <v>243</v>
      </c>
      <c r="D26" s="129">
        <v>17.3591463908</v>
      </c>
      <c r="E26" s="129">
        <v>14.9499863571</v>
      </c>
      <c r="F26" s="129">
        <v>15.5240045716</v>
      </c>
      <c r="G26" s="129">
        <v>15.0209040864</v>
      </c>
      <c r="H26" s="129">
        <v>14.7214732057</v>
      </c>
      <c r="I26" s="129">
        <v>14.6170598241</v>
      </c>
      <c r="J26" s="129">
        <v>14.641890916700001</v>
      </c>
      <c r="K26" s="129">
        <v>14.9020024433</v>
      </c>
      <c r="L26" s="129">
        <v>15.5194944334</v>
      </c>
      <c r="M26" s="129">
        <v>12.608684485300001</v>
      </c>
      <c r="N26" s="129">
        <v>13.783510713</v>
      </c>
      <c r="O26" s="129">
        <v>13.203561052600001</v>
      </c>
      <c r="P26" s="129">
        <v>14.0125645871</v>
      </c>
      <c r="Q26" s="129">
        <v>15.1126378833</v>
      </c>
      <c r="R26" s="129">
        <v>18.1067954638</v>
      </c>
      <c r="S26" s="129">
        <v>17.8189981768</v>
      </c>
      <c r="T26" s="129">
        <v>16.560660135</v>
      </c>
      <c r="U26" s="129">
        <v>16.9683727585</v>
      </c>
      <c r="V26" s="129">
        <v>17.9027567965</v>
      </c>
      <c r="W26" s="129">
        <v>15.9862596848</v>
      </c>
      <c r="X26" s="129">
        <v>17.8085775238</v>
      </c>
      <c r="Y26" s="129">
        <v>16.1729419618</v>
      </c>
      <c r="Z26" s="129">
        <v>18.4953606955</v>
      </c>
      <c r="AA26" s="129">
        <v>20.7410329319</v>
      </c>
      <c r="AB26" s="129">
        <v>17.2379979571</v>
      </c>
      <c r="AC26" s="129">
        <v>18.1059387613</v>
      </c>
      <c r="AD26" s="129">
        <v>20.1456277123</v>
      </c>
      <c r="AE26" s="129">
        <v>17.6937576639</v>
      </c>
      <c r="AF26" s="129">
        <v>18.2143233201</v>
      </c>
      <c r="AG26" s="129">
        <v>18.491282646000002</v>
      </c>
      <c r="AH26" s="129">
        <v>20.5352521443</v>
      </c>
      <c r="AI26" s="129">
        <v>19.56251692</v>
      </c>
      <c r="AJ26" s="129">
        <v>18.875229723500002</v>
      </c>
      <c r="AK26" s="129">
        <v>20.8175144937</v>
      </c>
      <c r="AL26" s="129">
        <v>18.7592578645</v>
      </c>
      <c r="AM26" s="129">
        <v>22.304024344000002</v>
      </c>
      <c r="AN26" s="129">
        <v>21.164210923200002</v>
      </c>
      <c r="AO26" s="129">
        <v>22.0789358032</v>
      </c>
      <c r="AP26" s="129">
        <v>22.1334324782</v>
      </c>
      <c r="AQ26" s="129">
        <v>22.7191935795</v>
      </c>
      <c r="AR26" s="129">
        <v>21.2393095699</v>
      </c>
      <c r="AS26" s="129">
        <v>23.1643093472</v>
      </c>
      <c r="AT26" s="129">
        <v>21.4966487957</v>
      </c>
      <c r="AU26" s="129">
        <v>22.468652581100002</v>
      </c>
      <c r="AV26" s="129">
        <v>21.587085323700002</v>
      </c>
      <c r="AW26" s="129">
        <v>19.5854450072</v>
      </c>
      <c r="AX26" s="129">
        <v>18.236926367600002</v>
      </c>
      <c r="AY26" s="129">
        <v>18.9879451406</v>
      </c>
      <c r="AZ26" s="129">
        <v>19.6502146065</v>
      </c>
      <c r="BA26" s="129">
        <v>18.7160169751</v>
      </c>
      <c r="BB26" s="129">
        <v>19.464453999</v>
      </c>
      <c r="BC26" s="129">
        <v>20.4272866562</v>
      </c>
      <c r="BD26" s="129">
        <v>19.5396242839</v>
      </c>
      <c r="BE26" s="129">
        <v>20.089116923800002</v>
      </c>
      <c r="BF26" s="129">
        <v>18.588505607400002</v>
      </c>
      <c r="BG26" s="129">
        <v>17.3454367026</v>
      </c>
      <c r="BH26" s="129">
        <v>17.2920486615</v>
      </c>
      <c r="BI26" s="129">
        <v>18.7327636104</v>
      </c>
      <c r="BJ26" s="129">
        <v>19.3663392461</v>
      </c>
      <c r="BK26" s="129">
        <v>19.8788600468</v>
      </c>
      <c r="BL26" s="129">
        <v>18.103332561400002</v>
      </c>
      <c r="BM26" s="50" t="s">
        <v>58</v>
      </c>
      <c r="BN26" s="129">
        <v>32.0768004744</v>
      </c>
      <c r="BO26" s="129">
        <v>20.082171809800002</v>
      </c>
      <c r="BP26" s="129">
        <v>24.169600019700002</v>
      </c>
      <c r="BQ26" s="129">
        <v>21.6083138398</v>
      </c>
      <c r="BR26" s="129">
        <v>25.0775434243</v>
      </c>
      <c r="BS26" s="129">
        <v>22.5231005017</v>
      </c>
      <c r="BT26" s="129">
        <v>24.1573123286</v>
      </c>
      <c r="BU26" s="129">
        <v>22.1461596301</v>
      </c>
      <c r="BV26" s="129">
        <v>23.1541486674</v>
      </c>
      <c r="BW26" s="129">
        <v>22.3779443574</v>
      </c>
      <c r="BX26" s="129">
        <v>21.356209025600002</v>
      </c>
      <c r="BY26" s="129">
        <v>22.7162770983</v>
      </c>
      <c r="BZ26" s="129">
        <v>21.0284315613</v>
      </c>
      <c r="CA26" s="129">
        <v>21.4969094811</v>
      </c>
      <c r="CB26" s="158"/>
      <c r="CC26" s="155"/>
      <c r="CD26" s="1"/>
    </row>
    <row r="27" ht="13.5" customHeight="1">
      <c r="A27" s="164"/>
      <c r="B27" s="18"/>
      <c r="C27" s="189" t="s">
        <v>244</v>
      </c>
      <c r="D27" s="129">
        <v>19.902782065</v>
      </c>
      <c r="E27" s="129">
        <v>18.0324234743</v>
      </c>
      <c r="F27" s="129">
        <v>17.5154071203</v>
      </c>
      <c r="G27" s="129">
        <v>16.5506413662</v>
      </c>
      <c r="H27" s="129">
        <v>16.6362098753</v>
      </c>
      <c r="I27" s="129">
        <v>15.8286029041</v>
      </c>
      <c r="J27" s="129">
        <v>16.6222739886</v>
      </c>
      <c r="K27" s="129">
        <v>16.5652495683</v>
      </c>
      <c r="L27" s="129">
        <v>16.0384938242</v>
      </c>
      <c r="M27" s="129">
        <v>13.9515298683</v>
      </c>
      <c r="N27" s="129">
        <v>14.4272683514</v>
      </c>
      <c r="O27" s="129">
        <v>15.395351705300001</v>
      </c>
      <c r="P27" s="129">
        <v>16.8093727247</v>
      </c>
      <c r="Q27" s="129">
        <v>14.429467586000001</v>
      </c>
      <c r="R27" s="129">
        <v>15.723361030800001</v>
      </c>
      <c r="S27" s="129">
        <v>18.1893342404</v>
      </c>
      <c r="T27" s="129">
        <v>20.7319527928</v>
      </c>
      <c r="U27" s="129">
        <v>19.79166194</v>
      </c>
      <c r="V27" s="129">
        <v>19.9500291548</v>
      </c>
      <c r="W27" s="129">
        <v>20.152893942400002</v>
      </c>
      <c r="X27" s="129">
        <v>22.084947775</v>
      </c>
      <c r="Y27" s="129">
        <v>19.839897505</v>
      </c>
      <c r="Z27" s="129">
        <v>21.2881848791</v>
      </c>
      <c r="AA27" s="129">
        <v>21.7827386272</v>
      </c>
      <c r="AB27" s="129">
        <v>21.8518037851</v>
      </c>
      <c r="AC27" s="129">
        <v>21.2208395383</v>
      </c>
      <c r="AD27" s="129">
        <v>22.0588959598</v>
      </c>
      <c r="AE27" s="129">
        <v>20.6456956166</v>
      </c>
      <c r="AF27" s="129">
        <v>20.8895582171</v>
      </c>
      <c r="AG27" s="129">
        <v>19.873060057500002</v>
      </c>
      <c r="AH27" s="129">
        <v>20.6400252358</v>
      </c>
      <c r="AI27" s="129">
        <v>21.2702136822</v>
      </c>
      <c r="AJ27" s="129">
        <v>19.0440095478</v>
      </c>
      <c r="AK27" s="129">
        <v>17.586894249300002</v>
      </c>
      <c r="AL27" s="129">
        <v>20.2049073833</v>
      </c>
      <c r="AM27" s="129">
        <v>20.9990052629</v>
      </c>
      <c r="AN27" s="129">
        <v>17.8945846773</v>
      </c>
      <c r="AO27" s="129">
        <v>20.2766998482</v>
      </c>
      <c r="AP27" s="129">
        <v>21.7124694782</v>
      </c>
      <c r="AQ27" s="129">
        <v>23.0557375202</v>
      </c>
      <c r="AR27" s="129">
        <v>26.412817579000002</v>
      </c>
      <c r="AS27" s="129">
        <v>21.8568397749</v>
      </c>
      <c r="AT27" s="129">
        <v>24.6942847682</v>
      </c>
      <c r="AU27" s="129">
        <v>22.8974041028</v>
      </c>
      <c r="AV27" s="129">
        <v>22.1678178402</v>
      </c>
      <c r="AW27" s="129">
        <v>22.0423269612</v>
      </c>
      <c r="AX27" s="129">
        <v>22.805564812900002</v>
      </c>
      <c r="AY27" s="129">
        <v>20.2461760617</v>
      </c>
      <c r="AZ27" s="129">
        <v>22.755828167700002</v>
      </c>
      <c r="BA27" s="129">
        <v>24.155687255300002</v>
      </c>
      <c r="BB27" s="129">
        <v>24.4689286758</v>
      </c>
      <c r="BC27" s="129">
        <v>22.0807941812</v>
      </c>
      <c r="BD27" s="129">
        <v>20.8749792579</v>
      </c>
      <c r="BE27" s="129">
        <v>22.9785279431</v>
      </c>
      <c r="BF27" s="129">
        <v>22.1946262469</v>
      </c>
      <c r="BG27" s="129">
        <v>25.2477389646</v>
      </c>
      <c r="BH27" s="129">
        <v>23.668257748600002</v>
      </c>
      <c r="BI27" s="129">
        <v>23.379678665500002</v>
      </c>
      <c r="BJ27" s="129">
        <v>22.6409255419</v>
      </c>
      <c r="BK27" s="129">
        <v>21.608970658100002</v>
      </c>
      <c r="BL27" s="129">
        <v>23.6943668979</v>
      </c>
      <c r="BM27" s="50" t="s">
        <v>58</v>
      </c>
      <c r="BN27" s="129">
        <v>32.9525643228</v>
      </c>
      <c r="BO27" s="129">
        <v>25.700880806700003</v>
      </c>
      <c r="BP27" s="129">
        <v>27.2634899745</v>
      </c>
      <c r="BQ27" s="129">
        <v>24.3363406862</v>
      </c>
      <c r="BR27" s="129">
        <v>23.266833774000002</v>
      </c>
      <c r="BS27" s="129">
        <v>23.1664824148</v>
      </c>
      <c r="BT27" s="129">
        <v>26.2454914817</v>
      </c>
      <c r="BU27" s="129">
        <v>25.4172676695</v>
      </c>
      <c r="BV27" s="129">
        <v>26.729046737300003</v>
      </c>
      <c r="BW27" s="129">
        <v>25.933590215200002</v>
      </c>
      <c r="BX27" s="129">
        <v>26.0093439529</v>
      </c>
      <c r="BY27" s="129">
        <v>25.468111372</v>
      </c>
      <c r="BZ27" s="129">
        <v>26.0726647177</v>
      </c>
      <c r="CA27" s="129">
        <v>23.6684311098</v>
      </c>
      <c r="CB27" s="158"/>
      <c r="CC27" s="155"/>
      <c r="CD27" s="1"/>
    </row>
    <row r="28" ht="13.5" customHeight="1">
      <c r="A28" s="164"/>
      <c r="B28" s="18"/>
      <c r="C28" s="189" t="s">
        <v>245</v>
      </c>
      <c r="D28" s="129">
        <v>36.4743047722</v>
      </c>
      <c r="E28" s="129">
        <v>34.2596921126</v>
      </c>
      <c r="F28" s="129">
        <v>34.9935223258</v>
      </c>
      <c r="G28" s="129">
        <v>31.1066016826</v>
      </c>
      <c r="H28" s="129">
        <v>33.0420872769</v>
      </c>
      <c r="I28" s="129">
        <v>30.4174858286</v>
      </c>
      <c r="J28" s="129">
        <v>29.3482292696</v>
      </c>
      <c r="K28" s="129">
        <v>31.5656368032</v>
      </c>
      <c r="L28" s="129">
        <v>30.225831120600002</v>
      </c>
      <c r="M28" s="129">
        <v>29.6365569143</v>
      </c>
      <c r="N28" s="129">
        <v>30.7375570929</v>
      </c>
      <c r="O28" s="129">
        <v>28.2095241231</v>
      </c>
      <c r="P28" s="129">
        <v>31.209551145600003</v>
      </c>
      <c r="Q28" s="129">
        <v>31.3509445535</v>
      </c>
      <c r="R28" s="129">
        <v>32.4766527101</v>
      </c>
      <c r="S28" s="129">
        <v>35.0280197867</v>
      </c>
      <c r="T28" s="129">
        <v>32.615323115100004</v>
      </c>
      <c r="U28" s="129">
        <v>32.691613474</v>
      </c>
      <c r="V28" s="129">
        <v>32.7499929197</v>
      </c>
      <c r="W28" s="129">
        <v>32.4071134027</v>
      </c>
      <c r="X28" s="129">
        <v>34.0407359293</v>
      </c>
      <c r="Y28" s="129">
        <v>33.036551573800004</v>
      </c>
      <c r="Z28" s="129">
        <v>33.2198683112</v>
      </c>
      <c r="AA28" s="129">
        <v>34.4429278808</v>
      </c>
      <c r="AB28" s="129">
        <v>34.4746255407</v>
      </c>
      <c r="AC28" s="129">
        <v>33.2718547629</v>
      </c>
      <c r="AD28" s="129">
        <v>34.452975262100004</v>
      </c>
      <c r="AE28" s="129">
        <v>36.8973055743</v>
      </c>
      <c r="AF28" s="129">
        <v>36.4024170254</v>
      </c>
      <c r="AG28" s="129">
        <v>36.7307226681</v>
      </c>
      <c r="AH28" s="129">
        <v>39.3844259057</v>
      </c>
      <c r="AI28" s="129">
        <v>38.3805174026</v>
      </c>
      <c r="AJ28" s="129">
        <v>39.877596237700004</v>
      </c>
      <c r="AK28" s="129">
        <v>41.6405221902</v>
      </c>
      <c r="AL28" s="129">
        <v>38.836109125</v>
      </c>
      <c r="AM28" s="129">
        <v>40.1680660404</v>
      </c>
      <c r="AN28" s="129">
        <v>41.3553102687</v>
      </c>
      <c r="AO28" s="129">
        <v>40.519986782400004</v>
      </c>
      <c r="AP28" s="129">
        <v>42.1380490912</v>
      </c>
      <c r="AQ28" s="129">
        <v>41.1627188419</v>
      </c>
      <c r="AR28" s="129">
        <v>37.2998688082</v>
      </c>
      <c r="AS28" s="129">
        <v>37.6183195312</v>
      </c>
      <c r="AT28" s="129">
        <v>37.033020704900004</v>
      </c>
      <c r="AU28" s="129">
        <v>38.0584572902</v>
      </c>
      <c r="AV28" s="129">
        <v>36.1190011</v>
      </c>
      <c r="AW28" s="129">
        <v>33.945620349900004</v>
      </c>
      <c r="AX28" s="129">
        <v>33.7713581263</v>
      </c>
      <c r="AY28" s="129">
        <v>32.6195376739</v>
      </c>
      <c r="AZ28" s="129">
        <v>33.6511078628</v>
      </c>
      <c r="BA28" s="129">
        <v>34.1474995923</v>
      </c>
      <c r="BB28" s="129">
        <v>33.9675882569</v>
      </c>
      <c r="BC28" s="129">
        <v>35.782589186</v>
      </c>
      <c r="BD28" s="129">
        <v>32.766339876</v>
      </c>
      <c r="BE28" s="129">
        <v>31.9107122214</v>
      </c>
      <c r="BF28" s="129">
        <v>32.1499382815</v>
      </c>
      <c r="BG28" s="129">
        <v>32.6776959431</v>
      </c>
      <c r="BH28" s="129">
        <v>32.2926295755</v>
      </c>
      <c r="BI28" s="129">
        <v>29.2102886577</v>
      </c>
      <c r="BJ28" s="129">
        <v>30.614884817700002</v>
      </c>
      <c r="BK28" s="129">
        <v>30.2764972718</v>
      </c>
      <c r="BL28" s="129">
        <v>30.8772303909</v>
      </c>
      <c r="BM28" s="50" t="s">
        <v>58</v>
      </c>
      <c r="BN28" s="129">
        <v>33.4806037844</v>
      </c>
      <c r="BO28" s="129">
        <v>36.1958250692</v>
      </c>
      <c r="BP28" s="129">
        <v>34.8511890142</v>
      </c>
      <c r="BQ28" s="129">
        <v>32.2323060995</v>
      </c>
      <c r="BR28" s="129">
        <v>33.664542487300004</v>
      </c>
      <c r="BS28" s="129">
        <v>32.6518429012</v>
      </c>
      <c r="BT28" s="129">
        <v>31.052684460200002</v>
      </c>
      <c r="BU28" s="129">
        <v>30.5911174193</v>
      </c>
      <c r="BV28" s="129">
        <v>28.9663084318</v>
      </c>
      <c r="BW28" s="129">
        <v>32.5237697844</v>
      </c>
      <c r="BX28" s="129">
        <v>32.2629215369</v>
      </c>
      <c r="BY28" s="129">
        <v>29.1015215294</v>
      </c>
      <c r="BZ28" s="129">
        <v>28.360027426600002</v>
      </c>
      <c r="CA28" s="129">
        <v>29.8463127762</v>
      </c>
      <c r="CB28" s="158"/>
      <c r="CC28" s="155"/>
      <c r="CD28" s="1"/>
    </row>
    <row r="29" ht="13.5" customHeight="1">
      <c r="A29" s="164"/>
      <c r="B29" s="18"/>
      <c r="C29" s="189" t="s">
        <v>246</v>
      </c>
      <c r="D29" s="129">
        <v>24.1922094508</v>
      </c>
      <c r="E29" s="129">
        <v>24.066494086200002</v>
      </c>
      <c r="F29" s="129">
        <v>22.2993884605</v>
      </c>
      <c r="G29" s="129">
        <v>21.558979267</v>
      </c>
      <c r="H29" s="129">
        <v>22.8535357976</v>
      </c>
      <c r="I29" s="129">
        <v>19.6810008589</v>
      </c>
      <c r="J29" s="129">
        <v>19.334611511000002</v>
      </c>
      <c r="K29" s="129">
        <v>20.6323266733</v>
      </c>
      <c r="L29" s="129">
        <v>20.054104559400002</v>
      </c>
      <c r="M29" s="129">
        <v>19.2517267084</v>
      </c>
      <c r="N29" s="129">
        <v>19.1042786483</v>
      </c>
      <c r="O29" s="129">
        <v>19.5317800657</v>
      </c>
      <c r="P29" s="129">
        <v>20.7178216195</v>
      </c>
      <c r="Q29" s="129">
        <v>19.465534842700002</v>
      </c>
      <c r="R29" s="129">
        <v>20.849243030500002</v>
      </c>
      <c r="S29" s="129">
        <v>21.208539606000002</v>
      </c>
      <c r="T29" s="129">
        <v>19.257935714400002</v>
      </c>
      <c r="U29" s="129">
        <v>22.104208353500002</v>
      </c>
      <c r="V29" s="129">
        <v>21.7572998262</v>
      </c>
      <c r="W29" s="129">
        <v>20.8151695271</v>
      </c>
      <c r="X29" s="129">
        <v>23.2114750412</v>
      </c>
      <c r="Y29" s="129">
        <v>22.157211347</v>
      </c>
      <c r="Z29" s="129">
        <v>19.685502309700002</v>
      </c>
      <c r="AA29" s="129">
        <v>20.1834125916</v>
      </c>
      <c r="AB29" s="129">
        <v>21.2520108291</v>
      </c>
      <c r="AC29" s="129">
        <v>22.0609654094</v>
      </c>
      <c r="AD29" s="129">
        <v>21.7049382516</v>
      </c>
      <c r="AE29" s="129">
        <v>23.388958554400002</v>
      </c>
      <c r="AF29" s="129">
        <v>23.606978111100002</v>
      </c>
      <c r="AG29" s="129">
        <v>23.3112453035</v>
      </c>
      <c r="AH29" s="129">
        <v>23.6483651371</v>
      </c>
      <c r="AI29" s="129">
        <v>24.685282855500002</v>
      </c>
      <c r="AJ29" s="129">
        <v>24.2584459224</v>
      </c>
      <c r="AK29" s="129">
        <v>26.7416331842</v>
      </c>
      <c r="AL29" s="129">
        <v>26.8715648041</v>
      </c>
      <c r="AM29" s="129">
        <v>26.128033472800002</v>
      </c>
      <c r="AN29" s="129">
        <v>26.9077815993</v>
      </c>
      <c r="AO29" s="129">
        <v>27.358245714800002</v>
      </c>
      <c r="AP29" s="129">
        <v>27.114478689400002</v>
      </c>
      <c r="AQ29" s="129">
        <v>27.765330495900002</v>
      </c>
      <c r="AR29" s="129">
        <v>28.8418259843</v>
      </c>
      <c r="AS29" s="129">
        <v>27.159851802000002</v>
      </c>
      <c r="AT29" s="129">
        <v>27.2005661604</v>
      </c>
      <c r="AU29" s="129">
        <v>27.4129132461</v>
      </c>
      <c r="AV29" s="129">
        <v>26.769986810200002</v>
      </c>
      <c r="AW29" s="129">
        <v>27.602271933500003</v>
      </c>
      <c r="AX29" s="129">
        <v>26.210495326</v>
      </c>
      <c r="AY29" s="129">
        <v>26.103069826600002</v>
      </c>
      <c r="AZ29" s="129">
        <v>26.668532580700003</v>
      </c>
      <c r="BA29" s="129">
        <v>25.9981938385</v>
      </c>
      <c r="BB29" s="129">
        <v>26.856880987700002</v>
      </c>
      <c r="BC29" s="129">
        <v>25.517258179800002</v>
      </c>
      <c r="BD29" s="129">
        <v>25.341828928800002</v>
      </c>
      <c r="BE29" s="129">
        <v>23.3197520685</v>
      </c>
      <c r="BF29" s="129">
        <v>24.8989440962</v>
      </c>
      <c r="BG29" s="129">
        <v>25.8452697184</v>
      </c>
      <c r="BH29" s="129">
        <v>25.4890174503</v>
      </c>
      <c r="BI29" s="129">
        <v>25.9273511872</v>
      </c>
      <c r="BJ29" s="129">
        <v>26.6239468885</v>
      </c>
      <c r="BK29" s="129">
        <v>26.1693844157</v>
      </c>
      <c r="BL29" s="129">
        <v>25.5468840817</v>
      </c>
      <c r="BM29" s="50" t="s">
        <v>58</v>
      </c>
      <c r="BN29" s="129">
        <v>27.0154887686</v>
      </c>
      <c r="BO29" s="129">
        <v>26.010992348200002</v>
      </c>
      <c r="BP29" s="129">
        <v>26.3707611267</v>
      </c>
      <c r="BQ29" s="129">
        <v>23.2125430336</v>
      </c>
      <c r="BR29" s="129">
        <v>25.0353764802</v>
      </c>
      <c r="BS29" s="129">
        <v>23.9878904027</v>
      </c>
      <c r="BT29" s="129">
        <v>23.0221034464</v>
      </c>
      <c r="BU29" s="129">
        <v>23.27416024</v>
      </c>
      <c r="BV29" s="129">
        <v>27.5856743889</v>
      </c>
      <c r="BW29" s="129">
        <v>24.3073560608</v>
      </c>
      <c r="BX29" s="129">
        <v>26.639382510700003</v>
      </c>
      <c r="BY29" s="129">
        <v>26.5177236195</v>
      </c>
      <c r="BZ29" s="129">
        <v>25.2888693081</v>
      </c>
      <c r="CA29" s="129">
        <v>24.370341715000002</v>
      </c>
      <c r="CB29" s="158"/>
      <c r="CC29" s="155"/>
      <c r="CD29" s="1"/>
    </row>
    <row r="30" ht="13.5" customHeight="1">
      <c r="A30" s="164"/>
      <c r="B30" s="18"/>
      <c r="C30" s="189" t="s">
        <v>247</v>
      </c>
      <c r="D30" s="129">
        <v>29.6560007273</v>
      </c>
      <c r="E30" s="129">
        <v>30.1552592339</v>
      </c>
      <c r="F30" s="129">
        <v>28.8066388159</v>
      </c>
      <c r="G30" s="129">
        <v>28.823936387</v>
      </c>
      <c r="H30" s="129">
        <v>27.1105010295</v>
      </c>
      <c r="I30" s="129">
        <v>26.1696237931</v>
      </c>
      <c r="J30" s="129">
        <v>25.2630596144</v>
      </c>
      <c r="K30" s="129">
        <v>24.370452491600002</v>
      </c>
      <c r="L30" s="129">
        <v>26.3727136905</v>
      </c>
      <c r="M30" s="129">
        <v>23.134650338700002</v>
      </c>
      <c r="N30" s="129">
        <v>23.5346618943</v>
      </c>
      <c r="O30" s="129">
        <v>23.6864850111</v>
      </c>
      <c r="P30" s="129">
        <v>23.8364936982</v>
      </c>
      <c r="Q30" s="129">
        <v>21.027988903700003</v>
      </c>
      <c r="R30" s="129">
        <v>20.877105978</v>
      </c>
      <c r="S30" s="129">
        <v>25.003416763100002</v>
      </c>
      <c r="T30" s="129">
        <v>25.7871023776</v>
      </c>
      <c r="U30" s="129">
        <v>27.409021831100002</v>
      </c>
      <c r="V30" s="129">
        <v>25.509598876200002</v>
      </c>
      <c r="W30" s="129">
        <v>24.654093651900002</v>
      </c>
      <c r="X30" s="129">
        <v>24.3389314723</v>
      </c>
      <c r="Y30" s="129">
        <v>25.500453768</v>
      </c>
      <c r="Z30" s="129">
        <v>23.0447824681</v>
      </c>
      <c r="AA30" s="129">
        <v>25.1545674342</v>
      </c>
      <c r="AB30" s="129">
        <v>22.9391169718</v>
      </c>
      <c r="AC30" s="129">
        <v>23.9359158297</v>
      </c>
      <c r="AD30" s="129">
        <v>22.318461337200002</v>
      </c>
      <c r="AE30" s="129">
        <v>22.4510245785</v>
      </c>
      <c r="AF30" s="129">
        <v>22.2853726791</v>
      </c>
      <c r="AG30" s="129">
        <v>22.0268116131</v>
      </c>
      <c r="AH30" s="129">
        <v>23.598633980800003</v>
      </c>
      <c r="AI30" s="129">
        <v>24.115054918600002</v>
      </c>
      <c r="AJ30" s="129">
        <v>24.3535768316</v>
      </c>
      <c r="AK30" s="129">
        <v>23.7643679404</v>
      </c>
      <c r="AL30" s="129">
        <v>24.4845127693</v>
      </c>
      <c r="AM30" s="129">
        <v>24.3981704381</v>
      </c>
      <c r="AN30" s="129">
        <v>26.860202445200002</v>
      </c>
      <c r="AO30" s="129">
        <v>27.041476318</v>
      </c>
      <c r="AP30" s="129">
        <v>27.0685802681</v>
      </c>
      <c r="AQ30" s="129">
        <v>30.1938011432</v>
      </c>
      <c r="AR30" s="129">
        <v>29.9485855634</v>
      </c>
      <c r="AS30" s="129">
        <v>28.487671497</v>
      </c>
      <c r="AT30" s="129">
        <v>28.8748527718</v>
      </c>
      <c r="AU30" s="129">
        <v>29.254918177500002</v>
      </c>
      <c r="AV30" s="129">
        <v>29.8232038402</v>
      </c>
      <c r="AW30" s="129">
        <v>29.0059210611</v>
      </c>
      <c r="AX30" s="129">
        <v>27.1304838681</v>
      </c>
      <c r="AY30" s="129">
        <v>26.641686387900002</v>
      </c>
      <c r="AZ30" s="129">
        <v>28.092238607800002</v>
      </c>
      <c r="BA30" s="129">
        <v>29.722400779900003</v>
      </c>
      <c r="BB30" s="129">
        <v>30.6332579195</v>
      </c>
      <c r="BC30" s="129">
        <v>29.7076916365</v>
      </c>
      <c r="BD30" s="129">
        <v>29.032676068500002</v>
      </c>
      <c r="BE30" s="129">
        <v>30.6649236796</v>
      </c>
      <c r="BF30" s="129">
        <v>29.347309466000002</v>
      </c>
      <c r="BG30" s="129">
        <v>29.4097233978</v>
      </c>
      <c r="BH30" s="129">
        <v>30.500417152</v>
      </c>
      <c r="BI30" s="129">
        <v>31.5507404109</v>
      </c>
      <c r="BJ30" s="129">
        <v>30.790720716000003</v>
      </c>
      <c r="BK30" s="129">
        <v>29.8925767801</v>
      </c>
      <c r="BL30" s="129">
        <v>29.9112264742</v>
      </c>
      <c r="BM30" s="50" t="s">
        <v>58</v>
      </c>
      <c r="BN30" s="129">
        <v>37.7777599769</v>
      </c>
      <c r="BO30" s="129">
        <v>32.3313011542</v>
      </c>
      <c r="BP30" s="129">
        <v>31.403519380800002</v>
      </c>
      <c r="BQ30" s="129">
        <v>32.680839552900004</v>
      </c>
      <c r="BR30" s="129">
        <v>37.630237198</v>
      </c>
      <c r="BS30" s="129">
        <v>36.5360617899</v>
      </c>
      <c r="BT30" s="129">
        <v>32.7322225087</v>
      </c>
      <c r="BU30" s="129">
        <v>32.7605082703</v>
      </c>
      <c r="BV30" s="129">
        <v>33.2383998955</v>
      </c>
      <c r="BW30" s="129">
        <v>31.219731675400002</v>
      </c>
      <c r="BX30" s="129">
        <v>32.6564618627</v>
      </c>
      <c r="BY30" s="129">
        <v>32.5771237971</v>
      </c>
      <c r="BZ30" s="129">
        <v>30.252284465600003</v>
      </c>
      <c r="CA30" s="129">
        <v>30.0576377024</v>
      </c>
      <c r="CB30" s="158"/>
      <c r="CC30" s="155"/>
      <c r="CD30" s="1"/>
    </row>
    <row r="31" ht="13.5" customHeight="1">
      <c r="A31" s="164"/>
      <c r="B31" s="18"/>
      <c r="C31" s="189" t="s">
        <v>248</v>
      </c>
      <c r="D31" s="129">
        <v>34.6436234041</v>
      </c>
      <c r="E31" s="129">
        <v>33.8570725066</v>
      </c>
      <c r="F31" s="129">
        <v>32.2820073097</v>
      </c>
      <c r="G31" s="129">
        <v>32.5011196629</v>
      </c>
      <c r="H31" s="129">
        <v>32.4020536603</v>
      </c>
      <c r="I31" s="129">
        <v>32.7689628895</v>
      </c>
      <c r="J31" s="129">
        <v>28.4555177015</v>
      </c>
      <c r="K31" s="129">
        <v>29.124190966900002</v>
      </c>
      <c r="L31" s="129">
        <v>28.9417018089</v>
      </c>
      <c r="M31" s="129">
        <v>29.009651466</v>
      </c>
      <c r="N31" s="129">
        <v>30.611240709300002</v>
      </c>
      <c r="O31" s="129">
        <v>34.8519690141</v>
      </c>
      <c r="P31" s="129">
        <v>29.750705458000002</v>
      </c>
      <c r="Q31" s="129">
        <v>33.0701430306</v>
      </c>
      <c r="R31" s="129">
        <v>34.7339407878</v>
      </c>
      <c r="S31" s="129">
        <v>36.0922558358</v>
      </c>
      <c r="T31" s="129">
        <v>36.6986188296</v>
      </c>
      <c r="U31" s="129">
        <v>41.6774480822</v>
      </c>
      <c r="V31" s="129">
        <v>37.0637169275</v>
      </c>
      <c r="W31" s="129">
        <v>37.4511759912</v>
      </c>
      <c r="X31" s="129">
        <v>35.2152211954</v>
      </c>
      <c r="Y31" s="129">
        <v>36.065595378000005</v>
      </c>
      <c r="Z31" s="129">
        <v>38.9017878385</v>
      </c>
      <c r="AA31" s="129">
        <v>39.5264948648</v>
      </c>
      <c r="AB31" s="129">
        <v>38.5746756443</v>
      </c>
      <c r="AC31" s="129">
        <v>38.0988453303</v>
      </c>
      <c r="AD31" s="129">
        <v>36.275588192200004</v>
      </c>
      <c r="AE31" s="129">
        <v>39.731206083400004</v>
      </c>
      <c r="AF31" s="129">
        <v>38.0187406761</v>
      </c>
      <c r="AG31" s="129">
        <v>39.9815447827</v>
      </c>
      <c r="AH31" s="129">
        <v>41.5170616968</v>
      </c>
      <c r="AI31" s="129">
        <v>42.605353860600005</v>
      </c>
      <c r="AJ31" s="129">
        <v>45.4271026022</v>
      </c>
      <c r="AK31" s="129">
        <v>42.163712665700004</v>
      </c>
      <c r="AL31" s="129">
        <v>43.7365267273</v>
      </c>
      <c r="AM31" s="129">
        <v>44.060990572</v>
      </c>
      <c r="AN31" s="129">
        <v>44.307283872700005</v>
      </c>
      <c r="AO31" s="129">
        <v>45.6687405941</v>
      </c>
      <c r="AP31" s="129">
        <v>46.980982414100005</v>
      </c>
      <c r="AQ31" s="129">
        <v>51.2736280767</v>
      </c>
      <c r="AR31" s="129">
        <v>45.957642834400005</v>
      </c>
      <c r="AS31" s="129">
        <v>46.5874865612</v>
      </c>
      <c r="AT31" s="129">
        <v>50.8377503374</v>
      </c>
      <c r="AU31" s="129">
        <v>52.3550962351</v>
      </c>
      <c r="AV31" s="129">
        <v>47.3586225541</v>
      </c>
      <c r="AW31" s="129">
        <v>50.6061812821</v>
      </c>
      <c r="AX31" s="129">
        <v>44.7797999139</v>
      </c>
      <c r="AY31" s="129">
        <v>48.8256338466</v>
      </c>
      <c r="AZ31" s="129">
        <v>46.156080719100004</v>
      </c>
      <c r="BA31" s="129">
        <v>49.236793574100005</v>
      </c>
      <c r="BB31" s="129">
        <v>51.665446289500004</v>
      </c>
      <c r="BC31" s="129">
        <v>51.993130996400005</v>
      </c>
      <c r="BD31" s="129">
        <v>50.3544456628</v>
      </c>
      <c r="BE31" s="129">
        <v>52.0232740167</v>
      </c>
      <c r="BF31" s="129">
        <v>51.8436710897</v>
      </c>
      <c r="BG31" s="129">
        <v>50.2308241975</v>
      </c>
      <c r="BH31" s="129">
        <v>51.4525498733</v>
      </c>
      <c r="BI31" s="129">
        <v>53.193616823300005</v>
      </c>
      <c r="BJ31" s="129">
        <v>51.7770990288</v>
      </c>
      <c r="BK31" s="129">
        <v>56.157009500600005</v>
      </c>
      <c r="BL31" s="129">
        <v>46.8672125752</v>
      </c>
      <c r="BM31" s="50" t="s">
        <v>58</v>
      </c>
      <c r="BN31" s="129">
        <v>54.0530007794</v>
      </c>
      <c r="BO31" s="129">
        <v>48.0215646252</v>
      </c>
      <c r="BP31" s="129">
        <v>50.191020743100005</v>
      </c>
      <c r="BQ31" s="129">
        <v>45.6095155207</v>
      </c>
      <c r="BR31" s="129">
        <v>47.2932163598</v>
      </c>
      <c r="BS31" s="129">
        <v>46.5644195936</v>
      </c>
      <c r="BT31" s="129">
        <v>52.8936119564</v>
      </c>
      <c r="BU31" s="129">
        <v>48.844935505900004</v>
      </c>
      <c r="BV31" s="129">
        <v>50.9831950803</v>
      </c>
      <c r="BW31" s="129">
        <v>48.7216187152</v>
      </c>
      <c r="BX31" s="129">
        <v>48.2018976513</v>
      </c>
      <c r="BY31" s="129">
        <v>47.4813818656</v>
      </c>
      <c r="BZ31" s="129">
        <v>47.857730764500005</v>
      </c>
      <c r="CA31" s="129">
        <v>45.124761976</v>
      </c>
      <c r="CB31" s="158"/>
      <c r="CC31" s="155"/>
      <c r="CD31" s="1"/>
    </row>
    <row r="32" ht="13.5" customHeight="1">
      <c r="A32" s="164"/>
      <c r="B32" s="18"/>
      <c r="C32" s="189" t="s">
        <v>249</v>
      </c>
      <c r="D32" s="50" t="s">
        <v>228</v>
      </c>
      <c r="E32" s="50" t="s">
        <v>228</v>
      </c>
      <c r="F32" s="50" t="s">
        <v>228</v>
      </c>
      <c r="G32" s="50" t="s">
        <v>228</v>
      </c>
      <c r="H32" s="50" t="s">
        <v>228</v>
      </c>
      <c r="I32" s="50" t="s">
        <v>228</v>
      </c>
      <c r="J32" s="50" t="s">
        <v>228</v>
      </c>
      <c r="K32" s="50" t="s">
        <v>228</v>
      </c>
      <c r="L32" s="50" t="s">
        <v>228</v>
      </c>
      <c r="M32" s="50" t="s">
        <v>228</v>
      </c>
      <c r="N32" s="50" t="s">
        <v>228</v>
      </c>
      <c r="O32" s="50" t="s">
        <v>228</v>
      </c>
      <c r="P32" s="50" t="s">
        <v>228</v>
      </c>
      <c r="Q32" s="50" t="s">
        <v>228</v>
      </c>
      <c r="R32" s="50" t="s">
        <v>228</v>
      </c>
      <c r="S32" s="50" t="s">
        <v>228</v>
      </c>
      <c r="T32" s="50" t="s">
        <v>228</v>
      </c>
      <c r="U32" s="50" t="s">
        <v>228</v>
      </c>
      <c r="V32" s="50" t="s">
        <v>228</v>
      </c>
      <c r="W32" s="50" t="s">
        <v>228</v>
      </c>
      <c r="X32" s="50" t="s">
        <v>228</v>
      </c>
      <c r="Y32" s="50" t="s">
        <v>228</v>
      </c>
      <c r="Z32" s="50" t="s">
        <v>228</v>
      </c>
      <c r="AA32" s="50" t="s">
        <v>228</v>
      </c>
      <c r="AB32" s="50" t="s">
        <v>228</v>
      </c>
      <c r="AC32" s="50" t="s">
        <v>228</v>
      </c>
      <c r="AD32" s="50" t="s">
        <v>228</v>
      </c>
      <c r="AE32" s="50" t="s">
        <v>228</v>
      </c>
      <c r="AF32" s="50" t="s">
        <v>228</v>
      </c>
      <c r="AG32" s="50" t="s">
        <v>228</v>
      </c>
      <c r="AH32" s="50" t="s">
        <v>228</v>
      </c>
      <c r="AI32" s="50" t="s">
        <v>228</v>
      </c>
      <c r="AJ32" s="50" t="s">
        <v>228</v>
      </c>
      <c r="AK32" s="50" t="s">
        <v>228</v>
      </c>
      <c r="AL32" s="50" t="s">
        <v>228</v>
      </c>
      <c r="AM32" s="50" t="s">
        <v>228</v>
      </c>
      <c r="AN32" s="50" t="s">
        <v>228</v>
      </c>
      <c r="AO32" s="50" t="s">
        <v>228</v>
      </c>
      <c r="AP32" s="50" t="s">
        <v>228</v>
      </c>
      <c r="AQ32" s="50" t="s">
        <v>228</v>
      </c>
      <c r="AR32" s="50" t="s">
        <v>228</v>
      </c>
      <c r="AS32" s="50" t="s">
        <v>228</v>
      </c>
      <c r="AT32" s="50" t="s">
        <v>228</v>
      </c>
      <c r="AU32" s="50" t="s">
        <v>228</v>
      </c>
      <c r="AV32" s="50" t="s">
        <v>228</v>
      </c>
      <c r="AW32" s="50" t="s">
        <v>228</v>
      </c>
      <c r="AX32" s="50" t="s">
        <v>228</v>
      </c>
      <c r="AY32" s="50" t="s">
        <v>228</v>
      </c>
      <c r="AZ32" s="50" t="s">
        <v>228</v>
      </c>
      <c r="BA32" s="50" t="s">
        <v>228</v>
      </c>
      <c r="BB32" s="50" t="s">
        <v>228</v>
      </c>
      <c r="BC32" s="50" t="s">
        <v>228</v>
      </c>
      <c r="BD32" s="50" t="s">
        <v>228</v>
      </c>
      <c r="BE32" s="50" t="s">
        <v>228</v>
      </c>
      <c r="BF32" s="50" t="s">
        <v>228</v>
      </c>
      <c r="BG32" s="50" t="s">
        <v>228</v>
      </c>
      <c r="BH32" s="50" t="s">
        <v>228</v>
      </c>
      <c r="BI32" s="50" t="s">
        <v>228</v>
      </c>
      <c r="BJ32" s="50" t="s">
        <v>228</v>
      </c>
      <c r="BK32" s="50" t="s">
        <v>228</v>
      </c>
      <c r="BL32" s="129">
        <v>39.7159612803</v>
      </c>
      <c r="BM32" s="50" t="s">
        <v>58</v>
      </c>
      <c r="BN32" s="129">
        <v>50.7553756013</v>
      </c>
      <c r="BO32" s="129">
        <v>47.757082076500005</v>
      </c>
      <c r="BP32" s="129">
        <v>43.9557332687</v>
      </c>
      <c r="BQ32" s="129">
        <v>43.7212370783</v>
      </c>
      <c r="BR32" s="129">
        <v>41.148778456900004</v>
      </c>
      <c r="BS32" s="129">
        <v>46.651639164900004</v>
      </c>
      <c r="BT32" s="129">
        <v>39.8928356727</v>
      </c>
      <c r="BU32" s="129">
        <v>41.2339177388</v>
      </c>
      <c r="BV32" s="129">
        <v>44.0094951558</v>
      </c>
      <c r="BW32" s="129">
        <v>42.171488891</v>
      </c>
      <c r="BX32" s="129">
        <v>39.4074591556</v>
      </c>
      <c r="BY32" s="129">
        <v>39.157463094600004</v>
      </c>
      <c r="BZ32" s="129">
        <v>38.8785225587</v>
      </c>
      <c r="CA32" s="129">
        <v>38.8952639266</v>
      </c>
      <c r="CB32" s="158"/>
      <c r="CC32" s="155"/>
      <c r="CD32" s="1"/>
    </row>
    <row r="33" ht="13.5" customHeight="1">
      <c r="A33" s="164"/>
      <c r="B33" s="18"/>
      <c r="C33" s="189" t="s">
        <v>250</v>
      </c>
      <c r="D33" s="129">
        <v>27.9154561506</v>
      </c>
      <c r="E33" s="129">
        <v>29.4125517999</v>
      </c>
      <c r="F33" s="129">
        <v>26.9240536945</v>
      </c>
      <c r="G33" s="129">
        <v>25.2546874381</v>
      </c>
      <c r="H33" s="129">
        <v>27.0268240634</v>
      </c>
      <c r="I33" s="129">
        <v>24.8191584849</v>
      </c>
      <c r="J33" s="129">
        <v>26.3097478926</v>
      </c>
      <c r="K33" s="129">
        <v>28.6496001546</v>
      </c>
      <c r="L33" s="129">
        <v>28.6882865753</v>
      </c>
      <c r="M33" s="129">
        <v>26.0650459907</v>
      </c>
      <c r="N33" s="129">
        <v>25.0789483697</v>
      </c>
      <c r="O33" s="129">
        <v>28.398595577800002</v>
      </c>
      <c r="P33" s="129">
        <v>25.679501819800002</v>
      </c>
      <c r="Q33" s="129">
        <v>26.5551762678</v>
      </c>
      <c r="R33" s="129">
        <v>27.7438901594</v>
      </c>
      <c r="S33" s="129">
        <v>26.307482325800002</v>
      </c>
      <c r="T33" s="129">
        <v>30.966248523500003</v>
      </c>
      <c r="U33" s="129">
        <v>28.7013510164</v>
      </c>
      <c r="V33" s="129">
        <v>27.824031786600003</v>
      </c>
      <c r="W33" s="129">
        <v>28.586491988400002</v>
      </c>
      <c r="X33" s="129">
        <v>32.2166959911</v>
      </c>
      <c r="Y33" s="129">
        <v>31.660432396100003</v>
      </c>
      <c r="Z33" s="129">
        <v>28.3478213341</v>
      </c>
      <c r="AA33" s="129">
        <v>33.1330831174</v>
      </c>
      <c r="AB33" s="129">
        <v>29.206333719</v>
      </c>
      <c r="AC33" s="129">
        <v>31.8758952915</v>
      </c>
      <c r="AD33" s="129">
        <v>29.1981356201</v>
      </c>
      <c r="AE33" s="129">
        <v>31.4616678026</v>
      </c>
      <c r="AF33" s="129">
        <v>28.2802212273</v>
      </c>
      <c r="AG33" s="129">
        <v>31.2248749232</v>
      </c>
      <c r="AH33" s="129">
        <v>34.8460743337</v>
      </c>
      <c r="AI33" s="129">
        <v>35.4716981132</v>
      </c>
      <c r="AJ33" s="129">
        <v>34.844457581200004</v>
      </c>
      <c r="AK33" s="129">
        <v>33.966850576300004</v>
      </c>
      <c r="AL33" s="129">
        <v>36.3318211573</v>
      </c>
      <c r="AM33" s="129">
        <v>35.2309279328</v>
      </c>
      <c r="AN33" s="129">
        <v>35.213231147100004</v>
      </c>
      <c r="AO33" s="129">
        <v>37.1309678745</v>
      </c>
      <c r="AP33" s="129">
        <v>37.5295731104</v>
      </c>
      <c r="AQ33" s="129">
        <v>43.8158418731</v>
      </c>
      <c r="AR33" s="129">
        <v>38.3554721511</v>
      </c>
      <c r="AS33" s="129">
        <v>39.2779995995</v>
      </c>
      <c r="AT33" s="129">
        <v>39.429124451</v>
      </c>
      <c r="AU33" s="129">
        <v>36.5139269824</v>
      </c>
      <c r="AV33" s="129">
        <v>38.4203432858</v>
      </c>
      <c r="AW33" s="129">
        <v>39.9607461617</v>
      </c>
      <c r="AX33" s="129">
        <v>40.6948549707</v>
      </c>
      <c r="AY33" s="129">
        <v>39.0491412214</v>
      </c>
      <c r="AZ33" s="129">
        <v>39.3391009144</v>
      </c>
      <c r="BA33" s="129">
        <v>38.9079682323</v>
      </c>
      <c r="BB33" s="129">
        <v>39.592851241700004</v>
      </c>
      <c r="BC33" s="129">
        <v>39.6754570922</v>
      </c>
      <c r="BD33" s="129">
        <v>39.1098681543</v>
      </c>
      <c r="BE33" s="129">
        <v>39.8017402798</v>
      </c>
      <c r="BF33" s="129">
        <v>39.804479498700005</v>
      </c>
      <c r="BG33" s="129">
        <v>36.9431773385</v>
      </c>
      <c r="BH33" s="129">
        <v>38.6495374427</v>
      </c>
      <c r="BI33" s="129">
        <v>38.3611090995</v>
      </c>
      <c r="BJ33" s="129">
        <v>38.300547706</v>
      </c>
      <c r="BK33" s="129">
        <v>38.1253908867</v>
      </c>
      <c r="BL33" s="129">
        <v>36.4502887204</v>
      </c>
      <c r="BM33" s="50" t="s">
        <v>58</v>
      </c>
      <c r="BN33" s="129">
        <v>44.8995002626</v>
      </c>
      <c r="BO33" s="129">
        <v>37.6434893562</v>
      </c>
      <c r="BP33" s="129">
        <v>40.6766774377</v>
      </c>
      <c r="BQ33" s="129">
        <v>41.939268722200005</v>
      </c>
      <c r="BR33" s="129">
        <v>40.3802628575</v>
      </c>
      <c r="BS33" s="129">
        <v>39.1344255559</v>
      </c>
      <c r="BT33" s="129">
        <v>36.8792020001</v>
      </c>
      <c r="BU33" s="129">
        <v>34.164299699400004</v>
      </c>
      <c r="BV33" s="129">
        <v>38.3128548592</v>
      </c>
      <c r="BW33" s="129">
        <v>38.588337957600004</v>
      </c>
      <c r="BX33" s="129">
        <v>37.664221650100004</v>
      </c>
      <c r="BY33" s="129">
        <v>32.607397167900004</v>
      </c>
      <c r="BZ33" s="129">
        <v>36.0598761562</v>
      </c>
      <c r="CA33" s="129">
        <v>33.2436806526</v>
      </c>
      <c r="CB33" s="158"/>
      <c r="CC33" s="155"/>
      <c r="CD33" s="1"/>
    </row>
    <row r="34" ht="13.5" customHeight="1">
      <c r="A34" s="164"/>
      <c r="B34" s="18"/>
      <c r="C34" s="189" t="s">
        <v>251</v>
      </c>
      <c r="D34" s="129">
        <v>28.9393730148</v>
      </c>
      <c r="E34" s="129">
        <v>28.7566450089</v>
      </c>
      <c r="F34" s="129">
        <v>29.6767595884</v>
      </c>
      <c r="G34" s="129">
        <v>27.1839509005</v>
      </c>
      <c r="H34" s="129">
        <v>27.0018838411</v>
      </c>
      <c r="I34" s="129">
        <v>26.9187937539</v>
      </c>
      <c r="J34" s="129">
        <v>24.738418161000002</v>
      </c>
      <c r="K34" s="129">
        <v>25.9443815145</v>
      </c>
      <c r="L34" s="129">
        <v>26.2231618253</v>
      </c>
      <c r="M34" s="129">
        <v>25.1744744424</v>
      </c>
      <c r="N34" s="129">
        <v>23.4947517716</v>
      </c>
      <c r="O34" s="129">
        <v>28.2616148138</v>
      </c>
      <c r="P34" s="129">
        <v>28.0954079216</v>
      </c>
      <c r="Q34" s="129">
        <v>26.642190162000002</v>
      </c>
      <c r="R34" s="129">
        <v>27.7981562557</v>
      </c>
      <c r="S34" s="129">
        <v>27.5824899377</v>
      </c>
      <c r="T34" s="129">
        <v>28.1643479285</v>
      </c>
      <c r="U34" s="129">
        <v>31.0396177667</v>
      </c>
      <c r="V34" s="129">
        <v>29.7006625528</v>
      </c>
      <c r="W34" s="129">
        <v>29.8763757759</v>
      </c>
      <c r="X34" s="129">
        <v>34.335476502700004</v>
      </c>
      <c r="Y34" s="129">
        <v>31.4827237396</v>
      </c>
      <c r="Z34" s="129">
        <v>33.5425908428</v>
      </c>
      <c r="AA34" s="129">
        <v>37.3607319214</v>
      </c>
      <c r="AB34" s="129">
        <v>33.9035060438</v>
      </c>
      <c r="AC34" s="129">
        <v>35.0786300985</v>
      </c>
      <c r="AD34" s="129">
        <v>34.389506016</v>
      </c>
      <c r="AE34" s="129">
        <v>32.9303552224</v>
      </c>
      <c r="AF34" s="129">
        <v>33.1256856921</v>
      </c>
      <c r="AG34" s="129">
        <v>32.890239894800004</v>
      </c>
      <c r="AH34" s="129">
        <v>32.1275663462</v>
      </c>
      <c r="AI34" s="129">
        <v>34.8900500762</v>
      </c>
      <c r="AJ34" s="129">
        <v>37.03387969</v>
      </c>
      <c r="AK34" s="129">
        <v>33.5596310091</v>
      </c>
      <c r="AL34" s="129">
        <v>33.5677337212</v>
      </c>
      <c r="AM34" s="129">
        <v>37.2418369623</v>
      </c>
      <c r="AN34" s="129">
        <v>37.2707991068</v>
      </c>
      <c r="AO34" s="129">
        <v>34.83346256</v>
      </c>
      <c r="AP34" s="129">
        <v>33.7016087239</v>
      </c>
      <c r="AQ34" s="129">
        <v>34.6218142991</v>
      </c>
      <c r="AR34" s="129">
        <v>35.0413976453</v>
      </c>
      <c r="AS34" s="129">
        <v>33.8648865515</v>
      </c>
      <c r="AT34" s="129">
        <v>33.5538465496</v>
      </c>
      <c r="AU34" s="129">
        <v>33.7259247637</v>
      </c>
      <c r="AV34" s="129">
        <v>36.0415084789</v>
      </c>
      <c r="AW34" s="129">
        <v>35.0411966422</v>
      </c>
      <c r="AX34" s="129">
        <v>35.1178670221</v>
      </c>
      <c r="AY34" s="129">
        <v>33.6348956717</v>
      </c>
      <c r="AZ34" s="129">
        <v>32.9464412783</v>
      </c>
      <c r="BA34" s="129">
        <v>34.3320392784</v>
      </c>
      <c r="BB34" s="129">
        <v>35.018413123500004</v>
      </c>
      <c r="BC34" s="129">
        <v>33.3577422631</v>
      </c>
      <c r="BD34" s="129">
        <v>33.4541640786</v>
      </c>
      <c r="BE34" s="129">
        <v>36.4970225948</v>
      </c>
      <c r="BF34" s="129">
        <v>33.7027655185</v>
      </c>
      <c r="BG34" s="129">
        <v>35.121801466</v>
      </c>
      <c r="BH34" s="129">
        <v>34.7232644452</v>
      </c>
      <c r="BI34" s="129">
        <v>35.183598163700005</v>
      </c>
      <c r="BJ34" s="129">
        <v>34.9645444906</v>
      </c>
      <c r="BK34" s="129">
        <v>35.3825075991</v>
      </c>
      <c r="BL34" s="129">
        <v>31.144116608</v>
      </c>
      <c r="BM34" s="50" t="s">
        <v>58</v>
      </c>
      <c r="BN34" s="129">
        <v>37.2869601401</v>
      </c>
      <c r="BO34" s="129">
        <v>31.3695251237</v>
      </c>
      <c r="BP34" s="129">
        <v>34.5828137424</v>
      </c>
      <c r="BQ34" s="129">
        <v>36.2027998337</v>
      </c>
      <c r="BR34" s="129">
        <v>36.3576426738</v>
      </c>
      <c r="BS34" s="129">
        <v>34.1620480338</v>
      </c>
      <c r="BT34" s="129">
        <v>36.4305290753</v>
      </c>
      <c r="BU34" s="129">
        <v>34.148281876300004</v>
      </c>
      <c r="BV34" s="129">
        <v>38.8384785946</v>
      </c>
      <c r="BW34" s="129">
        <v>35.5500865136</v>
      </c>
      <c r="BX34" s="129">
        <v>37.127308148400004</v>
      </c>
      <c r="BY34" s="129">
        <v>33.6208337512</v>
      </c>
      <c r="BZ34" s="129">
        <v>33.6696798056</v>
      </c>
      <c r="CA34" s="129">
        <v>34.6540641996</v>
      </c>
      <c r="CB34" s="158"/>
      <c r="CC34" s="155"/>
      <c r="CD34" s="1"/>
    </row>
    <row r="35" ht="13.5" customHeight="1">
      <c r="A35" s="164"/>
      <c r="B35" s="18"/>
      <c r="C35" s="189" t="s">
        <v>252</v>
      </c>
      <c r="D35" s="129">
        <v>21.0947790136</v>
      </c>
      <c r="E35" s="129">
        <v>20.851029514500002</v>
      </c>
      <c r="F35" s="129">
        <v>20.167551286400002</v>
      </c>
      <c r="G35" s="129">
        <v>20.4757756483</v>
      </c>
      <c r="H35" s="129">
        <v>18.016395315100002</v>
      </c>
      <c r="I35" s="129">
        <v>16.3872777387</v>
      </c>
      <c r="J35" s="129">
        <v>17.718454054600002</v>
      </c>
      <c r="K35" s="129">
        <v>18.3321102696</v>
      </c>
      <c r="L35" s="129">
        <v>17.2218500156</v>
      </c>
      <c r="M35" s="129">
        <v>19.1851329393</v>
      </c>
      <c r="N35" s="129">
        <v>18.2287233346</v>
      </c>
      <c r="O35" s="129">
        <v>18.580722008400002</v>
      </c>
      <c r="P35" s="129">
        <v>17.5203444526</v>
      </c>
      <c r="Q35" s="129">
        <v>18.1549027354</v>
      </c>
      <c r="R35" s="129">
        <v>16.6731097015</v>
      </c>
      <c r="S35" s="129">
        <v>19.1048721338</v>
      </c>
      <c r="T35" s="129">
        <v>20.6481053754</v>
      </c>
      <c r="U35" s="129">
        <v>22.0081389683</v>
      </c>
      <c r="V35" s="129">
        <v>22.778305143300003</v>
      </c>
      <c r="W35" s="129">
        <v>23.9322040033</v>
      </c>
      <c r="X35" s="129">
        <v>24.362877762700002</v>
      </c>
      <c r="Y35" s="129">
        <v>22.0970134784</v>
      </c>
      <c r="Z35" s="129">
        <v>20.8893106545</v>
      </c>
      <c r="AA35" s="129">
        <v>21.7352016543</v>
      </c>
      <c r="AB35" s="129">
        <v>20.5144550783</v>
      </c>
      <c r="AC35" s="129">
        <v>21.639760942600002</v>
      </c>
      <c r="AD35" s="129">
        <v>23.3000446052</v>
      </c>
      <c r="AE35" s="129">
        <v>23.9369058447</v>
      </c>
      <c r="AF35" s="129">
        <v>23.0941155494</v>
      </c>
      <c r="AG35" s="129">
        <v>21.1084616121</v>
      </c>
      <c r="AH35" s="129">
        <v>25.4545832467</v>
      </c>
      <c r="AI35" s="129">
        <v>24.8164603873</v>
      </c>
      <c r="AJ35" s="129">
        <v>24.629832058</v>
      </c>
      <c r="AK35" s="129">
        <v>24.9752634443</v>
      </c>
      <c r="AL35" s="129">
        <v>24.5354063418</v>
      </c>
      <c r="AM35" s="129">
        <v>23.3997146068</v>
      </c>
      <c r="AN35" s="129">
        <v>23.6754417957</v>
      </c>
      <c r="AO35" s="129">
        <v>25.1966322788</v>
      </c>
      <c r="AP35" s="129">
        <v>25.2883639758</v>
      </c>
      <c r="AQ35" s="129">
        <v>26.000252481</v>
      </c>
      <c r="AR35" s="129">
        <v>26.1597210285</v>
      </c>
      <c r="AS35" s="129">
        <v>25.9977865535</v>
      </c>
      <c r="AT35" s="129">
        <v>26.2994310969</v>
      </c>
      <c r="AU35" s="129">
        <v>26.5439113679</v>
      </c>
      <c r="AV35" s="129">
        <v>26.7214436287</v>
      </c>
      <c r="AW35" s="129">
        <v>25.293160219300002</v>
      </c>
      <c r="AX35" s="129">
        <v>26.158548774</v>
      </c>
      <c r="AY35" s="129">
        <v>24.6150550641</v>
      </c>
      <c r="AZ35" s="129">
        <v>26.0055864716</v>
      </c>
      <c r="BA35" s="129">
        <v>26.1976193207</v>
      </c>
      <c r="BB35" s="129">
        <v>26.5216273254</v>
      </c>
      <c r="BC35" s="129">
        <v>24.0492108141</v>
      </c>
      <c r="BD35" s="129">
        <v>24.4958459293</v>
      </c>
      <c r="BE35" s="129">
        <v>23.7622352885</v>
      </c>
      <c r="BF35" s="129">
        <v>25.3538689955</v>
      </c>
      <c r="BG35" s="129">
        <v>26.2792278814</v>
      </c>
      <c r="BH35" s="129">
        <v>26.802186981800002</v>
      </c>
      <c r="BI35" s="129">
        <v>27.2865025467</v>
      </c>
      <c r="BJ35" s="129">
        <v>27.655751883300002</v>
      </c>
      <c r="BK35" s="129">
        <v>26.072238060900002</v>
      </c>
      <c r="BL35" s="129">
        <v>26.6593740654</v>
      </c>
      <c r="BM35" s="50" t="s">
        <v>58</v>
      </c>
      <c r="BN35" s="129">
        <v>35.2343960951</v>
      </c>
      <c r="BO35" s="129">
        <v>32.0585173415</v>
      </c>
      <c r="BP35" s="129">
        <v>29.4224530603</v>
      </c>
      <c r="BQ35" s="129">
        <v>23.7990541612</v>
      </c>
      <c r="BR35" s="129">
        <v>22.6814117428</v>
      </c>
      <c r="BS35" s="129">
        <v>24.277248710000002</v>
      </c>
      <c r="BT35" s="129">
        <v>26.4057702656</v>
      </c>
      <c r="BU35" s="129">
        <v>24.9044764189</v>
      </c>
      <c r="BV35" s="129">
        <v>28.298849705200002</v>
      </c>
      <c r="BW35" s="129">
        <v>29.3185749169</v>
      </c>
      <c r="BX35" s="129">
        <v>27.0184867994</v>
      </c>
      <c r="BY35" s="129">
        <v>27.857230114100002</v>
      </c>
      <c r="BZ35" s="129">
        <v>25.0752185763</v>
      </c>
      <c r="CA35" s="129">
        <v>26.231153170800003</v>
      </c>
      <c r="CB35" s="158"/>
      <c r="CC35" s="155"/>
      <c r="CD35" s="1"/>
    </row>
    <row r="36" ht="13.5" customHeight="1">
      <c r="A36" s="164"/>
      <c r="B36" s="18"/>
      <c r="C36" s="189" t="s">
        <v>253</v>
      </c>
      <c r="D36" s="129">
        <v>20.688219924800002</v>
      </c>
      <c r="E36" s="129">
        <v>19.5342673842</v>
      </c>
      <c r="F36" s="129">
        <v>19.4369680767</v>
      </c>
      <c r="G36" s="129">
        <v>18.9519500619</v>
      </c>
      <c r="H36" s="129">
        <v>19.1022282876</v>
      </c>
      <c r="I36" s="129">
        <v>17.3753937799</v>
      </c>
      <c r="J36" s="129">
        <v>15.5675592525</v>
      </c>
      <c r="K36" s="129">
        <v>15.5545755663</v>
      </c>
      <c r="L36" s="129">
        <v>17.5617926791</v>
      </c>
      <c r="M36" s="129">
        <v>16.8993584249</v>
      </c>
      <c r="N36" s="129">
        <v>16.81806142</v>
      </c>
      <c r="O36" s="129">
        <v>17.1666122755</v>
      </c>
      <c r="P36" s="129">
        <v>18.5920066424</v>
      </c>
      <c r="Q36" s="129">
        <v>17.165261774</v>
      </c>
      <c r="R36" s="129">
        <v>19.1042856368</v>
      </c>
      <c r="S36" s="129">
        <v>19.4308332591</v>
      </c>
      <c r="T36" s="129">
        <v>23.1599126605</v>
      </c>
      <c r="U36" s="129">
        <v>25.4501076684</v>
      </c>
      <c r="V36" s="129">
        <v>26.594851621</v>
      </c>
      <c r="W36" s="129">
        <v>25.927525698900002</v>
      </c>
      <c r="X36" s="129">
        <v>24.5192277537</v>
      </c>
      <c r="Y36" s="129">
        <v>22.2109411639</v>
      </c>
      <c r="Z36" s="129">
        <v>21.5079162209</v>
      </c>
      <c r="AA36" s="129">
        <v>27.171105107800003</v>
      </c>
      <c r="AB36" s="129">
        <v>23.917538970600003</v>
      </c>
      <c r="AC36" s="129">
        <v>22.5513450336</v>
      </c>
      <c r="AD36" s="129">
        <v>28.9495818952</v>
      </c>
      <c r="AE36" s="129">
        <v>24.201837076900002</v>
      </c>
      <c r="AF36" s="129">
        <v>23.293057893500002</v>
      </c>
      <c r="AG36" s="129">
        <v>24.7301616885</v>
      </c>
      <c r="AH36" s="129">
        <v>26.001273531800003</v>
      </c>
      <c r="AI36" s="129">
        <v>27.7019973819</v>
      </c>
      <c r="AJ36" s="129">
        <v>27.951817589</v>
      </c>
      <c r="AK36" s="129">
        <v>28.1324436137</v>
      </c>
      <c r="AL36" s="129">
        <v>27.4959377287</v>
      </c>
      <c r="AM36" s="129">
        <v>29.721245950300002</v>
      </c>
      <c r="AN36" s="129">
        <v>28.7959668733</v>
      </c>
      <c r="AO36" s="129">
        <v>31.1659106407</v>
      </c>
      <c r="AP36" s="129">
        <v>32.8926724486</v>
      </c>
      <c r="AQ36" s="129">
        <v>38.2753299512</v>
      </c>
      <c r="AR36" s="129">
        <v>30.0690649978</v>
      </c>
      <c r="AS36" s="129">
        <v>32.9798860043</v>
      </c>
      <c r="AT36" s="129">
        <v>30.7385666795</v>
      </c>
      <c r="AU36" s="129">
        <v>34.0161770906</v>
      </c>
      <c r="AV36" s="129">
        <v>27.6691095814</v>
      </c>
      <c r="AW36" s="129">
        <v>32.7182128731</v>
      </c>
      <c r="AX36" s="129">
        <v>31.494984627300003</v>
      </c>
      <c r="AY36" s="129">
        <v>30.750294835800002</v>
      </c>
      <c r="AZ36" s="129">
        <v>28.9871351871</v>
      </c>
      <c r="BA36" s="129">
        <v>33.0815830314</v>
      </c>
      <c r="BB36" s="129">
        <v>34.0885739081</v>
      </c>
      <c r="BC36" s="129">
        <v>31.922024094900003</v>
      </c>
      <c r="BD36" s="129">
        <v>28.727059626400003</v>
      </c>
      <c r="BE36" s="129">
        <v>27.8733944294</v>
      </c>
      <c r="BF36" s="129">
        <v>29.668568707800002</v>
      </c>
      <c r="BG36" s="129">
        <v>27.781842348</v>
      </c>
      <c r="BH36" s="129">
        <v>26.146202770600002</v>
      </c>
      <c r="BI36" s="129">
        <v>27.1494330053</v>
      </c>
      <c r="BJ36" s="129">
        <v>31.0497585405</v>
      </c>
      <c r="BK36" s="129">
        <v>33.4473193289</v>
      </c>
      <c r="BL36" s="129">
        <v>27.4571963723</v>
      </c>
      <c r="BM36" s="50" t="s">
        <v>58</v>
      </c>
      <c r="BN36" s="129">
        <v>39.165033869700004</v>
      </c>
      <c r="BO36" s="129">
        <v>38.2327649075</v>
      </c>
      <c r="BP36" s="129">
        <v>33.5425884245</v>
      </c>
      <c r="BQ36" s="129">
        <v>34.9082779522</v>
      </c>
      <c r="BR36" s="129">
        <v>33.1949171643</v>
      </c>
      <c r="BS36" s="129">
        <v>33.1128517637</v>
      </c>
      <c r="BT36" s="129">
        <v>34.8159350804</v>
      </c>
      <c r="BU36" s="129">
        <v>35.5170504207</v>
      </c>
      <c r="BV36" s="129">
        <v>36.9261808441</v>
      </c>
      <c r="BW36" s="129">
        <v>36.1702266534</v>
      </c>
      <c r="BX36" s="129">
        <v>31.274472250600002</v>
      </c>
      <c r="BY36" s="129">
        <v>30.784810045</v>
      </c>
      <c r="BZ36" s="129">
        <v>30.212177948500003</v>
      </c>
      <c r="CA36" s="129">
        <v>32.5942980259</v>
      </c>
      <c r="CB36" s="158"/>
      <c r="CC36" s="155"/>
      <c r="CD36" s="1"/>
    </row>
    <row r="37" ht="13.5" customHeight="1">
      <c r="A37" s="164"/>
      <c r="B37" s="18"/>
      <c r="C37" s="189" t="s">
        <v>254</v>
      </c>
      <c r="D37" s="129">
        <v>44.2828345228</v>
      </c>
      <c r="E37" s="129">
        <v>43.274887979700004</v>
      </c>
      <c r="F37" s="129">
        <v>42.6630579166</v>
      </c>
      <c r="G37" s="129">
        <v>42.174025885</v>
      </c>
      <c r="H37" s="129">
        <v>42.4991238722</v>
      </c>
      <c r="I37" s="129">
        <v>41.7219105482</v>
      </c>
      <c r="J37" s="129">
        <v>43.8943269265</v>
      </c>
      <c r="K37" s="129">
        <v>45.1642673484</v>
      </c>
      <c r="L37" s="129">
        <v>42.344940205200004</v>
      </c>
      <c r="M37" s="129">
        <v>41.8168482482</v>
      </c>
      <c r="N37" s="129">
        <v>42.8011441553</v>
      </c>
      <c r="O37" s="129">
        <v>44.365454208</v>
      </c>
      <c r="P37" s="129">
        <v>46.1686390786</v>
      </c>
      <c r="Q37" s="129">
        <v>44.4386331651</v>
      </c>
      <c r="R37" s="129">
        <v>46.1180274481</v>
      </c>
      <c r="S37" s="129">
        <v>48.7233153448</v>
      </c>
      <c r="T37" s="129">
        <v>47.0195288724</v>
      </c>
      <c r="U37" s="129">
        <v>51.0787330566</v>
      </c>
      <c r="V37" s="129">
        <v>51.0935877017</v>
      </c>
      <c r="W37" s="129">
        <v>53.2993033527</v>
      </c>
      <c r="X37" s="129">
        <v>53.0700494413</v>
      </c>
      <c r="Y37" s="129">
        <v>50.4616168896</v>
      </c>
      <c r="Z37" s="129">
        <v>49.4943976478</v>
      </c>
      <c r="AA37" s="129">
        <v>54.7880730851</v>
      </c>
      <c r="AB37" s="129">
        <v>51.391542405500005</v>
      </c>
      <c r="AC37" s="129">
        <v>47.7041817252</v>
      </c>
      <c r="AD37" s="129">
        <v>48.5982548028</v>
      </c>
      <c r="AE37" s="129">
        <v>51.7035474675</v>
      </c>
      <c r="AF37" s="129">
        <v>48.4693631509</v>
      </c>
      <c r="AG37" s="129">
        <v>49.344458848</v>
      </c>
      <c r="AH37" s="129">
        <v>52.6163854172</v>
      </c>
      <c r="AI37" s="129">
        <v>51.5493973286</v>
      </c>
      <c r="AJ37" s="129">
        <v>47.9925152919</v>
      </c>
      <c r="AK37" s="129">
        <v>48.166173232300004</v>
      </c>
      <c r="AL37" s="129">
        <v>48.5917935208</v>
      </c>
      <c r="AM37" s="129">
        <v>50.1836242561</v>
      </c>
      <c r="AN37" s="129">
        <v>51.934950350600005</v>
      </c>
      <c r="AO37" s="129">
        <v>52.3868280375</v>
      </c>
      <c r="AP37" s="129">
        <v>54.088484937000004</v>
      </c>
      <c r="AQ37" s="129">
        <v>52.797470005</v>
      </c>
      <c r="AR37" s="129">
        <v>52.0664663362</v>
      </c>
      <c r="AS37" s="129">
        <v>52.089575803500004</v>
      </c>
      <c r="AT37" s="129">
        <v>50.8046728743</v>
      </c>
      <c r="AU37" s="129">
        <v>47.791407068400005</v>
      </c>
      <c r="AV37" s="129">
        <v>50.9725683311</v>
      </c>
      <c r="AW37" s="129">
        <v>46.2540121475</v>
      </c>
      <c r="AX37" s="129">
        <v>47.223701151</v>
      </c>
      <c r="AY37" s="129">
        <v>49.521102696</v>
      </c>
      <c r="AZ37" s="129">
        <v>46.9161331824</v>
      </c>
      <c r="BA37" s="129">
        <v>48.6507241604</v>
      </c>
      <c r="BB37" s="129">
        <v>47.819982387100005</v>
      </c>
      <c r="BC37" s="129">
        <v>46.8577288861</v>
      </c>
      <c r="BD37" s="129">
        <v>45.8163692651</v>
      </c>
      <c r="BE37" s="129">
        <v>45.7353732011</v>
      </c>
      <c r="BF37" s="129">
        <v>46.6296915414</v>
      </c>
      <c r="BG37" s="129">
        <v>47.1179901482</v>
      </c>
      <c r="BH37" s="129">
        <v>47.9515409823</v>
      </c>
      <c r="BI37" s="129">
        <v>46.0557800439</v>
      </c>
      <c r="BJ37" s="129">
        <v>44.4113694958</v>
      </c>
      <c r="BK37" s="129">
        <v>44.915315172</v>
      </c>
      <c r="BL37" s="129">
        <v>44.0075777412</v>
      </c>
      <c r="BM37" s="50" t="s">
        <v>58</v>
      </c>
      <c r="BN37" s="129">
        <v>54.3301306838</v>
      </c>
      <c r="BO37" s="129">
        <v>51.2788325989</v>
      </c>
      <c r="BP37" s="129">
        <v>49.6934344493</v>
      </c>
      <c r="BQ37" s="129">
        <v>47.7986255189</v>
      </c>
      <c r="BR37" s="129">
        <v>48.4417973224</v>
      </c>
      <c r="BS37" s="129">
        <v>47.184021436100004</v>
      </c>
      <c r="BT37" s="129">
        <v>45.323341122100004</v>
      </c>
      <c r="BU37" s="129">
        <v>45.4922726414</v>
      </c>
      <c r="BV37" s="129">
        <v>47.4115899609</v>
      </c>
      <c r="BW37" s="129">
        <v>45.601231027000004</v>
      </c>
      <c r="BX37" s="129">
        <v>46.4015860391</v>
      </c>
      <c r="BY37" s="129">
        <v>44.0161028386</v>
      </c>
      <c r="BZ37" s="129">
        <v>48.9426042407</v>
      </c>
      <c r="CA37" s="129">
        <v>45.045457749</v>
      </c>
      <c r="CB37" s="158"/>
      <c r="CC37" s="155"/>
      <c r="CD37" s="1"/>
    </row>
    <row r="38" ht="13.5" customHeight="1">
      <c r="A38" s="164"/>
      <c r="B38" s="18"/>
      <c r="C38" s="189" t="s">
        <v>255</v>
      </c>
      <c r="D38" s="129">
        <v>16.7569227498</v>
      </c>
      <c r="E38" s="129">
        <v>18.415655035900002</v>
      </c>
      <c r="F38" s="129">
        <v>17.558048226900002</v>
      </c>
      <c r="G38" s="129">
        <v>17.373723683</v>
      </c>
      <c r="H38" s="129">
        <v>17.294377664</v>
      </c>
      <c r="I38" s="129">
        <v>14.021381809200001</v>
      </c>
      <c r="J38" s="129">
        <v>15.4305156904</v>
      </c>
      <c r="K38" s="129">
        <v>15.7321568189</v>
      </c>
      <c r="L38" s="129">
        <v>16.8740835016</v>
      </c>
      <c r="M38" s="129">
        <v>15.0898124505</v>
      </c>
      <c r="N38" s="129">
        <v>12.4110478563</v>
      </c>
      <c r="O38" s="129">
        <v>14.1388747454</v>
      </c>
      <c r="P38" s="129">
        <v>15.8075583264</v>
      </c>
      <c r="Q38" s="129">
        <v>13.1889743077</v>
      </c>
      <c r="R38" s="129">
        <v>12.7319431537</v>
      </c>
      <c r="S38" s="129">
        <v>15.563462771000001</v>
      </c>
      <c r="T38" s="129">
        <v>14.74425415</v>
      </c>
      <c r="U38" s="129">
        <v>16.926858874</v>
      </c>
      <c r="V38" s="129">
        <v>20.0628286482</v>
      </c>
      <c r="W38" s="129">
        <v>20.2212593634</v>
      </c>
      <c r="X38" s="129">
        <v>20.8719821141</v>
      </c>
      <c r="Y38" s="129">
        <v>20.803256102800002</v>
      </c>
      <c r="Z38" s="129">
        <v>17.960833982900002</v>
      </c>
      <c r="AA38" s="129">
        <v>21.5710000841</v>
      </c>
      <c r="AB38" s="129">
        <v>21.3667638706</v>
      </c>
      <c r="AC38" s="129">
        <v>19.0759951311</v>
      </c>
      <c r="AD38" s="129">
        <v>20.251927262000002</v>
      </c>
      <c r="AE38" s="129">
        <v>20.1015228426</v>
      </c>
      <c r="AF38" s="129">
        <v>20.2591030976</v>
      </c>
      <c r="AG38" s="129">
        <v>19.986885367</v>
      </c>
      <c r="AH38" s="129">
        <v>21.428137202200002</v>
      </c>
      <c r="AI38" s="129">
        <v>22.8857169254</v>
      </c>
      <c r="AJ38" s="129">
        <v>19.8777147652</v>
      </c>
      <c r="AK38" s="129">
        <v>19.796472868400002</v>
      </c>
      <c r="AL38" s="129">
        <v>21.225350888</v>
      </c>
      <c r="AM38" s="129">
        <v>21.877745123700002</v>
      </c>
      <c r="AN38" s="129">
        <v>23.5652235515</v>
      </c>
      <c r="AO38" s="129">
        <v>23.785628079600002</v>
      </c>
      <c r="AP38" s="129">
        <v>25.6514062362</v>
      </c>
      <c r="AQ38" s="129">
        <v>24.2247858367</v>
      </c>
      <c r="AR38" s="129">
        <v>21.7134196674</v>
      </c>
      <c r="AS38" s="129">
        <v>23.731108748900002</v>
      </c>
      <c r="AT38" s="129">
        <v>21.4845451586</v>
      </c>
      <c r="AU38" s="129">
        <v>21.6992495962</v>
      </c>
      <c r="AV38" s="129">
        <v>22.7948414598</v>
      </c>
      <c r="AW38" s="129">
        <v>21.897810219</v>
      </c>
      <c r="AX38" s="129">
        <v>21.4727005194</v>
      </c>
      <c r="AY38" s="129">
        <v>21.6529341225</v>
      </c>
      <c r="AZ38" s="129">
        <v>23.466908518100002</v>
      </c>
      <c r="BA38" s="129">
        <v>21.1832621245</v>
      </c>
      <c r="BB38" s="129">
        <v>23.6409306235</v>
      </c>
      <c r="BC38" s="129">
        <v>22.600499468800002</v>
      </c>
      <c r="BD38" s="129">
        <v>24.9988016145</v>
      </c>
      <c r="BE38" s="129">
        <v>22.2386423692</v>
      </c>
      <c r="BF38" s="129">
        <v>22.762231106</v>
      </c>
      <c r="BG38" s="129">
        <v>22.5734146968</v>
      </c>
      <c r="BH38" s="129">
        <v>22.4185661809</v>
      </c>
      <c r="BI38" s="129">
        <v>22.9790985245</v>
      </c>
      <c r="BJ38" s="129">
        <v>23.8692810458</v>
      </c>
      <c r="BK38" s="129">
        <v>22.6656288947</v>
      </c>
      <c r="BL38" s="129">
        <v>19.8613177127</v>
      </c>
      <c r="BM38" s="50" t="s">
        <v>58</v>
      </c>
      <c r="BN38" s="129">
        <v>31.3264886657</v>
      </c>
      <c r="BO38" s="129">
        <v>26.5013675824</v>
      </c>
      <c r="BP38" s="129">
        <v>25.0860759732</v>
      </c>
      <c r="BQ38" s="129">
        <v>23.6265012502</v>
      </c>
      <c r="BR38" s="129">
        <v>21.8345412807</v>
      </c>
      <c r="BS38" s="129">
        <v>19.367531932400002</v>
      </c>
      <c r="BT38" s="129">
        <v>21.1285098398</v>
      </c>
      <c r="BU38" s="129">
        <v>18.942253097800002</v>
      </c>
      <c r="BV38" s="129">
        <v>19.1314079908</v>
      </c>
      <c r="BW38" s="129">
        <v>16.547269229</v>
      </c>
      <c r="BX38" s="129">
        <v>18.2847208018</v>
      </c>
      <c r="BY38" s="129">
        <v>17.9453773012</v>
      </c>
      <c r="BZ38" s="129">
        <v>17.3782464202</v>
      </c>
      <c r="CA38" s="129">
        <v>18.9256775807</v>
      </c>
      <c r="CB38" s="158"/>
      <c r="CC38" s="155"/>
      <c r="CD38" s="1"/>
    </row>
    <row r="39" ht="13.5" customHeight="1">
      <c r="A39" s="164"/>
      <c r="B39" s="18"/>
      <c r="C39" s="189" t="s">
        <v>256</v>
      </c>
      <c r="D39" s="129">
        <v>11.678634949900001</v>
      </c>
      <c r="E39" s="129">
        <v>11.2268840197</v>
      </c>
      <c r="F39" s="129">
        <v>10.9714102818</v>
      </c>
      <c r="G39" s="129">
        <v>12.8392903286</v>
      </c>
      <c r="H39" s="129">
        <v>10.4412387068</v>
      </c>
      <c r="I39" s="129">
        <v>10.019258842200001</v>
      </c>
      <c r="J39" s="129">
        <v>9.9954819195</v>
      </c>
      <c r="K39" s="129">
        <v>11.3718611891</v>
      </c>
      <c r="L39" s="129">
        <v>9.0649709449</v>
      </c>
      <c r="M39" s="129">
        <v>9.7276278562</v>
      </c>
      <c r="N39" s="129">
        <v>10.527780488400001</v>
      </c>
      <c r="O39" s="129">
        <v>11.9001373647</v>
      </c>
      <c r="P39" s="129">
        <v>11.7562027579</v>
      </c>
      <c r="Q39" s="129">
        <v>9.7642339134</v>
      </c>
      <c r="R39" s="129">
        <v>10.7536939651</v>
      </c>
      <c r="S39" s="129">
        <v>12.8050385611</v>
      </c>
      <c r="T39" s="129">
        <v>12.2729222298</v>
      </c>
      <c r="U39" s="129">
        <v>17.3920443579</v>
      </c>
      <c r="V39" s="129">
        <v>16.697359924300002</v>
      </c>
      <c r="W39" s="129">
        <v>16.4233187319</v>
      </c>
      <c r="X39" s="129">
        <v>16.20228695</v>
      </c>
      <c r="Y39" s="129">
        <v>15.3275605647</v>
      </c>
      <c r="Z39" s="129">
        <v>16.2455142004</v>
      </c>
      <c r="AA39" s="129">
        <v>19.711973627</v>
      </c>
      <c r="AB39" s="129">
        <v>18.0629955003</v>
      </c>
      <c r="AC39" s="129">
        <v>19.4191462221</v>
      </c>
      <c r="AD39" s="129">
        <v>18.9866836536</v>
      </c>
      <c r="AE39" s="129">
        <v>18.7672105933</v>
      </c>
      <c r="AF39" s="129">
        <v>17.566180751</v>
      </c>
      <c r="AG39" s="129">
        <v>17.2267082924</v>
      </c>
      <c r="AH39" s="129">
        <v>19.3457893828</v>
      </c>
      <c r="AI39" s="129">
        <v>20.7151660932</v>
      </c>
      <c r="AJ39" s="129">
        <v>20.9880667698</v>
      </c>
      <c r="AK39" s="129">
        <v>20.7216502294</v>
      </c>
      <c r="AL39" s="129">
        <v>22.7922587458</v>
      </c>
      <c r="AM39" s="129">
        <v>24.3635501189</v>
      </c>
      <c r="AN39" s="129">
        <v>24.9235499911</v>
      </c>
      <c r="AO39" s="129">
        <v>24.4449454339</v>
      </c>
      <c r="AP39" s="129">
        <v>24.9973691558</v>
      </c>
      <c r="AQ39" s="129">
        <v>25.4473963014</v>
      </c>
      <c r="AR39" s="129">
        <v>24.9464324502</v>
      </c>
      <c r="AS39" s="129">
        <v>25.245588509</v>
      </c>
      <c r="AT39" s="129">
        <v>24.990603858700002</v>
      </c>
      <c r="AU39" s="129">
        <v>23.899152293500002</v>
      </c>
      <c r="AV39" s="129">
        <v>20.3357550308</v>
      </c>
      <c r="AW39" s="129">
        <v>23.5145919787</v>
      </c>
      <c r="AX39" s="129">
        <v>19.860238447300002</v>
      </c>
      <c r="AY39" s="129">
        <v>21.9436875799</v>
      </c>
      <c r="AZ39" s="129">
        <v>20.5204645674</v>
      </c>
      <c r="BA39" s="129">
        <v>22.129786727</v>
      </c>
      <c r="BB39" s="129">
        <v>20.0955850088</v>
      </c>
      <c r="BC39" s="129">
        <v>23.1455007821</v>
      </c>
      <c r="BD39" s="129">
        <v>25.5820115409</v>
      </c>
      <c r="BE39" s="129">
        <v>22.5485487537</v>
      </c>
      <c r="BF39" s="129">
        <v>20.098439688</v>
      </c>
      <c r="BG39" s="129">
        <v>21.0172100513</v>
      </c>
      <c r="BH39" s="129">
        <v>21.055077766300002</v>
      </c>
      <c r="BI39" s="129">
        <v>19.374792697100002</v>
      </c>
      <c r="BJ39" s="129">
        <v>19.861379911300002</v>
      </c>
      <c r="BK39" s="129">
        <v>21.0485551615</v>
      </c>
      <c r="BL39" s="129">
        <v>17.7963116624</v>
      </c>
      <c r="BM39" s="50" t="s">
        <v>58</v>
      </c>
      <c r="BN39" s="129">
        <v>40.140025086</v>
      </c>
      <c r="BO39" s="129">
        <v>33.225160620400004</v>
      </c>
      <c r="BP39" s="129">
        <v>31.0999973063</v>
      </c>
      <c r="BQ39" s="129">
        <v>26.4076809019</v>
      </c>
      <c r="BR39" s="129">
        <v>24.0980459003</v>
      </c>
      <c r="BS39" s="129">
        <v>22.679150121</v>
      </c>
      <c r="BT39" s="129">
        <v>21.2201249029</v>
      </c>
      <c r="BU39" s="129">
        <v>21.4597435758</v>
      </c>
      <c r="BV39" s="129">
        <v>21.8355093327</v>
      </c>
      <c r="BW39" s="129">
        <v>19.8845154658</v>
      </c>
      <c r="BX39" s="129">
        <v>20.0104497815</v>
      </c>
      <c r="BY39" s="129">
        <v>22.6325918534</v>
      </c>
      <c r="BZ39" s="129">
        <v>17.827174694500002</v>
      </c>
      <c r="CA39" s="129">
        <v>19.8155345039</v>
      </c>
      <c r="CB39" s="158"/>
      <c r="CC39" s="155"/>
      <c r="CD39" s="1"/>
    </row>
    <row r="40" ht="13.5" customHeight="1">
      <c r="A40" s="164"/>
      <c r="B40" s="18"/>
      <c r="C40" s="189" t="s">
        <v>257</v>
      </c>
      <c r="D40" s="50" t="s">
        <v>228</v>
      </c>
      <c r="E40" s="50" t="s">
        <v>228</v>
      </c>
      <c r="F40" s="50" t="s">
        <v>228</v>
      </c>
      <c r="G40" s="50" t="s">
        <v>228</v>
      </c>
      <c r="H40" s="50" t="s">
        <v>228</v>
      </c>
      <c r="I40" s="50" t="s">
        <v>228</v>
      </c>
      <c r="J40" s="50" t="s">
        <v>228</v>
      </c>
      <c r="K40" s="50" t="s">
        <v>228</v>
      </c>
      <c r="L40" s="50" t="s">
        <v>228</v>
      </c>
      <c r="M40" s="50" t="s">
        <v>228</v>
      </c>
      <c r="N40" s="50" t="s">
        <v>228</v>
      </c>
      <c r="O40" s="50" t="s">
        <v>228</v>
      </c>
      <c r="P40" s="50" t="s">
        <v>228</v>
      </c>
      <c r="Q40" s="50" t="s">
        <v>228</v>
      </c>
      <c r="R40" s="50" t="s">
        <v>228</v>
      </c>
      <c r="S40" s="50" t="s">
        <v>228</v>
      </c>
      <c r="T40" s="50" t="s">
        <v>228</v>
      </c>
      <c r="U40" s="50" t="s">
        <v>228</v>
      </c>
      <c r="V40" s="50" t="s">
        <v>228</v>
      </c>
      <c r="W40" s="50" t="s">
        <v>228</v>
      </c>
      <c r="X40" s="50" t="s">
        <v>228</v>
      </c>
      <c r="Y40" s="50" t="s">
        <v>228</v>
      </c>
      <c r="Z40" s="50" t="s">
        <v>228</v>
      </c>
      <c r="AA40" s="50" t="s">
        <v>228</v>
      </c>
      <c r="AB40" s="50" t="s">
        <v>228</v>
      </c>
      <c r="AC40" s="50" t="s">
        <v>228</v>
      </c>
      <c r="AD40" s="50" t="s">
        <v>228</v>
      </c>
      <c r="AE40" s="50" t="s">
        <v>228</v>
      </c>
      <c r="AF40" s="50" t="s">
        <v>228</v>
      </c>
      <c r="AG40" s="50" t="s">
        <v>228</v>
      </c>
      <c r="AH40" s="50" t="s">
        <v>228</v>
      </c>
      <c r="AI40" s="50" t="s">
        <v>228</v>
      </c>
      <c r="AJ40" s="50" t="s">
        <v>228</v>
      </c>
      <c r="AK40" s="50" t="s">
        <v>228</v>
      </c>
      <c r="AL40" s="50" t="s">
        <v>228</v>
      </c>
      <c r="AM40" s="50" t="s">
        <v>228</v>
      </c>
      <c r="AN40" s="50" t="s">
        <v>228</v>
      </c>
      <c r="AO40" s="50" t="s">
        <v>228</v>
      </c>
      <c r="AP40" s="50" t="s">
        <v>228</v>
      </c>
      <c r="AQ40" s="50" t="s">
        <v>228</v>
      </c>
      <c r="AR40" s="50" t="s">
        <v>228</v>
      </c>
      <c r="AS40" s="50" t="s">
        <v>228</v>
      </c>
      <c r="AT40" s="50" t="s">
        <v>228</v>
      </c>
      <c r="AU40" s="50" t="s">
        <v>228</v>
      </c>
      <c r="AV40" s="50" t="s">
        <v>228</v>
      </c>
      <c r="AW40" s="50" t="s">
        <v>228</v>
      </c>
      <c r="AX40" s="50" t="s">
        <v>228</v>
      </c>
      <c r="AY40" s="50" t="s">
        <v>228</v>
      </c>
      <c r="AZ40" s="50" t="s">
        <v>228</v>
      </c>
      <c r="BA40" s="50" t="s">
        <v>228</v>
      </c>
      <c r="BB40" s="50" t="s">
        <v>228</v>
      </c>
      <c r="BC40" s="50" t="s">
        <v>228</v>
      </c>
      <c r="BD40" s="50" t="s">
        <v>228</v>
      </c>
      <c r="BE40" s="50" t="s">
        <v>228</v>
      </c>
      <c r="BF40" s="50" t="s">
        <v>228</v>
      </c>
      <c r="BG40" s="50" t="s">
        <v>228</v>
      </c>
      <c r="BH40" s="50" t="s">
        <v>228</v>
      </c>
      <c r="BI40" s="50" t="s">
        <v>228</v>
      </c>
      <c r="BJ40" s="50" t="s">
        <v>228</v>
      </c>
      <c r="BK40" s="50" t="s">
        <v>228</v>
      </c>
      <c r="BL40" s="129">
        <v>30.4588725698</v>
      </c>
      <c r="BM40" s="50" t="s">
        <v>58</v>
      </c>
      <c r="BN40" s="129">
        <v>38.7072176438</v>
      </c>
      <c r="BO40" s="129">
        <v>28.8620800614</v>
      </c>
      <c r="BP40" s="129">
        <v>26.7859455768</v>
      </c>
      <c r="BQ40" s="129">
        <v>28.9657924543</v>
      </c>
      <c r="BR40" s="129">
        <v>27.59663447</v>
      </c>
      <c r="BS40" s="129">
        <v>26.424337348</v>
      </c>
      <c r="BT40" s="129">
        <v>25.806632341500002</v>
      </c>
      <c r="BU40" s="129">
        <v>28.1845743677</v>
      </c>
      <c r="BV40" s="129">
        <v>28.9028949775</v>
      </c>
      <c r="BW40" s="129">
        <v>29.7210231675</v>
      </c>
      <c r="BX40" s="129">
        <v>30.6218904065</v>
      </c>
      <c r="BY40" s="129">
        <v>29.5348617584</v>
      </c>
      <c r="BZ40" s="129">
        <v>27.5519565779</v>
      </c>
      <c r="CA40" s="129">
        <v>25.379622894900002</v>
      </c>
      <c r="CB40" s="158"/>
      <c r="CC40" s="155"/>
      <c r="CD40" s="1"/>
    </row>
    <row r="41" ht="13.5" customHeight="1">
      <c r="A41" s="164"/>
      <c r="B41" s="18"/>
      <c r="C41" s="189" t="s">
        <v>258</v>
      </c>
      <c r="D41" s="129">
        <v>24.216321163900002</v>
      </c>
      <c r="E41" s="129">
        <v>23.4225509004</v>
      </c>
      <c r="F41" s="129">
        <v>21.440381069500003</v>
      </c>
      <c r="G41" s="129">
        <v>21.0350072332</v>
      </c>
      <c r="H41" s="129">
        <v>23.8911821266</v>
      </c>
      <c r="I41" s="129">
        <v>21.4702689479</v>
      </c>
      <c r="J41" s="129">
        <v>21.0869558596</v>
      </c>
      <c r="K41" s="129">
        <v>19.3765569449</v>
      </c>
      <c r="L41" s="129">
        <v>20.7668844524</v>
      </c>
      <c r="M41" s="129">
        <v>18.35001213</v>
      </c>
      <c r="N41" s="129">
        <v>19.8380639973</v>
      </c>
      <c r="O41" s="129">
        <v>20.9935141598</v>
      </c>
      <c r="P41" s="129">
        <v>22.5718273286</v>
      </c>
      <c r="Q41" s="129">
        <v>22.3275874979</v>
      </c>
      <c r="R41" s="129">
        <v>20.957046436200002</v>
      </c>
      <c r="S41" s="129">
        <v>22.658737885900003</v>
      </c>
      <c r="T41" s="129">
        <v>22.4126782586</v>
      </c>
      <c r="U41" s="129">
        <v>23.5818100758</v>
      </c>
      <c r="V41" s="129">
        <v>24.553819515500003</v>
      </c>
      <c r="W41" s="129">
        <v>23.8777893287</v>
      </c>
      <c r="X41" s="129">
        <v>27.2424733795</v>
      </c>
      <c r="Y41" s="129">
        <v>26.053317610900002</v>
      </c>
      <c r="Z41" s="129">
        <v>22.4957702737</v>
      </c>
      <c r="AA41" s="129">
        <v>25.71427752</v>
      </c>
      <c r="AB41" s="129">
        <v>23.537028953900002</v>
      </c>
      <c r="AC41" s="129">
        <v>22.7888741661</v>
      </c>
      <c r="AD41" s="129">
        <v>21.4176969391</v>
      </c>
      <c r="AE41" s="129">
        <v>24.695239702800002</v>
      </c>
      <c r="AF41" s="129">
        <v>22.6478477635</v>
      </c>
      <c r="AG41" s="129">
        <v>26.07125904</v>
      </c>
      <c r="AH41" s="129">
        <v>25.5102445885</v>
      </c>
      <c r="AI41" s="129">
        <v>28.193838744900003</v>
      </c>
      <c r="AJ41" s="129">
        <v>27.1348570954</v>
      </c>
      <c r="AK41" s="129">
        <v>27.0008981518</v>
      </c>
      <c r="AL41" s="129">
        <v>28.9039291949</v>
      </c>
      <c r="AM41" s="129">
        <v>27.206977777000002</v>
      </c>
      <c r="AN41" s="129">
        <v>29.422521681600003</v>
      </c>
      <c r="AO41" s="129">
        <v>30.8316957018</v>
      </c>
      <c r="AP41" s="129">
        <v>28.070262246400002</v>
      </c>
      <c r="AQ41" s="129">
        <v>29.4675960667</v>
      </c>
      <c r="AR41" s="129">
        <v>29.3031584292</v>
      </c>
      <c r="AS41" s="129">
        <v>27.5673610827</v>
      </c>
      <c r="AT41" s="129">
        <v>27.0100358227</v>
      </c>
      <c r="AU41" s="129">
        <v>30.859361098100003</v>
      </c>
      <c r="AV41" s="129">
        <v>30.012577984900002</v>
      </c>
      <c r="AW41" s="129">
        <v>29.906053124</v>
      </c>
      <c r="AX41" s="129">
        <v>27.2018881253</v>
      </c>
      <c r="AY41" s="129">
        <v>27.0797197726</v>
      </c>
      <c r="AZ41" s="129">
        <v>27.415529311300002</v>
      </c>
      <c r="BA41" s="129">
        <v>28.8466501103</v>
      </c>
      <c r="BB41" s="129">
        <v>27.831344991</v>
      </c>
      <c r="BC41" s="129">
        <v>31.9166683216</v>
      </c>
      <c r="BD41" s="129">
        <v>28.4194599819</v>
      </c>
      <c r="BE41" s="129">
        <v>28.867577443400002</v>
      </c>
      <c r="BF41" s="129">
        <v>30.314427604400002</v>
      </c>
      <c r="BG41" s="129">
        <v>27.4542149498</v>
      </c>
      <c r="BH41" s="129">
        <v>28.3602352441</v>
      </c>
      <c r="BI41" s="129">
        <v>28.6494196485</v>
      </c>
      <c r="BJ41" s="129">
        <v>30.397949211500002</v>
      </c>
      <c r="BK41" s="129">
        <v>29.239919115</v>
      </c>
      <c r="BL41" s="129">
        <v>27.5344828079</v>
      </c>
      <c r="BM41" s="50" t="s">
        <v>58</v>
      </c>
      <c r="BN41" s="129">
        <v>40.7309472934</v>
      </c>
      <c r="BO41" s="129">
        <v>32.027585453600004</v>
      </c>
      <c r="BP41" s="129">
        <v>34.499560385900004</v>
      </c>
      <c r="BQ41" s="129">
        <v>30.843172986000003</v>
      </c>
      <c r="BR41" s="129">
        <v>30.653002233600002</v>
      </c>
      <c r="BS41" s="129">
        <v>30.5537676998</v>
      </c>
      <c r="BT41" s="129">
        <v>32.288477106900004</v>
      </c>
      <c r="BU41" s="129">
        <v>31.5280814682</v>
      </c>
      <c r="BV41" s="129">
        <v>33.3444575977</v>
      </c>
      <c r="BW41" s="129">
        <v>30.906927844200002</v>
      </c>
      <c r="BX41" s="129">
        <v>29.8112710889</v>
      </c>
      <c r="BY41" s="129">
        <v>30.6444802588</v>
      </c>
      <c r="BZ41" s="129">
        <v>28.799810474300003</v>
      </c>
      <c r="CA41" s="129">
        <v>29.096853415200002</v>
      </c>
      <c r="CB41" s="158"/>
      <c r="CC41" s="155"/>
      <c r="CD41" s="1"/>
    </row>
    <row r="42" ht="13.5" customHeight="1">
      <c r="A42" s="164"/>
      <c r="B42" s="18"/>
      <c r="C42" s="189" t="s">
        <v>259</v>
      </c>
      <c r="D42" s="50" t="s">
        <v>228</v>
      </c>
      <c r="E42" s="50" t="s">
        <v>228</v>
      </c>
      <c r="F42" s="50" t="s">
        <v>228</v>
      </c>
      <c r="G42" s="50" t="s">
        <v>228</v>
      </c>
      <c r="H42" s="50" t="s">
        <v>228</v>
      </c>
      <c r="I42" s="50" t="s">
        <v>228</v>
      </c>
      <c r="J42" s="50" t="s">
        <v>228</v>
      </c>
      <c r="K42" s="50" t="s">
        <v>228</v>
      </c>
      <c r="L42" s="50" t="s">
        <v>228</v>
      </c>
      <c r="M42" s="50" t="s">
        <v>228</v>
      </c>
      <c r="N42" s="50" t="s">
        <v>228</v>
      </c>
      <c r="O42" s="50" t="s">
        <v>228</v>
      </c>
      <c r="P42" s="50" t="s">
        <v>228</v>
      </c>
      <c r="Q42" s="50" t="s">
        <v>228</v>
      </c>
      <c r="R42" s="50" t="s">
        <v>228</v>
      </c>
      <c r="S42" s="50" t="s">
        <v>228</v>
      </c>
      <c r="T42" s="50" t="s">
        <v>228</v>
      </c>
      <c r="U42" s="50" t="s">
        <v>228</v>
      </c>
      <c r="V42" s="50" t="s">
        <v>228</v>
      </c>
      <c r="W42" s="50" t="s">
        <v>228</v>
      </c>
      <c r="X42" s="50" t="s">
        <v>228</v>
      </c>
      <c r="Y42" s="50" t="s">
        <v>228</v>
      </c>
      <c r="Z42" s="50" t="s">
        <v>228</v>
      </c>
      <c r="AA42" s="50" t="s">
        <v>228</v>
      </c>
      <c r="AB42" s="50" t="s">
        <v>228</v>
      </c>
      <c r="AC42" s="50" t="s">
        <v>228</v>
      </c>
      <c r="AD42" s="50" t="s">
        <v>228</v>
      </c>
      <c r="AE42" s="50" t="s">
        <v>228</v>
      </c>
      <c r="AF42" s="50" t="s">
        <v>228</v>
      </c>
      <c r="AG42" s="50" t="s">
        <v>228</v>
      </c>
      <c r="AH42" s="50" t="s">
        <v>228</v>
      </c>
      <c r="AI42" s="50" t="s">
        <v>228</v>
      </c>
      <c r="AJ42" s="50" t="s">
        <v>228</v>
      </c>
      <c r="AK42" s="50" t="s">
        <v>228</v>
      </c>
      <c r="AL42" s="50" t="s">
        <v>228</v>
      </c>
      <c r="AM42" s="50" t="s">
        <v>228</v>
      </c>
      <c r="AN42" s="50" t="s">
        <v>228</v>
      </c>
      <c r="AO42" s="50" t="s">
        <v>228</v>
      </c>
      <c r="AP42" s="50" t="s">
        <v>228</v>
      </c>
      <c r="AQ42" s="50" t="s">
        <v>228</v>
      </c>
      <c r="AR42" s="50" t="s">
        <v>228</v>
      </c>
      <c r="AS42" s="50" t="s">
        <v>228</v>
      </c>
      <c r="AT42" s="50" t="s">
        <v>228</v>
      </c>
      <c r="AU42" s="50" t="s">
        <v>228</v>
      </c>
      <c r="AV42" s="50" t="s">
        <v>228</v>
      </c>
      <c r="AW42" s="50" t="s">
        <v>228</v>
      </c>
      <c r="AX42" s="50" t="s">
        <v>228</v>
      </c>
      <c r="AY42" s="50" t="s">
        <v>228</v>
      </c>
      <c r="AZ42" s="50" t="s">
        <v>228</v>
      </c>
      <c r="BA42" s="50" t="s">
        <v>228</v>
      </c>
      <c r="BB42" s="50" t="s">
        <v>228</v>
      </c>
      <c r="BC42" s="50" t="s">
        <v>228</v>
      </c>
      <c r="BD42" s="50" t="s">
        <v>228</v>
      </c>
      <c r="BE42" s="50" t="s">
        <v>228</v>
      </c>
      <c r="BF42" s="50" t="s">
        <v>228</v>
      </c>
      <c r="BG42" s="50" t="s">
        <v>228</v>
      </c>
      <c r="BH42" s="129">
        <v>21.6178131926</v>
      </c>
      <c r="BI42" s="129">
        <v>18.4037467879</v>
      </c>
      <c r="BJ42" s="129">
        <v>19.5193043702</v>
      </c>
      <c r="BK42" s="129">
        <v>22.4062393706</v>
      </c>
      <c r="BL42" s="129">
        <v>22.1925324027</v>
      </c>
      <c r="BM42" s="50" t="s">
        <v>58</v>
      </c>
      <c r="BN42" s="129">
        <v>28.903028399500002</v>
      </c>
      <c r="BO42" s="129">
        <v>27.0437748261</v>
      </c>
      <c r="BP42" s="129">
        <v>27.9997624081</v>
      </c>
      <c r="BQ42" s="129">
        <v>25.559356145200002</v>
      </c>
      <c r="BR42" s="129">
        <v>27.0273947142</v>
      </c>
      <c r="BS42" s="129">
        <v>25.2986031318</v>
      </c>
      <c r="BT42" s="129">
        <v>20.1649909968</v>
      </c>
      <c r="BU42" s="129">
        <v>20.2896033442</v>
      </c>
      <c r="BV42" s="129">
        <v>22.093787229300002</v>
      </c>
      <c r="BW42" s="129">
        <v>22.7507737795</v>
      </c>
      <c r="BX42" s="129">
        <v>19.643006234</v>
      </c>
      <c r="BY42" s="129">
        <v>18.869309209</v>
      </c>
      <c r="BZ42" s="129">
        <v>20.4424320918</v>
      </c>
      <c r="CA42" s="129">
        <v>18.8075133245</v>
      </c>
      <c r="CB42" s="158"/>
      <c r="CC42" s="155"/>
      <c r="CD42" s="1"/>
    </row>
    <row r="43" ht="13.5" customHeight="1">
      <c r="A43" s="164"/>
      <c r="B43" s="18"/>
      <c r="C43" s="189" t="s">
        <v>260</v>
      </c>
      <c r="D43" s="50" t="s">
        <v>228</v>
      </c>
      <c r="E43" s="50" t="s">
        <v>228</v>
      </c>
      <c r="F43" s="50" t="s">
        <v>228</v>
      </c>
      <c r="G43" s="50" t="s">
        <v>228</v>
      </c>
      <c r="H43" s="50" t="s">
        <v>228</v>
      </c>
      <c r="I43" s="50" t="s">
        <v>228</v>
      </c>
      <c r="J43" s="50" t="s">
        <v>228</v>
      </c>
      <c r="K43" s="50" t="s">
        <v>228</v>
      </c>
      <c r="L43" s="50" t="s">
        <v>228</v>
      </c>
      <c r="M43" s="50" t="s">
        <v>228</v>
      </c>
      <c r="N43" s="50" t="s">
        <v>228</v>
      </c>
      <c r="O43" s="50" t="s">
        <v>228</v>
      </c>
      <c r="P43" s="50" t="s">
        <v>228</v>
      </c>
      <c r="Q43" s="50" t="s">
        <v>228</v>
      </c>
      <c r="R43" s="50" t="s">
        <v>228</v>
      </c>
      <c r="S43" s="50" t="s">
        <v>228</v>
      </c>
      <c r="T43" s="50" t="s">
        <v>228</v>
      </c>
      <c r="U43" s="50" t="s">
        <v>228</v>
      </c>
      <c r="V43" s="50" t="s">
        <v>228</v>
      </c>
      <c r="W43" s="50" t="s">
        <v>228</v>
      </c>
      <c r="X43" s="50" t="s">
        <v>228</v>
      </c>
      <c r="Y43" s="50" t="s">
        <v>228</v>
      </c>
      <c r="Z43" s="50" t="s">
        <v>228</v>
      </c>
      <c r="AA43" s="50" t="s">
        <v>228</v>
      </c>
      <c r="AB43" s="50" t="s">
        <v>228</v>
      </c>
      <c r="AC43" s="50" t="s">
        <v>228</v>
      </c>
      <c r="AD43" s="50" t="s">
        <v>228</v>
      </c>
      <c r="AE43" s="50" t="s">
        <v>228</v>
      </c>
      <c r="AF43" s="50" t="s">
        <v>228</v>
      </c>
      <c r="AG43" s="50" t="s">
        <v>228</v>
      </c>
      <c r="AH43" s="50" t="s">
        <v>228</v>
      </c>
      <c r="AI43" s="50" t="s">
        <v>228</v>
      </c>
      <c r="AJ43" s="50" t="s">
        <v>228</v>
      </c>
      <c r="AK43" s="50" t="s">
        <v>228</v>
      </c>
      <c r="AL43" s="50" t="s">
        <v>228</v>
      </c>
      <c r="AM43" s="50" t="s">
        <v>228</v>
      </c>
      <c r="AN43" s="50" t="s">
        <v>228</v>
      </c>
      <c r="AO43" s="50" t="s">
        <v>228</v>
      </c>
      <c r="AP43" s="50" t="s">
        <v>228</v>
      </c>
      <c r="AQ43" s="50" t="s">
        <v>228</v>
      </c>
      <c r="AR43" s="50" t="s">
        <v>228</v>
      </c>
      <c r="AS43" s="50" t="s">
        <v>228</v>
      </c>
      <c r="AT43" s="50" t="s">
        <v>228</v>
      </c>
      <c r="AU43" s="50" t="s">
        <v>228</v>
      </c>
      <c r="AV43" s="50" t="s">
        <v>228</v>
      </c>
      <c r="AW43" s="50" t="s">
        <v>228</v>
      </c>
      <c r="AX43" s="50" t="s">
        <v>228</v>
      </c>
      <c r="AY43" s="50" t="s">
        <v>228</v>
      </c>
      <c r="AZ43" s="50" t="s">
        <v>228</v>
      </c>
      <c r="BA43" s="50" t="s">
        <v>228</v>
      </c>
      <c r="BB43" s="50" t="s">
        <v>228</v>
      </c>
      <c r="BC43" s="50" t="s">
        <v>228</v>
      </c>
      <c r="BD43" s="50" t="s">
        <v>228</v>
      </c>
      <c r="BE43" s="50" t="s">
        <v>228</v>
      </c>
      <c r="BF43" s="50" t="s">
        <v>228</v>
      </c>
      <c r="BG43" s="50" t="s">
        <v>228</v>
      </c>
      <c r="BH43" s="129">
        <v>26.398673166400002</v>
      </c>
      <c r="BI43" s="129">
        <v>24.903503688700003</v>
      </c>
      <c r="BJ43" s="129">
        <v>24.435405790500003</v>
      </c>
      <c r="BK43" s="129">
        <v>24.4258198405</v>
      </c>
      <c r="BL43" s="129">
        <v>24.060670884300002</v>
      </c>
      <c r="BM43" s="50" t="s">
        <v>58</v>
      </c>
      <c r="BN43" s="129">
        <v>31.9044543838</v>
      </c>
      <c r="BO43" s="129">
        <v>25.398297995500002</v>
      </c>
      <c r="BP43" s="129">
        <v>23.0041431119</v>
      </c>
      <c r="BQ43" s="129">
        <v>20.7033300105</v>
      </c>
      <c r="BR43" s="129">
        <v>22.5174825175</v>
      </c>
      <c r="BS43" s="129">
        <v>21.433046960800002</v>
      </c>
      <c r="BT43" s="129">
        <v>23.4922359672</v>
      </c>
      <c r="BU43" s="129">
        <v>22.1160445676</v>
      </c>
      <c r="BV43" s="129">
        <v>22.3037562031</v>
      </c>
      <c r="BW43" s="129">
        <v>20.907233528</v>
      </c>
      <c r="BX43" s="129">
        <v>21.087824054400002</v>
      </c>
      <c r="BY43" s="129">
        <v>22.0698869377</v>
      </c>
      <c r="BZ43" s="129">
        <v>20.659419397100002</v>
      </c>
      <c r="CA43" s="129">
        <v>18.2070853011</v>
      </c>
      <c r="CB43" s="158"/>
      <c r="CC43" s="155"/>
      <c r="CD43" s="1"/>
    </row>
    <row r="44" ht="13.5" customHeight="1">
      <c r="A44" s="164"/>
      <c r="B44" s="18"/>
      <c r="C44" s="189" t="s">
        <v>261</v>
      </c>
      <c r="D44" s="50" t="s">
        <v>228</v>
      </c>
      <c r="E44" s="50" t="s">
        <v>228</v>
      </c>
      <c r="F44" s="50" t="s">
        <v>228</v>
      </c>
      <c r="G44" s="50" t="s">
        <v>228</v>
      </c>
      <c r="H44" s="50" t="s">
        <v>228</v>
      </c>
      <c r="I44" s="50" t="s">
        <v>228</v>
      </c>
      <c r="J44" s="50" t="s">
        <v>228</v>
      </c>
      <c r="K44" s="50" t="s">
        <v>228</v>
      </c>
      <c r="L44" s="50" t="s">
        <v>228</v>
      </c>
      <c r="M44" s="50" t="s">
        <v>228</v>
      </c>
      <c r="N44" s="50" t="s">
        <v>228</v>
      </c>
      <c r="O44" s="50" t="s">
        <v>228</v>
      </c>
      <c r="P44" s="50" t="s">
        <v>228</v>
      </c>
      <c r="Q44" s="50" t="s">
        <v>228</v>
      </c>
      <c r="R44" s="50" t="s">
        <v>228</v>
      </c>
      <c r="S44" s="50" t="s">
        <v>228</v>
      </c>
      <c r="T44" s="50" t="s">
        <v>228</v>
      </c>
      <c r="U44" s="50" t="s">
        <v>228</v>
      </c>
      <c r="V44" s="50" t="s">
        <v>228</v>
      </c>
      <c r="W44" s="50" t="s">
        <v>228</v>
      </c>
      <c r="X44" s="50" t="s">
        <v>228</v>
      </c>
      <c r="Y44" s="50" t="s">
        <v>228</v>
      </c>
      <c r="Z44" s="50" t="s">
        <v>228</v>
      </c>
      <c r="AA44" s="50" t="s">
        <v>228</v>
      </c>
      <c r="AB44" s="50" t="s">
        <v>228</v>
      </c>
      <c r="AC44" s="50" t="s">
        <v>228</v>
      </c>
      <c r="AD44" s="50" t="s">
        <v>228</v>
      </c>
      <c r="AE44" s="50" t="s">
        <v>228</v>
      </c>
      <c r="AF44" s="50" t="s">
        <v>228</v>
      </c>
      <c r="AG44" s="50" t="s">
        <v>228</v>
      </c>
      <c r="AH44" s="50" t="s">
        <v>228</v>
      </c>
      <c r="AI44" s="50" t="s">
        <v>228</v>
      </c>
      <c r="AJ44" s="50" t="s">
        <v>228</v>
      </c>
      <c r="AK44" s="50" t="s">
        <v>228</v>
      </c>
      <c r="AL44" s="50" t="s">
        <v>228</v>
      </c>
      <c r="AM44" s="50" t="s">
        <v>228</v>
      </c>
      <c r="AN44" s="50" t="s">
        <v>228</v>
      </c>
      <c r="AO44" s="50" t="s">
        <v>228</v>
      </c>
      <c r="AP44" s="50" t="s">
        <v>228</v>
      </c>
      <c r="AQ44" s="50" t="s">
        <v>228</v>
      </c>
      <c r="AR44" s="50" t="s">
        <v>228</v>
      </c>
      <c r="AS44" s="50" t="s">
        <v>228</v>
      </c>
      <c r="AT44" s="50" t="s">
        <v>228</v>
      </c>
      <c r="AU44" s="50" t="s">
        <v>228</v>
      </c>
      <c r="AV44" s="50" t="s">
        <v>228</v>
      </c>
      <c r="AW44" s="50" t="s">
        <v>228</v>
      </c>
      <c r="AX44" s="50" t="s">
        <v>228</v>
      </c>
      <c r="AY44" s="50" t="s">
        <v>228</v>
      </c>
      <c r="AZ44" s="50" t="s">
        <v>228</v>
      </c>
      <c r="BA44" s="50" t="s">
        <v>228</v>
      </c>
      <c r="BB44" s="50" t="s">
        <v>228</v>
      </c>
      <c r="BC44" s="50" t="s">
        <v>228</v>
      </c>
      <c r="BD44" s="50" t="s">
        <v>228</v>
      </c>
      <c r="BE44" s="50" t="s">
        <v>228</v>
      </c>
      <c r="BF44" s="50" t="s">
        <v>228</v>
      </c>
      <c r="BG44" s="50" t="s">
        <v>228</v>
      </c>
      <c r="BH44" s="50" t="s">
        <v>228</v>
      </c>
      <c r="BI44" s="50" t="s">
        <v>228</v>
      </c>
      <c r="BJ44" s="50" t="s">
        <v>228</v>
      </c>
      <c r="BK44" s="50" t="s">
        <v>228</v>
      </c>
      <c r="BL44" s="129">
        <v>40.4845267929</v>
      </c>
      <c r="BM44" s="50" t="s">
        <v>58</v>
      </c>
      <c r="BN44" s="129">
        <v>48.127584916</v>
      </c>
      <c r="BO44" s="129">
        <v>45.6184267397</v>
      </c>
      <c r="BP44" s="129">
        <v>46.8061160434</v>
      </c>
      <c r="BQ44" s="129">
        <v>46.2127621478</v>
      </c>
      <c r="BR44" s="129">
        <v>46.910150876500005</v>
      </c>
      <c r="BS44" s="129">
        <v>46.832800833200004</v>
      </c>
      <c r="BT44" s="129">
        <v>43.4188618793</v>
      </c>
      <c r="BU44" s="129">
        <v>42.8695871444</v>
      </c>
      <c r="BV44" s="129">
        <v>44.8739633348</v>
      </c>
      <c r="BW44" s="129">
        <v>44.3180218752</v>
      </c>
      <c r="BX44" s="129">
        <v>45.6653719974</v>
      </c>
      <c r="BY44" s="129">
        <v>44.358967039700005</v>
      </c>
      <c r="BZ44" s="129">
        <v>45.3904291629</v>
      </c>
      <c r="CA44" s="129">
        <v>41.749282028500005</v>
      </c>
      <c r="CB44" s="158"/>
      <c r="CC44" s="155"/>
      <c r="CD44" s="1"/>
    </row>
    <row r="45" ht="15.0" customHeight="1">
      <c r="A45" s="164"/>
      <c r="B45" s="18"/>
      <c r="C45" s="53" t="s">
        <v>262</v>
      </c>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7"/>
      <c r="CB45" s="48"/>
      <c r="CC45" s="1"/>
      <c r="CD45" s="1"/>
    </row>
    <row r="46" ht="15.0" customHeight="1">
      <c r="A46" s="164"/>
      <c r="B46" s="18"/>
      <c r="C46" s="53" t="s">
        <v>263</v>
      </c>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7"/>
      <c r="CB46" s="48"/>
      <c r="CC46" s="1"/>
      <c r="CD46" s="1"/>
    </row>
    <row r="47" ht="15.0" customHeight="1">
      <c r="A47" s="164"/>
      <c r="B47" s="18"/>
      <c r="C47" s="53" t="s">
        <v>264</v>
      </c>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7"/>
      <c r="CB47" s="48"/>
      <c r="CC47" s="1"/>
      <c r="CD47" s="1"/>
    </row>
    <row r="48" ht="15.0" customHeight="1">
      <c r="A48" s="164"/>
      <c r="B48" s="18"/>
      <c r="C48" s="53" t="s">
        <v>63</v>
      </c>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7"/>
      <c r="CB48" s="48"/>
      <c r="CC48" s="1"/>
      <c r="CD48" s="1"/>
    </row>
    <row r="49" ht="15.0" customHeight="1">
      <c r="A49" s="4"/>
      <c r="B49" s="15"/>
      <c r="C49" s="53" t="s">
        <v>64</v>
      </c>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7"/>
      <c r="CB49" s="179"/>
      <c r="CC49" s="16"/>
      <c r="CD49" s="16"/>
    </row>
    <row r="50" ht="15.0" customHeight="1">
      <c r="A50" s="4"/>
      <c r="B50" s="66"/>
      <c r="C50" s="84" t="s">
        <v>65</v>
      </c>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7"/>
      <c r="CB50" s="179"/>
      <c r="CC50" s="16"/>
      <c r="CD50" s="16"/>
    </row>
    <row r="51" ht="15.0" customHeight="1">
      <c r="A51" s="4"/>
      <c r="B51" s="15"/>
      <c r="C51" s="53" t="s">
        <v>265</v>
      </c>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7"/>
      <c r="CB51" s="179"/>
      <c r="CC51" s="16"/>
      <c r="CD51" s="16"/>
    </row>
    <row r="52" ht="15.0" customHeight="1">
      <c r="A52" s="4"/>
      <c r="B52" s="15"/>
      <c r="C52" s="53" t="s">
        <v>66</v>
      </c>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7"/>
      <c r="CB52" s="179"/>
      <c r="CC52" s="16"/>
      <c r="CD52" s="16"/>
    </row>
    <row r="53">
      <c r="A53" s="190"/>
      <c r="B53" s="18"/>
      <c r="C53" s="1"/>
      <c r="D53" s="1"/>
      <c r="E53" s="1"/>
      <c r="F53" s="1"/>
      <c r="G53" s="1"/>
      <c r="H53" s="1"/>
      <c r="I53" s="1"/>
      <c r="J53" s="1"/>
      <c r="K53" s="1"/>
      <c r="L53" s="1"/>
      <c r="M53" s="1"/>
      <c r="N53" s="1"/>
      <c r="O53" s="1"/>
      <c r="P53" s="1"/>
      <c r="Q53" s="1"/>
      <c r="R53" s="1"/>
      <c r="S53" s="1"/>
      <c r="T53" s="1"/>
      <c r="U53" s="1"/>
      <c r="V53" s="1"/>
      <c r="W53" s="1"/>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row>
    <row r="54">
      <c r="A54" s="190"/>
      <c r="B54" s="18"/>
      <c r="C54" s="1"/>
      <c r="D54" s="1"/>
      <c r="E54" s="1"/>
      <c r="F54" s="1"/>
      <c r="G54" s="1"/>
      <c r="H54" s="1"/>
      <c r="I54" s="1"/>
      <c r="J54" s="1"/>
      <c r="K54" s="1"/>
      <c r="L54" s="1"/>
      <c r="M54" s="1"/>
      <c r="N54" s="1"/>
      <c r="O54" s="1"/>
      <c r="P54" s="1"/>
      <c r="Q54" s="1"/>
      <c r="R54" s="1"/>
      <c r="S54" s="1"/>
      <c r="T54" s="1"/>
      <c r="U54" s="1"/>
      <c r="V54" s="1"/>
      <c r="W54" s="1"/>
      <c r="X54" s="152"/>
      <c r="Y54" s="152"/>
      <c r="Z54" s="152"/>
      <c r="AA54" s="152"/>
      <c r="AB54" s="152"/>
      <c r="AC54" s="152"/>
      <c r="AD54" s="152"/>
      <c r="AE54" s="152"/>
      <c r="AF54" s="152"/>
      <c r="AG54" s="152"/>
      <c r="AH54" s="152"/>
      <c r="AI54" s="152"/>
      <c r="AJ54" s="152"/>
      <c r="AK54" s="152"/>
      <c r="AL54" s="152"/>
      <c r="AM54" s="152"/>
      <c r="AN54" s="152"/>
      <c r="AO54" s="152"/>
      <c r="AP54" s="152"/>
      <c r="AQ54" s="152"/>
      <c r="AR54" s="152"/>
      <c r="AS54" s="152"/>
      <c r="AT54" s="152"/>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row>
    <row r="55">
      <c r="A55" s="190"/>
      <c r="B55" s="18"/>
      <c r="C55" s="1"/>
      <c r="D55" s="1"/>
      <c r="E55" s="1"/>
      <c r="F55" s="1"/>
      <c r="G55" s="1"/>
      <c r="H55" s="1"/>
      <c r="I55" s="1"/>
      <c r="J55" s="1"/>
      <c r="K55" s="1"/>
      <c r="L55" s="1"/>
      <c r="M55" s="1"/>
      <c r="N55" s="1"/>
      <c r="O55" s="1"/>
      <c r="P55" s="1"/>
      <c r="Q55" s="1"/>
      <c r="R55" s="1"/>
      <c r="S55" s="1"/>
      <c r="T55" s="1"/>
      <c r="U55" s="1"/>
      <c r="V55" s="1"/>
      <c r="W55" s="1"/>
      <c r="X55" s="152"/>
      <c r="Y55" s="152"/>
      <c r="Z55" s="152"/>
      <c r="AA55" s="152"/>
      <c r="AB55" s="152"/>
      <c r="AC55" s="152"/>
      <c r="AD55" s="152"/>
      <c r="AE55" s="152"/>
      <c r="AF55" s="152"/>
      <c r="AG55" s="152"/>
      <c r="AH55" s="152"/>
      <c r="AI55" s="152"/>
      <c r="AJ55" s="152"/>
      <c r="AK55" s="152"/>
      <c r="AL55" s="152"/>
      <c r="AM55" s="152"/>
      <c r="AN55" s="152"/>
      <c r="AO55" s="152"/>
      <c r="AP55" s="152"/>
      <c r="AQ55" s="152"/>
      <c r="AR55" s="152"/>
      <c r="AS55" s="152"/>
      <c r="AT55" s="152"/>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row>
    <row r="56">
      <c r="A56" s="190"/>
      <c r="B56" s="18"/>
      <c r="C56" s="1"/>
      <c r="D56" s="1"/>
      <c r="E56" s="1"/>
      <c r="F56" s="1"/>
      <c r="G56" s="1"/>
      <c r="H56" s="1"/>
      <c r="I56" s="1"/>
      <c r="J56" s="1"/>
      <c r="K56" s="1"/>
      <c r="L56" s="1"/>
      <c r="M56" s="1"/>
      <c r="N56" s="1"/>
      <c r="O56" s="1"/>
      <c r="P56" s="1"/>
      <c r="Q56" s="1"/>
      <c r="R56" s="1"/>
      <c r="S56" s="1"/>
      <c r="T56" s="1"/>
      <c r="U56" s="1"/>
      <c r="V56" s="1"/>
      <c r="W56" s="1"/>
      <c r="X56" s="152"/>
      <c r="Y56" s="152"/>
      <c r="Z56" s="152"/>
      <c r="AA56" s="152"/>
      <c r="AB56" s="152"/>
      <c r="AC56" s="152"/>
      <c r="AD56" s="152"/>
      <c r="AE56" s="152"/>
      <c r="AF56" s="152"/>
      <c r="AG56" s="152"/>
      <c r="AH56" s="152"/>
      <c r="AI56" s="152"/>
      <c r="AJ56" s="152"/>
      <c r="AK56" s="152"/>
      <c r="AL56" s="152"/>
      <c r="AM56" s="152"/>
      <c r="AN56" s="152"/>
      <c r="AO56" s="152"/>
      <c r="AP56" s="152"/>
      <c r="AQ56" s="152"/>
      <c r="AR56" s="152"/>
      <c r="AS56" s="152"/>
      <c r="AT56" s="152"/>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row>
    <row r="57">
      <c r="A57" s="190"/>
      <c r="B57" s="18"/>
      <c r="C57" s="1"/>
      <c r="D57" s="1"/>
      <c r="E57" s="1"/>
      <c r="F57" s="1"/>
      <c r="G57" s="1"/>
      <c r="H57" s="1"/>
      <c r="I57" s="1"/>
      <c r="J57" s="1"/>
      <c r="K57" s="1"/>
      <c r="L57" s="1"/>
      <c r="M57" s="1"/>
      <c r="N57" s="1"/>
      <c r="O57" s="1"/>
      <c r="P57" s="1"/>
      <c r="Q57" s="1"/>
      <c r="R57" s="1"/>
      <c r="S57" s="1"/>
      <c r="T57" s="1"/>
      <c r="U57" s="1"/>
      <c r="V57" s="1"/>
      <c r="W57" s="1"/>
      <c r="X57" s="152"/>
      <c r="Y57" s="152"/>
      <c r="Z57" s="152"/>
      <c r="AA57" s="152"/>
      <c r="AB57" s="152"/>
      <c r="AC57" s="152"/>
      <c r="AD57" s="152"/>
      <c r="AE57" s="152"/>
      <c r="AF57" s="152"/>
      <c r="AG57" s="152"/>
      <c r="AH57" s="152"/>
      <c r="AI57" s="152"/>
      <c r="AJ57" s="152"/>
      <c r="AK57" s="152"/>
      <c r="AL57" s="152"/>
      <c r="AM57" s="152"/>
      <c r="AN57" s="152"/>
      <c r="AO57" s="152"/>
      <c r="AP57" s="152"/>
      <c r="AQ57" s="152"/>
      <c r="AR57" s="152"/>
      <c r="AS57" s="152"/>
      <c r="AT57" s="152"/>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row>
    <row r="58">
      <c r="A58" s="190"/>
      <c r="B58" s="18"/>
      <c r="C58" s="1"/>
      <c r="D58" s="1"/>
      <c r="E58" s="1"/>
      <c r="F58" s="1"/>
      <c r="G58" s="1"/>
      <c r="H58" s="1"/>
      <c r="I58" s="1"/>
      <c r="J58" s="1"/>
      <c r="K58" s="1"/>
      <c r="L58" s="1"/>
      <c r="M58" s="1"/>
      <c r="N58" s="1"/>
      <c r="O58" s="1"/>
      <c r="P58" s="1"/>
      <c r="Q58" s="1"/>
      <c r="R58" s="1"/>
      <c r="S58" s="1"/>
      <c r="T58" s="1"/>
      <c r="U58" s="1"/>
      <c r="V58" s="1"/>
      <c r="W58" s="1"/>
      <c r="X58" s="152"/>
      <c r="Y58" s="152"/>
      <c r="Z58" s="152"/>
      <c r="AA58" s="152"/>
      <c r="AB58" s="152"/>
      <c r="AC58" s="152"/>
      <c r="AD58" s="152"/>
      <c r="AE58" s="152"/>
      <c r="AF58" s="152"/>
      <c r="AG58" s="152"/>
      <c r="AH58" s="152"/>
      <c r="AI58" s="152"/>
      <c r="AJ58" s="152"/>
      <c r="AK58" s="152"/>
      <c r="AL58" s="152"/>
      <c r="AM58" s="152"/>
      <c r="AN58" s="152"/>
      <c r="AO58" s="152"/>
      <c r="AP58" s="152"/>
      <c r="AQ58" s="152"/>
      <c r="AR58" s="152"/>
      <c r="AS58" s="152"/>
      <c r="AT58" s="152"/>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row>
    <row r="59">
      <c r="A59" s="190"/>
      <c r="B59" s="18"/>
      <c r="C59" s="1"/>
      <c r="D59" s="1"/>
      <c r="E59" s="1"/>
      <c r="F59" s="1"/>
      <c r="G59" s="1"/>
      <c r="H59" s="1"/>
      <c r="I59" s="1"/>
      <c r="J59" s="1"/>
      <c r="K59" s="1"/>
      <c r="L59" s="1"/>
      <c r="M59" s="1"/>
      <c r="N59" s="1"/>
      <c r="O59" s="1"/>
      <c r="P59" s="1"/>
      <c r="Q59" s="1"/>
      <c r="R59" s="1"/>
      <c r="S59" s="1"/>
      <c r="T59" s="1"/>
      <c r="U59" s="1"/>
      <c r="V59" s="1"/>
      <c r="W59" s="1"/>
      <c r="X59" s="152"/>
      <c r="Y59" s="152"/>
      <c r="Z59" s="152"/>
      <c r="AA59" s="152"/>
      <c r="AB59" s="152"/>
      <c r="AC59" s="152"/>
      <c r="AD59" s="152"/>
      <c r="AE59" s="152"/>
      <c r="AF59" s="152"/>
      <c r="AG59" s="152"/>
      <c r="AH59" s="152"/>
      <c r="AI59" s="152"/>
      <c r="AJ59" s="152"/>
      <c r="AK59" s="152"/>
      <c r="AL59" s="152"/>
      <c r="AM59" s="152"/>
      <c r="AN59" s="152"/>
      <c r="AO59" s="152"/>
      <c r="AP59" s="152"/>
      <c r="AQ59" s="152"/>
      <c r="AR59" s="152"/>
      <c r="AS59" s="152"/>
      <c r="AT59" s="152"/>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row>
    <row r="60">
      <c r="A60" s="190"/>
      <c r="B60" s="18"/>
      <c r="C60" s="1"/>
      <c r="D60" s="1"/>
      <c r="E60" s="1"/>
      <c r="F60" s="1"/>
      <c r="G60" s="1"/>
      <c r="H60" s="1"/>
      <c r="I60" s="1"/>
      <c r="J60" s="1"/>
      <c r="K60" s="1"/>
      <c r="L60" s="1"/>
      <c r="M60" s="1"/>
      <c r="N60" s="1"/>
      <c r="O60" s="1"/>
      <c r="P60" s="1"/>
      <c r="Q60" s="1"/>
      <c r="R60" s="1"/>
      <c r="S60" s="1"/>
      <c r="T60" s="1"/>
      <c r="U60" s="1"/>
      <c r="V60" s="1"/>
      <c r="W60" s="1"/>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row>
    <row r="61">
      <c r="A61" s="190"/>
      <c r="B61" s="18"/>
      <c r="C61" s="1"/>
      <c r="D61" s="1"/>
      <c r="E61" s="1"/>
      <c r="F61" s="1"/>
      <c r="G61" s="1"/>
      <c r="H61" s="1"/>
      <c r="I61" s="1"/>
      <c r="J61" s="1"/>
      <c r="K61" s="1"/>
      <c r="L61" s="1"/>
      <c r="M61" s="1"/>
      <c r="N61" s="1"/>
      <c r="O61" s="1"/>
      <c r="P61" s="153"/>
      <c r="Q61" s="153"/>
      <c r="R61" s="153"/>
      <c r="S61" s="153"/>
      <c r="T61" s="153"/>
      <c r="U61" s="153"/>
      <c r="V61" s="153"/>
      <c r="W61" s="153"/>
      <c r="X61" s="152"/>
      <c r="Y61" s="152"/>
      <c r="Z61" s="152"/>
      <c r="AA61" s="152"/>
      <c r="AB61" s="152"/>
      <c r="AC61" s="152"/>
      <c r="AD61" s="152"/>
      <c r="AE61" s="152"/>
      <c r="AF61" s="152"/>
      <c r="AG61" s="152"/>
      <c r="AH61" s="152"/>
      <c r="AI61" s="152"/>
      <c r="AJ61" s="152"/>
      <c r="AK61" s="152"/>
      <c r="AL61" s="152"/>
      <c r="AM61" s="152"/>
      <c r="AN61" s="152"/>
      <c r="AO61" s="152"/>
      <c r="AP61" s="152"/>
      <c r="AQ61" s="152"/>
      <c r="AR61" s="152"/>
      <c r="AS61" s="152"/>
      <c r="AT61" s="152"/>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row>
    <row r="62">
      <c r="A62" s="190"/>
      <c r="B62" s="18"/>
      <c r="C62" s="1"/>
      <c r="D62" s="1"/>
      <c r="E62" s="1"/>
      <c r="F62" s="1"/>
      <c r="G62" s="1"/>
      <c r="H62" s="1"/>
      <c r="I62" s="1"/>
      <c r="J62" s="1"/>
      <c r="K62" s="1"/>
      <c r="L62" s="1"/>
      <c r="M62" s="1"/>
      <c r="N62" s="1"/>
      <c r="O62" s="1"/>
      <c r="P62" s="153"/>
      <c r="Q62" s="153"/>
      <c r="R62" s="153"/>
      <c r="S62" s="153"/>
      <c r="T62" s="153"/>
      <c r="U62" s="153"/>
      <c r="V62" s="153"/>
      <c r="W62" s="153"/>
      <c r="X62" s="152"/>
      <c r="Y62" s="152"/>
      <c r="Z62" s="152"/>
      <c r="AA62" s="152"/>
      <c r="AB62" s="152"/>
      <c r="AC62" s="152"/>
      <c r="AD62" s="152"/>
      <c r="AE62" s="152"/>
      <c r="AF62" s="152"/>
      <c r="AG62" s="152"/>
      <c r="AH62" s="152"/>
      <c r="AI62" s="152"/>
      <c r="AJ62" s="152"/>
      <c r="AK62" s="152"/>
      <c r="AL62" s="152"/>
      <c r="AM62" s="152"/>
      <c r="AN62" s="152"/>
      <c r="AO62" s="152"/>
      <c r="AP62" s="152"/>
      <c r="AQ62" s="152"/>
      <c r="AR62" s="152"/>
      <c r="AS62" s="152"/>
      <c r="AT62" s="152"/>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row>
    <row r="63">
      <c r="A63" s="190"/>
      <c r="B63" s="18"/>
      <c r="C63" s="1"/>
      <c r="D63" s="1"/>
      <c r="E63" s="1"/>
      <c r="F63" s="1"/>
      <c r="G63" s="1"/>
      <c r="H63" s="1"/>
      <c r="I63" s="1"/>
      <c r="J63" s="1"/>
      <c r="K63" s="1"/>
      <c r="L63" s="1"/>
      <c r="M63" s="1"/>
      <c r="N63" s="1"/>
      <c r="O63" s="1"/>
      <c r="P63" s="1"/>
      <c r="Q63" s="1"/>
      <c r="R63" s="1"/>
      <c r="S63" s="1"/>
      <c r="T63" s="1"/>
      <c r="U63" s="1"/>
      <c r="V63" s="1"/>
      <c r="W63" s="1"/>
      <c r="X63" s="152"/>
      <c r="Y63" s="152"/>
      <c r="Z63" s="152"/>
      <c r="AA63" s="152"/>
      <c r="AB63" s="152"/>
      <c r="AC63" s="152"/>
      <c r="AD63" s="152"/>
      <c r="AE63" s="152"/>
      <c r="AF63" s="152"/>
      <c r="AG63" s="152"/>
      <c r="AH63" s="152"/>
      <c r="AI63" s="152"/>
      <c r="AJ63" s="152"/>
      <c r="AK63" s="152"/>
      <c r="AL63" s="152"/>
      <c r="AM63" s="152"/>
      <c r="AN63" s="152"/>
      <c r="AO63" s="152"/>
      <c r="AP63" s="152"/>
      <c r="AQ63" s="152"/>
      <c r="AR63" s="152"/>
      <c r="AS63" s="152"/>
      <c r="AT63" s="152"/>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row>
    <row r="64">
      <c r="A64" s="190"/>
      <c r="B64" s="18"/>
      <c r="C64" s="1"/>
      <c r="D64" s="1"/>
      <c r="E64" s="1"/>
      <c r="F64" s="1"/>
      <c r="G64" s="1"/>
      <c r="H64" s="1"/>
      <c r="I64" s="1"/>
      <c r="J64" s="1"/>
      <c r="K64" s="1"/>
      <c r="L64" s="1"/>
      <c r="M64" s="1"/>
      <c r="N64" s="1"/>
      <c r="O64" s="1"/>
      <c r="P64" s="152"/>
      <c r="Q64" s="152"/>
      <c r="R64" s="152"/>
      <c r="S64" s="152"/>
      <c r="T64" s="152"/>
      <c r="U64" s="152"/>
      <c r="V64" s="152"/>
      <c r="W64" s="152"/>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row>
    <row r="65">
      <c r="A65" s="190"/>
      <c r="B65" s="18"/>
      <c r="C65" s="1"/>
      <c r="D65" s="1"/>
      <c r="E65" s="1"/>
      <c r="F65" s="1"/>
      <c r="G65" s="1"/>
      <c r="H65" s="1"/>
      <c r="I65" s="1"/>
      <c r="J65" s="1"/>
      <c r="K65" s="1"/>
      <c r="L65" s="1"/>
      <c r="M65" s="1"/>
      <c r="N65" s="1"/>
      <c r="O65" s="1"/>
      <c r="P65" s="152"/>
      <c r="Q65" s="152"/>
      <c r="R65" s="152"/>
      <c r="S65" s="152"/>
      <c r="T65" s="152"/>
      <c r="U65" s="152"/>
      <c r="V65" s="152"/>
      <c r="W65" s="152"/>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row>
    <row r="66">
      <c r="A66" s="190"/>
      <c r="B66" s="18"/>
      <c r="C66" s="1"/>
      <c r="D66" s="1"/>
      <c r="E66" s="1"/>
      <c r="F66" s="1"/>
      <c r="G66" s="1"/>
      <c r="H66" s="1"/>
      <c r="I66" s="1"/>
      <c r="J66" s="1"/>
      <c r="K66" s="1"/>
      <c r="L66" s="1"/>
      <c r="M66" s="1"/>
      <c r="N66" s="1"/>
      <c r="O66" s="1"/>
      <c r="P66" s="152"/>
      <c r="Q66" s="152"/>
      <c r="R66" s="152"/>
      <c r="S66" s="152"/>
      <c r="T66" s="152"/>
      <c r="U66" s="152"/>
      <c r="V66" s="152"/>
      <c r="W66" s="152"/>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row>
    <row r="67">
      <c r="A67" s="190"/>
      <c r="B67" s="18"/>
      <c r="C67" s="152"/>
      <c r="D67" s="1"/>
      <c r="E67" s="1"/>
      <c r="F67" s="1"/>
      <c r="G67" s="1"/>
      <c r="H67" s="1"/>
      <c r="I67" s="1"/>
      <c r="J67" s="1"/>
      <c r="K67" s="1"/>
      <c r="L67" s="1"/>
      <c r="M67" s="1"/>
      <c r="N67" s="1"/>
      <c r="O67" s="1"/>
      <c r="P67" s="152"/>
      <c r="Q67" s="152"/>
      <c r="R67" s="152"/>
      <c r="S67" s="152"/>
      <c r="T67" s="152"/>
      <c r="U67" s="152"/>
      <c r="V67" s="152"/>
      <c r="W67" s="152"/>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row>
    <row r="68">
      <c r="A68" s="190"/>
      <c r="B68" s="18"/>
      <c r="C68" s="152"/>
      <c r="D68" s="1"/>
      <c r="E68" s="1"/>
      <c r="F68" s="1"/>
      <c r="G68" s="1"/>
      <c r="H68" s="1"/>
      <c r="I68" s="1"/>
      <c r="J68" s="1"/>
      <c r="K68" s="1"/>
      <c r="L68" s="1"/>
      <c r="M68" s="1"/>
      <c r="N68" s="1"/>
      <c r="O68" s="1"/>
      <c r="P68" s="152"/>
      <c r="Q68" s="152"/>
      <c r="R68" s="152"/>
      <c r="S68" s="152"/>
      <c r="T68" s="152"/>
      <c r="U68" s="152"/>
      <c r="V68" s="152"/>
      <c r="W68" s="152"/>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row>
    <row r="69">
      <c r="A69" s="190"/>
      <c r="B69" s="18"/>
      <c r="C69" s="1"/>
      <c r="D69" s="1"/>
      <c r="E69" s="1"/>
      <c r="F69" s="1"/>
      <c r="G69" s="1"/>
      <c r="H69" s="1"/>
      <c r="I69" s="1"/>
      <c r="J69" s="1"/>
      <c r="K69" s="1"/>
      <c r="L69" s="1"/>
      <c r="M69" s="1"/>
      <c r="N69" s="1"/>
      <c r="O69" s="1"/>
      <c r="P69" s="1"/>
      <c r="Q69" s="1"/>
      <c r="R69" s="1"/>
      <c r="S69" s="1"/>
      <c r="T69" s="1"/>
      <c r="U69" s="1"/>
      <c r="V69" s="1"/>
      <c r="W69" s="1"/>
      <c r="X69" s="1"/>
      <c r="Y69" s="1"/>
      <c r="Z69" s="153"/>
      <c r="AA69" s="153"/>
      <c r="AB69" s="1"/>
      <c r="AC69" s="152"/>
      <c r="AD69" s="152"/>
      <c r="AE69" s="152"/>
      <c r="AF69" s="152"/>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row>
    <row r="70">
      <c r="A70" s="190"/>
      <c r="B70" s="18"/>
      <c r="C70" s="1"/>
      <c r="D70" s="1"/>
      <c r="E70" s="1"/>
      <c r="F70" s="1"/>
      <c r="G70" s="1"/>
      <c r="H70" s="1"/>
      <c r="I70" s="1"/>
      <c r="J70" s="1"/>
      <c r="K70" s="1"/>
      <c r="L70" s="1"/>
      <c r="M70" s="1"/>
      <c r="N70" s="1"/>
      <c r="O70" s="1"/>
      <c r="P70" s="1"/>
      <c r="Q70" s="1"/>
      <c r="R70" s="1"/>
      <c r="S70" s="1"/>
      <c r="T70" s="1"/>
      <c r="U70" s="1"/>
      <c r="V70" s="1"/>
      <c r="W70" s="1"/>
      <c r="X70" s="1"/>
      <c r="Y70" s="1"/>
      <c r="Z70" s="153"/>
      <c r="AA70" s="153"/>
      <c r="AB70" s="1"/>
      <c r="AC70" s="152"/>
      <c r="AD70" s="152"/>
      <c r="AE70" s="152"/>
      <c r="AF70" s="152"/>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row>
    <row r="71">
      <c r="A71" s="190"/>
      <c r="B71" s="18"/>
      <c r="C71" s="1"/>
      <c r="D71" s="1"/>
      <c r="E71" s="1"/>
      <c r="F71" s="1"/>
      <c r="G71" s="1"/>
      <c r="H71" s="1"/>
      <c r="I71" s="1"/>
      <c r="J71" s="1"/>
      <c r="K71" s="1"/>
      <c r="L71" s="1"/>
      <c r="M71" s="1"/>
      <c r="N71" s="1"/>
      <c r="O71" s="1"/>
      <c r="P71" s="1"/>
      <c r="Q71" s="1"/>
      <c r="R71" s="1"/>
      <c r="S71" s="1"/>
      <c r="T71" s="1"/>
      <c r="U71" s="1"/>
      <c r="V71" s="1"/>
      <c r="W71" s="1"/>
      <c r="X71" s="1"/>
      <c r="Y71" s="1"/>
      <c r="Z71" s="153"/>
      <c r="AA71" s="153"/>
      <c r="AB71" s="1"/>
      <c r="AC71" s="152"/>
      <c r="AD71" s="152"/>
      <c r="AE71" s="152"/>
      <c r="AF71" s="152"/>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row>
    <row r="72">
      <c r="A72" s="190"/>
      <c r="B72" s="18"/>
      <c r="C72" s="1"/>
      <c r="D72" s="1"/>
      <c r="E72" s="1"/>
      <c r="F72" s="1"/>
      <c r="G72" s="1"/>
      <c r="H72" s="1"/>
      <c r="I72" s="1"/>
      <c r="J72" s="1"/>
      <c r="K72" s="1"/>
      <c r="L72" s="1"/>
      <c r="M72" s="1"/>
      <c r="N72" s="1"/>
      <c r="O72" s="1"/>
      <c r="P72" s="1"/>
      <c r="Q72" s="1"/>
      <c r="R72" s="1"/>
      <c r="S72" s="1"/>
      <c r="T72" s="1"/>
      <c r="U72" s="1"/>
      <c r="V72" s="1"/>
      <c r="W72" s="1"/>
      <c r="X72" s="1"/>
      <c r="Y72" s="1"/>
      <c r="Z72" s="153"/>
      <c r="AA72" s="153"/>
      <c r="AB72" s="1"/>
      <c r="AC72" s="152"/>
      <c r="AD72" s="152"/>
      <c r="AE72" s="152"/>
      <c r="AF72" s="152"/>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row>
    <row r="73">
      <c r="A73" s="190"/>
      <c r="B73" s="18"/>
      <c r="C73" s="1"/>
      <c r="D73" s="1"/>
      <c r="E73" s="1"/>
      <c r="F73" s="1"/>
      <c r="G73" s="1"/>
      <c r="H73" s="1"/>
      <c r="I73" s="1"/>
      <c r="J73" s="1"/>
      <c r="K73" s="1"/>
      <c r="L73" s="1"/>
      <c r="M73" s="1"/>
      <c r="N73" s="1"/>
      <c r="O73" s="1"/>
      <c r="P73" s="1"/>
      <c r="Q73" s="1"/>
      <c r="R73" s="151"/>
      <c r="S73" s="1"/>
      <c r="T73" s="1"/>
      <c r="U73" s="1"/>
      <c r="V73" s="1"/>
      <c r="W73" s="1"/>
      <c r="X73" s="1"/>
      <c r="Y73" s="1"/>
      <c r="Z73" s="1"/>
      <c r="AA73" s="1"/>
      <c r="AB73" s="1"/>
      <c r="AC73" s="153"/>
      <c r="AD73" s="153"/>
      <c r="AE73" s="1"/>
      <c r="AF73" s="152"/>
      <c r="AG73" s="152"/>
      <c r="AH73" s="152"/>
      <c r="AI73" s="152"/>
      <c r="AJ73" s="152"/>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row>
    <row r="74">
      <c r="A74" s="190"/>
      <c r="B74" s="18"/>
      <c r="C74" s="1"/>
      <c r="D74" s="1"/>
      <c r="E74" s="1"/>
      <c r="F74" s="1"/>
      <c r="G74" s="1"/>
      <c r="H74" s="1"/>
      <c r="I74" s="1"/>
      <c r="J74" s="1"/>
      <c r="K74" s="1"/>
      <c r="L74" s="1"/>
      <c r="M74" s="1"/>
      <c r="N74" s="1"/>
      <c r="O74" s="1"/>
      <c r="P74" s="151"/>
      <c r="Q74" s="1"/>
      <c r="R74" s="151"/>
      <c r="S74" s="1"/>
      <c r="T74" s="1"/>
      <c r="U74" s="1"/>
      <c r="V74" s="1"/>
      <c r="W74" s="1"/>
      <c r="X74" s="1"/>
      <c r="Y74" s="1"/>
      <c r="Z74" s="1"/>
      <c r="AA74" s="1"/>
      <c r="AB74" s="1"/>
      <c r="AC74" s="153"/>
      <c r="AD74" s="153"/>
      <c r="AE74" s="1"/>
      <c r="AF74" s="152"/>
      <c r="AG74" s="152"/>
      <c r="AH74" s="152"/>
      <c r="AI74" s="152"/>
      <c r="AJ74" s="152"/>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row>
    <row r="75">
      <c r="A75" s="190"/>
      <c r="B75" s="18"/>
      <c r="C75" s="1"/>
      <c r="D75" s="1"/>
      <c r="E75" s="1"/>
      <c r="F75" s="1"/>
      <c r="G75" s="1"/>
      <c r="H75" s="1"/>
      <c r="I75" s="1"/>
      <c r="J75" s="1"/>
      <c r="K75" s="1"/>
      <c r="L75" s="1"/>
      <c r="M75" s="1"/>
      <c r="N75" s="1"/>
      <c r="O75" s="1"/>
      <c r="P75" s="151"/>
      <c r="Q75" s="1"/>
      <c r="R75" s="1"/>
      <c r="S75" s="1"/>
      <c r="T75" s="1"/>
      <c r="U75" s="1"/>
      <c r="V75" s="1"/>
      <c r="W75" s="1"/>
      <c r="X75" s="1"/>
      <c r="Y75" s="1"/>
      <c r="Z75" s="1"/>
      <c r="AA75" s="153"/>
      <c r="AB75" s="153"/>
      <c r="AC75" s="1"/>
      <c r="AD75" s="152"/>
      <c r="AE75" s="152"/>
      <c r="AF75" s="152"/>
      <c r="AG75" s="152"/>
      <c r="AH75" s="152"/>
      <c r="AI75" s="1"/>
      <c r="AJ75" s="1"/>
      <c r="AK75" s="1"/>
      <c r="AL75" s="1"/>
      <c r="AM75" s="1"/>
      <c r="AN75" s="15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row>
    <row r="76">
      <c r="A76" s="190"/>
      <c r="B76" s="18"/>
      <c r="C76" s="1"/>
      <c r="D76" s="1"/>
      <c r="E76" s="1"/>
      <c r="F76" s="1"/>
      <c r="G76" s="1"/>
      <c r="H76" s="1"/>
      <c r="I76" s="1"/>
      <c r="J76" s="1"/>
      <c r="K76" s="1"/>
      <c r="L76" s="1"/>
      <c r="M76" s="1"/>
      <c r="N76" s="1"/>
      <c r="O76" s="1"/>
      <c r="P76" s="151"/>
      <c r="Q76" s="1"/>
      <c r="R76" s="1"/>
      <c r="S76" s="1"/>
      <c r="T76" s="1"/>
      <c r="U76" s="1"/>
      <c r="V76" s="1"/>
      <c r="W76" s="1"/>
      <c r="X76" s="1"/>
      <c r="Y76" s="1"/>
      <c r="Z76" s="1"/>
      <c r="AA76" s="153"/>
      <c r="AB76" s="153"/>
      <c r="AC76" s="1"/>
      <c r="AD76" s="152"/>
      <c r="AE76" s="152"/>
      <c r="AF76" s="152"/>
      <c r="AG76" s="152"/>
      <c r="AH76" s="152"/>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row>
    <row r="77">
      <c r="A77" s="190"/>
      <c r="B77" s="18"/>
      <c r="C77" s="1"/>
      <c r="D77" s="1"/>
      <c r="E77" s="1"/>
      <c r="F77" s="1"/>
      <c r="G77" s="1"/>
      <c r="H77" s="1"/>
      <c r="I77" s="1"/>
      <c r="J77" s="1"/>
      <c r="K77" s="1"/>
      <c r="L77" s="1"/>
      <c r="M77" s="1"/>
      <c r="N77" s="1"/>
      <c r="O77" s="1"/>
      <c r="P77" s="151"/>
      <c r="Q77" s="1"/>
      <c r="R77" s="1"/>
      <c r="S77" s="1"/>
      <c r="T77" s="1"/>
      <c r="U77" s="1"/>
      <c r="V77" s="1"/>
      <c r="W77" s="1"/>
      <c r="X77" s="1"/>
      <c r="Y77" s="1"/>
      <c r="Z77" s="1"/>
      <c r="AA77" s="153"/>
      <c r="AB77" s="153"/>
      <c r="AC77" s="1"/>
      <c r="AD77" s="152"/>
      <c r="AE77" s="152"/>
      <c r="AF77" s="152"/>
      <c r="AG77" s="152"/>
      <c r="AH77" s="152"/>
      <c r="AI77" s="1"/>
      <c r="AJ77" s="1"/>
      <c r="AK77" s="1"/>
      <c r="AL77" s="1"/>
      <c r="AM77" s="151"/>
      <c r="AN77" s="15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row>
    <row r="78">
      <c r="A78" s="190"/>
      <c r="B78" s="18"/>
      <c r="C78" s="1"/>
      <c r="D78" s="1"/>
      <c r="E78" s="1"/>
      <c r="F78" s="1"/>
      <c r="G78" s="1"/>
      <c r="H78" s="1"/>
      <c r="I78" s="1"/>
      <c r="J78" s="1"/>
      <c r="K78" s="1"/>
      <c r="L78" s="1"/>
      <c r="M78" s="1"/>
      <c r="N78" s="1"/>
      <c r="O78" s="1"/>
      <c r="P78" s="151"/>
      <c r="Q78" s="1"/>
      <c r="R78" s="1"/>
      <c r="S78" s="1"/>
      <c r="T78" s="1"/>
      <c r="U78" s="1"/>
      <c r="V78" s="1"/>
      <c r="W78" s="1"/>
      <c r="X78" s="1"/>
      <c r="Y78" s="1"/>
      <c r="Z78" s="1"/>
      <c r="AA78" s="153"/>
      <c r="AB78" s="153"/>
      <c r="AC78" s="1"/>
      <c r="AD78" s="152"/>
      <c r="AE78" s="152"/>
      <c r="AF78" s="152"/>
      <c r="AG78" s="152"/>
      <c r="AH78" s="152"/>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row>
    <row r="79">
      <c r="A79" s="190"/>
      <c r="B79" s="18"/>
      <c r="C79" s="1"/>
      <c r="D79" s="1"/>
      <c r="E79" s="1"/>
      <c r="F79" s="1"/>
      <c r="G79" s="1"/>
      <c r="H79" s="1"/>
      <c r="I79" s="1"/>
      <c r="J79" s="1"/>
      <c r="K79" s="1"/>
      <c r="L79" s="1"/>
      <c r="M79" s="1"/>
      <c r="N79" s="1"/>
      <c r="O79" s="1"/>
      <c r="P79" s="151"/>
      <c r="Q79" s="1"/>
      <c r="R79" s="1"/>
      <c r="S79" s="1"/>
      <c r="T79" s="1"/>
      <c r="U79" s="1"/>
      <c r="V79" s="1"/>
      <c r="W79" s="1"/>
      <c r="X79" s="1"/>
      <c r="Y79" s="1"/>
      <c r="Z79" s="1"/>
      <c r="AA79" s="153"/>
      <c r="AB79" s="153"/>
      <c r="AC79" s="1"/>
      <c r="AD79" s="152"/>
      <c r="AE79" s="152"/>
      <c r="AF79" s="152"/>
      <c r="AG79" s="152"/>
      <c r="AH79" s="152"/>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row>
    <row r="80">
      <c r="A80" s="190"/>
      <c r="B80" s="18"/>
      <c r="C80" s="1"/>
      <c r="D80" s="1"/>
      <c r="E80" s="1"/>
      <c r="F80" s="1"/>
      <c r="G80" s="1"/>
      <c r="H80" s="1"/>
      <c r="I80" s="1"/>
      <c r="J80" s="1"/>
      <c r="K80" s="1"/>
      <c r="L80" s="1"/>
      <c r="M80" s="1"/>
      <c r="N80" s="1"/>
      <c r="O80" s="1"/>
      <c r="P80" s="151"/>
      <c r="Q80" s="1"/>
      <c r="R80" s="1"/>
      <c r="S80" s="1"/>
      <c r="T80" s="1"/>
      <c r="U80" s="1"/>
      <c r="V80" s="1"/>
      <c r="W80" s="1"/>
      <c r="X80" s="1"/>
      <c r="Y80" s="1"/>
      <c r="Z80" s="1"/>
      <c r="AA80" s="153"/>
      <c r="AB80" s="153"/>
      <c r="AC80" s="1"/>
      <c r="AD80" s="152"/>
      <c r="AE80" s="152"/>
      <c r="AF80" s="152"/>
      <c r="AG80" s="152"/>
      <c r="AH80" s="152"/>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row>
    <row r="81">
      <c r="A81" s="190"/>
      <c r="B81" s="18"/>
      <c r="C81" s="1"/>
      <c r="D81" s="1"/>
      <c r="E81" s="1"/>
      <c r="F81" s="1"/>
      <c r="G81" s="1"/>
      <c r="H81" s="1"/>
      <c r="I81" s="1"/>
      <c r="J81" s="1"/>
      <c r="K81" s="1"/>
      <c r="L81" s="1"/>
      <c r="M81" s="1"/>
      <c r="N81" s="1"/>
      <c r="O81" s="1"/>
      <c r="P81" s="151"/>
      <c r="Q81" s="1"/>
      <c r="R81" s="1"/>
      <c r="S81" s="1"/>
      <c r="T81" s="1"/>
      <c r="U81" s="1"/>
      <c r="V81" s="1"/>
      <c r="W81" s="1"/>
      <c r="X81" s="1"/>
      <c r="Y81" s="1"/>
      <c r="Z81" s="1"/>
      <c r="AA81" s="153"/>
      <c r="AB81" s="153"/>
      <c r="AC81" s="1"/>
      <c r="AD81" s="152"/>
      <c r="AE81" s="152"/>
      <c r="AF81" s="152"/>
      <c r="AG81" s="152"/>
      <c r="AH81" s="152"/>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row>
    <row r="82">
      <c r="A82" s="190"/>
      <c r="B82" s="18"/>
      <c r="C82" s="1"/>
      <c r="D82" s="1"/>
      <c r="E82" s="1"/>
      <c r="F82" s="1"/>
      <c r="G82" s="1"/>
      <c r="H82" s="1"/>
      <c r="I82" s="1"/>
      <c r="J82" s="1"/>
      <c r="K82" s="1"/>
      <c r="L82" s="1"/>
      <c r="M82" s="1"/>
      <c r="N82" s="1"/>
      <c r="O82" s="1"/>
      <c r="P82" s="151"/>
      <c r="Q82" s="1"/>
      <c r="R82" s="1"/>
      <c r="S82" s="1"/>
      <c r="T82" s="1"/>
      <c r="U82" s="1"/>
      <c r="V82" s="1"/>
      <c r="W82" s="1"/>
      <c r="X82" s="1"/>
      <c r="Y82" s="1"/>
      <c r="Z82" s="1"/>
      <c r="AA82" s="153"/>
      <c r="AB82" s="153"/>
      <c r="AC82" s="1"/>
      <c r="AD82" s="152"/>
      <c r="AE82" s="152"/>
      <c r="AF82" s="152"/>
      <c r="AG82" s="152"/>
      <c r="AH82" s="152"/>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row>
    <row r="83">
      <c r="A83" s="190"/>
      <c r="B83" s="18"/>
      <c r="C83" s="1"/>
      <c r="D83" s="1"/>
      <c r="E83" s="1"/>
      <c r="F83" s="1"/>
      <c r="G83" s="1"/>
      <c r="H83" s="1"/>
      <c r="I83" s="1"/>
      <c r="J83" s="1"/>
      <c r="K83" s="1"/>
      <c r="L83" s="1"/>
      <c r="M83" s="1"/>
      <c r="N83" s="1"/>
      <c r="O83" s="1"/>
      <c r="P83" s="152"/>
      <c r="Q83" s="152"/>
      <c r="R83" s="152"/>
      <c r="S83" s="152"/>
      <c r="T83" s="152"/>
      <c r="U83" s="152"/>
      <c r="V83" s="152"/>
      <c r="W83" s="152"/>
      <c r="X83" s="152"/>
      <c r="Y83" s="152"/>
      <c r="Z83" s="152"/>
      <c r="AA83" s="152"/>
      <c r="AB83" s="152"/>
      <c r="AC83" s="152"/>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row>
    <row r="84">
      <c r="A84" s="190"/>
      <c r="B84" s="18"/>
      <c r="C84" s="1"/>
      <c r="D84" s="1"/>
      <c r="E84" s="1"/>
      <c r="F84" s="1"/>
      <c r="G84" s="1"/>
      <c r="H84" s="1"/>
      <c r="I84" s="1"/>
      <c r="J84" s="1"/>
      <c r="K84" s="1"/>
      <c r="L84" s="1"/>
      <c r="M84" s="1"/>
      <c r="N84" s="1"/>
      <c r="O84" s="1"/>
      <c r="P84" s="152"/>
      <c r="Q84" s="152"/>
      <c r="R84" s="152"/>
      <c r="S84" s="152"/>
      <c r="T84" s="152"/>
      <c r="U84" s="152"/>
      <c r="V84" s="152"/>
      <c r="W84" s="152"/>
      <c r="X84" s="152"/>
      <c r="Y84" s="152"/>
      <c r="Z84" s="152"/>
      <c r="AA84" s="152"/>
      <c r="AB84" s="152"/>
      <c r="AC84" s="152"/>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row>
    <row r="85">
      <c r="A85" s="190"/>
      <c r="B85" s="18"/>
      <c r="C85" s="1"/>
      <c r="D85" s="1"/>
      <c r="E85" s="1"/>
      <c r="F85" s="1"/>
      <c r="G85" s="1"/>
      <c r="H85" s="1"/>
      <c r="I85" s="1"/>
      <c r="J85" s="1"/>
      <c r="K85" s="1"/>
      <c r="L85" s="1"/>
      <c r="M85" s="1"/>
      <c r="N85" s="1"/>
      <c r="O85" s="1"/>
      <c r="P85" s="152"/>
      <c r="Q85" s="152"/>
      <c r="R85" s="152"/>
      <c r="S85" s="152"/>
      <c r="T85" s="152"/>
      <c r="U85" s="152"/>
      <c r="V85" s="152"/>
      <c r="W85" s="152"/>
      <c r="X85" s="152"/>
      <c r="Y85" s="152"/>
      <c r="Z85" s="152"/>
      <c r="AA85" s="152"/>
      <c r="AB85" s="152"/>
      <c r="AC85" s="152"/>
      <c r="AD85" s="1"/>
      <c r="AE85" s="1"/>
      <c r="AF85" s="1"/>
      <c r="AG85" s="1"/>
      <c r="AH85" s="1"/>
      <c r="AI85" s="153"/>
      <c r="AJ85" s="153"/>
      <c r="AK85" s="153"/>
      <c r="AL85" s="153"/>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row>
    <row r="86">
      <c r="A86" s="190"/>
      <c r="B86" s="18"/>
      <c r="C86" s="1"/>
      <c r="D86" s="1"/>
      <c r="E86" s="1"/>
      <c r="F86" s="1"/>
      <c r="G86" s="1"/>
      <c r="H86" s="1"/>
      <c r="I86" s="1"/>
      <c r="J86" s="1"/>
      <c r="K86" s="1"/>
      <c r="L86" s="1"/>
      <c r="M86" s="1"/>
      <c r="N86" s="1"/>
      <c r="O86" s="1"/>
      <c r="P86" s="152"/>
      <c r="Q86" s="152"/>
      <c r="R86" s="152"/>
      <c r="S86" s="152"/>
      <c r="T86" s="152"/>
      <c r="U86" s="152"/>
      <c r="V86" s="152"/>
      <c r="W86" s="152"/>
      <c r="X86" s="152"/>
      <c r="Y86" s="152"/>
      <c r="Z86" s="152"/>
      <c r="AA86" s="152"/>
      <c r="AB86" s="152"/>
      <c r="AC86" s="152"/>
      <c r="AD86" s="1"/>
      <c r="AE86" s="1"/>
      <c r="AF86" s="1"/>
      <c r="AG86" s="1"/>
      <c r="AH86" s="1"/>
      <c r="AI86" s="153"/>
      <c r="AJ86" s="153"/>
      <c r="AK86" s="153"/>
      <c r="AL86" s="153"/>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row>
    <row r="87">
      <c r="A87" s="190"/>
      <c r="B87" s="18"/>
      <c r="C87" s="1"/>
      <c r="D87" s="1"/>
      <c r="E87" s="1"/>
      <c r="F87" s="1"/>
      <c r="G87" s="1"/>
      <c r="H87" s="1"/>
      <c r="I87" s="1"/>
      <c r="J87" s="1"/>
      <c r="K87" s="1"/>
      <c r="L87" s="1"/>
      <c r="M87" s="1"/>
      <c r="N87" s="1"/>
      <c r="O87" s="1"/>
      <c r="P87" s="152"/>
      <c r="Q87" s="152"/>
      <c r="R87" s="152"/>
      <c r="S87" s="152"/>
      <c r="T87" s="152"/>
      <c r="U87" s="152"/>
      <c r="V87" s="152"/>
      <c r="W87" s="152"/>
      <c r="X87" s="152"/>
      <c r="Y87" s="152"/>
      <c r="Z87" s="152"/>
      <c r="AA87" s="152"/>
      <c r="AB87" s="152"/>
      <c r="AC87" s="152"/>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row>
    <row r="88">
      <c r="A88" s="190"/>
      <c r="B88" s="18"/>
      <c r="C88" s="1"/>
      <c r="D88" s="1"/>
      <c r="E88" s="1"/>
      <c r="F88" s="1"/>
      <c r="G88" s="1"/>
      <c r="H88" s="1"/>
      <c r="I88" s="1"/>
      <c r="J88" s="1"/>
      <c r="K88" s="1"/>
      <c r="L88" s="1"/>
      <c r="M88" s="1"/>
      <c r="N88" s="1"/>
      <c r="O88" s="1"/>
      <c r="P88" s="152"/>
      <c r="Q88" s="152"/>
      <c r="R88" s="152"/>
      <c r="S88" s="152"/>
      <c r="T88" s="152"/>
      <c r="U88" s="152"/>
      <c r="V88" s="152"/>
      <c r="W88" s="152"/>
      <c r="X88" s="152"/>
      <c r="Y88" s="152"/>
      <c r="Z88" s="152"/>
      <c r="AA88" s="152"/>
      <c r="AB88" s="152"/>
      <c r="AC88" s="152"/>
      <c r="AD88" s="1"/>
      <c r="AE88" s="1"/>
      <c r="AF88" s="1"/>
      <c r="AG88" s="1"/>
      <c r="AH88" s="1"/>
      <c r="AI88" s="152"/>
      <c r="AJ88" s="152"/>
      <c r="AK88" s="152"/>
      <c r="AL88" s="152"/>
      <c r="AM88" s="153"/>
      <c r="AN88" s="153"/>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row>
    <row r="89">
      <c r="A89" s="190"/>
      <c r="B89" s="18"/>
      <c r="C89" s="1"/>
      <c r="D89" s="1"/>
      <c r="E89" s="1"/>
      <c r="F89" s="1"/>
      <c r="G89" s="1"/>
      <c r="H89" s="1"/>
      <c r="I89" s="1"/>
      <c r="J89" s="1"/>
      <c r="K89" s="1"/>
      <c r="L89" s="1"/>
      <c r="M89" s="1"/>
      <c r="N89" s="1"/>
      <c r="O89" s="1"/>
      <c r="P89" s="152"/>
      <c r="Q89" s="152"/>
      <c r="R89" s="152"/>
      <c r="S89" s="152"/>
      <c r="T89" s="152"/>
      <c r="U89" s="152"/>
      <c r="V89" s="152"/>
      <c r="W89" s="152"/>
      <c r="X89" s="152"/>
      <c r="Y89" s="152"/>
      <c r="Z89" s="152"/>
      <c r="AA89" s="152"/>
      <c r="AB89" s="152"/>
      <c r="AC89" s="152"/>
      <c r="AD89" s="1"/>
      <c r="AE89" s="1"/>
      <c r="AF89" s="1"/>
      <c r="AG89" s="1"/>
      <c r="AH89" s="1"/>
      <c r="AI89" s="152"/>
      <c r="AJ89" s="152"/>
      <c r="AK89" s="152"/>
      <c r="AL89" s="152"/>
      <c r="AM89" s="153"/>
      <c r="AN89" s="153"/>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row>
    <row r="90">
      <c r="A90" s="190"/>
      <c r="B90" s="18"/>
      <c r="C90" s="1"/>
      <c r="D90" s="1"/>
      <c r="E90" s="1"/>
      <c r="F90" s="1"/>
      <c r="G90" s="1"/>
      <c r="H90" s="1"/>
      <c r="I90" s="1"/>
      <c r="J90" s="1"/>
      <c r="K90" s="1"/>
      <c r="L90" s="1"/>
      <c r="M90" s="1"/>
      <c r="N90" s="1"/>
      <c r="O90" s="1"/>
      <c r="P90" s="152"/>
      <c r="Q90" s="152"/>
      <c r="R90" s="152"/>
      <c r="S90" s="152"/>
      <c r="T90" s="152"/>
      <c r="U90" s="152"/>
      <c r="V90" s="152"/>
      <c r="W90" s="152"/>
      <c r="X90" s="152"/>
      <c r="Y90" s="152"/>
      <c r="Z90" s="152"/>
      <c r="AA90" s="152"/>
      <c r="AB90" s="152"/>
      <c r="AC90" s="152"/>
      <c r="AD90" s="1"/>
      <c r="AE90" s="1"/>
      <c r="AF90" s="1"/>
      <c r="AG90" s="1"/>
      <c r="AH90" s="1"/>
      <c r="AI90" s="152"/>
      <c r="AJ90" s="152"/>
      <c r="AK90" s="152"/>
      <c r="AL90" s="152"/>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row>
    <row r="91">
      <c r="A91" s="190"/>
      <c r="B91" s="18"/>
      <c r="C91" s="1"/>
      <c r="D91" s="1"/>
      <c r="E91" s="1"/>
      <c r="F91" s="1"/>
      <c r="G91" s="1"/>
      <c r="H91" s="1"/>
      <c r="I91" s="1"/>
      <c r="J91" s="1"/>
      <c r="K91" s="1"/>
      <c r="L91" s="1"/>
      <c r="M91" s="1"/>
      <c r="N91" s="1"/>
      <c r="O91" s="1"/>
      <c r="P91" s="152"/>
      <c r="Q91" s="152"/>
      <c r="R91" s="152"/>
      <c r="S91" s="152"/>
      <c r="T91" s="152"/>
      <c r="U91" s="152"/>
      <c r="V91" s="152"/>
      <c r="W91" s="152"/>
      <c r="X91" s="152"/>
      <c r="Y91" s="152"/>
      <c r="Z91" s="152"/>
      <c r="AA91" s="152"/>
      <c r="AB91" s="152"/>
      <c r="AC91" s="152"/>
      <c r="AD91" s="1"/>
      <c r="AE91" s="1"/>
      <c r="AF91" s="1"/>
      <c r="AG91" s="1"/>
      <c r="AH91" s="1"/>
      <c r="AI91" s="152"/>
      <c r="AJ91" s="152"/>
      <c r="AK91" s="152"/>
      <c r="AL91" s="152"/>
      <c r="AM91" s="152"/>
      <c r="AN91" s="152"/>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row>
    <row r="92">
      <c r="A92" s="190"/>
      <c r="B92" s="18"/>
      <c r="C92" s="1"/>
      <c r="D92" s="1"/>
      <c r="E92" s="1"/>
      <c r="F92" s="1"/>
      <c r="G92" s="1"/>
      <c r="H92" s="1"/>
      <c r="I92" s="1"/>
      <c r="J92" s="1"/>
      <c r="K92" s="1"/>
      <c r="L92" s="1"/>
      <c r="M92" s="1"/>
      <c r="N92" s="1"/>
      <c r="O92" s="1"/>
      <c r="P92" s="152"/>
      <c r="Q92" s="152"/>
      <c r="R92" s="152"/>
      <c r="S92" s="152"/>
      <c r="T92" s="152"/>
      <c r="U92" s="152"/>
      <c r="V92" s="152"/>
      <c r="W92" s="152"/>
      <c r="X92" s="152"/>
      <c r="Y92" s="152"/>
      <c r="Z92" s="152"/>
      <c r="AA92" s="152"/>
      <c r="AB92" s="152"/>
      <c r="AC92" s="152"/>
      <c r="AD92" s="1"/>
      <c r="AE92" s="1"/>
      <c r="AF92" s="1"/>
      <c r="AG92" s="1"/>
      <c r="AH92" s="1"/>
      <c r="AI92" s="1"/>
      <c r="AJ92" s="1"/>
      <c r="AK92" s="1"/>
      <c r="AL92" s="1"/>
      <c r="AM92" s="152"/>
      <c r="AN92" s="152"/>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row>
    <row r="93">
      <c r="A93" s="190"/>
      <c r="B93" s="18"/>
      <c r="C93" s="1"/>
      <c r="D93" s="1"/>
      <c r="E93" s="1"/>
      <c r="F93" s="1"/>
      <c r="G93" s="1"/>
      <c r="H93" s="1"/>
      <c r="I93" s="1"/>
      <c r="J93" s="1"/>
      <c r="K93" s="1"/>
      <c r="L93" s="1"/>
      <c r="M93" s="1"/>
      <c r="N93" s="1"/>
      <c r="O93" s="1"/>
      <c r="P93" s="152"/>
      <c r="Q93" s="152"/>
      <c r="R93" s="152"/>
      <c r="S93" s="152"/>
      <c r="T93" s="152"/>
      <c r="U93" s="152"/>
      <c r="V93" s="152"/>
      <c r="W93" s="152"/>
      <c r="X93" s="152"/>
      <c r="Y93" s="152"/>
      <c r="Z93" s="152"/>
      <c r="AA93" s="152"/>
      <c r="AB93" s="152"/>
      <c r="AC93" s="152"/>
      <c r="AD93" s="1"/>
      <c r="AE93" s="1"/>
      <c r="AF93" s="1"/>
      <c r="AG93" s="1"/>
      <c r="AH93" s="1"/>
      <c r="AI93" s="1"/>
      <c r="AJ93" s="1"/>
      <c r="AK93" s="1"/>
      <c r="AL93" s="1"/>
      <c r="AM93" s="152"/>
      <c r="AN93" s="152"/>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row>
    <row r="94">
      <c r="A94" s="190"/>
      <c r="B94" s="18"/>
      <c r="C94" s="1"/>
      <c r="D94" s="1"/>
      <c r="E94" s="1"/>
      <c r="F94" s="1"/>
      <c r="G94" s="1"/>
      <c r="H94" s="1"/>
      <c r="I94" s="1"/>
      <c r="J94" s="1"/>
      <c r="K94" s="1"/>
      <c r="L94" s="1"/>
      <c r="M94" s="1"/>
      <c r="N94" s="1"/>
      <c r="O94" s="1"/>
      <c r="P94" s="152"/>
      <c r="Q94" s="152"/>
      <c r="R94" s="152"/>
      <c r="S94" s="152"/>
      <c r="T94" s="152"/>
      <c r="U94" s="152"/>
      <c r="V94" s="152"/>
      <c r="W94" s="152"/>
      <c r="X94" s="152"/>
      <c r="Y94" s="152"/>
      <c r="Z94" s="152"/>
      <c r="AA94" s="152"/>
      <c r="AB94" s="152"/>
      <c r="AC94" s="152"/>
      <c r="AD94" s="1"/>
      <c r="AE94" s="1"/>
      <c r="AF94" s="1"/>
      <c r="AG94" s="1"/>
      <c r="AH94" s="1"/>
      <c r="AI94" s="1"/>
      <c r="AJ94" s="1"/>
      <c r="AK94" s="1"/>
      <c r="AL94" s="1"/>
      <c r="AM94" s="152"/>
      <c r="AN94" s="152"/>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row>
    <row r="95">
      <c r="A95" s="190"/>
      <c r="B95" s="18"/>
      <c r="C95" s="1"/>
      <c r="D95" s="1"/>
      <c r="E95" s="1"/>
      <c r="F95" s="1"/>
      <c r="G95" s="1"/>
      <c r="H95" s="1"/>
      <c r="I95" s="1"/>
      <c r="J95" s="1"/>
      <c r="K95" s="1"/>
      <c r="L95" s="1"/>
      <c r="M95" s="1"/>
      <c r="N95" s="1"/>
      <c r="O95" s="1"/>
      <c r="P95" s="152"/>
      <c r="Q95" s="152"/>
      <c r="R95" s="152"/>
      <c r="S95" s="152"/>
      <c r="T95" s="152"/>
      <c r="U95" s="152"/>
      <c r="V95" s="152"/>
      <c r="W95" s="152"/>
      <c r="X95" s="152"/>
      <c r="Y95" s="152"/>
      <c r="Z95" s="152"/>
      <c r="AA95" s="152"/>
      <c r="AB95" s="152"/>
      <c r="AC95" s="152"/>
      <c r="AD95" s="1"/>
      <c r="AE95" s="1"/>
      <c r="AF95" s="1"/>
      <c r="AG95" s="1"/>
      <c r="AH95" s="1"/>
      <c r="AI95" s="1"/>
      <c r="AJ95" s="1"/>
      <c r="AK95" s="1"/>
      <c r="AL95" s="1"/>
      <c r="AM95" s="152"/>
      <c r="AN95" s="152"/>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row>
    <row r="96">
      <c r="A96" s="190"/>
      <c r="B96" s="18"/>
      <c r="C96" s="1"/>
      <c r="D96" s="1"/>
      <c r="E96" s="1"/>
      <c r="F96" s="1"/>
      <c r="G96" s="1"/>
      <c r="H96" s="1"/>
      <c r="I96" s="1"/>
      <c r="J96" s="1"/>
      <c r="K96" s="1"/>
      <c r="L96" s="1"/>
      <c r="M96" s="1"/>
      <c r="N96" s="1"/>
      <c r="O96" s="1"/>
      <c r="P96" s="152"/>
      <c r="Q96" s="152"/>
      <c r="R96" s="152"/>
      <c r="S96" s="152"/>
      <c r="T96" s="152"/>
      <c r="U96" s="152"/>
      <c r="V96" s="152"/>
      <c r="W96" s="152"/>
      <c r="X96" s="152"/>
      <c r="Y96" s="152"/>
      <c r="Z96" s="152"/>
      <c r="AA96" s="152"/>
      <c r="AB96" s="152"/>
      <c r="AC96" s="152"/>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row>
    <row r="97">
      <c r="A97" s="190"/>
      <c r="B97" s="18"/>
      <c r="C97" s="1"/>
      <c r="D97" s="1"/>
      <c r="E97" s="1"/>
      <c r="F97" s="1"/>
      <c r="G97" s="1"/>
      <c r="H97" s="1"/>
      <c r="I97" s="1"/>
      <c r="J97" s="1"/>
      <c r="K97" s="1"/>
      <c r="L97" s="1"/>
      <c r="M97" s="1"/>
      <c r="N97" s="1"/>
      <c r="O97" s="1"/>
      <c r="P97" s="152"/>
      <c r="Q97" s="152"/>
      <c r="R97" s="152"/>
      <c r="S97" s="152"/>
      <c r="T97" s="152"/>
      <c r="U97" s="152"/>
      <c r="V97" s="152"/>
      <c r="W97" s="152"/>
      <c r="X97" s="152"/>
      <c r="Y97" s="152"/>
      <c r="Z97" s="152"/>
      <c r="AA97" s="152"/>
      <c r="AB97" s="152"/>
      <c r="AC97" s="152"/>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row>
    <row r="98">
      <c r="A98" s="190"/>
      <c r="B98" s="18"/>
      <c r="C98" s="1"/>
      <c r="D98" s="1"/>
      <c r="E98" s="1"/>
      <c r="F98" s="1"/>
      <c r="G98" s="1"/>
      <c r="H98" s="1"/>
      <c r="I98" s="1"/>
      <c r="J98" s="1"/>
      <c r="K98" s="1"/>
      <c r="L98" s="1"/>
      <c r="M98" s="1"/>
      <c r="N98" s="1"/>
      <c r="O98" s="1"/>
      <c r="P98" s="152"/>
      <c r="Q98" s="152"/>
      <c r="R98" s="152"/>
      <c r="S98" s="152"/>
      <c r="T98" s="152"/>
      <c r="U98" s="152"/>
      <c r="V98" s="152"/>
      <c r="W98" s="152"/>
      <c r="X98" s="152"/>
      <c r="Y98" s="152"/>
      <c r="Z98" s="152"/>
      <c r="AA98" s="152"/>
      <c r="AB98" s="152"/>
      <c r="AC98" s="152"/>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row>
    <row r="99">
      <c r="A99" s="190"/>
      <c r="B99" s="18"/>
      <c r="C99" s="1"/>
      <c r="D99" s="1"/>
      <c r="E99" s="1"/>
      <c r="F99" s="1"/>
      <c r="G99" s="1"/>
      <c r="H99" s="1"/>
      <c r="I99" s="1"/>
      <c r="J99" s="1"/>
      <c r="K99" s="1"/>
      <c r="L99" s="1"/>
      <c r="M99" s="1"/>
      <c r="N99" s="1"/>
      <c r="O99" s="1"/>
      <c r="P99" s="152"/>
      <c r="Q99" s="152"/>
      <c r="R99" s="152"/>
      <c r="S99" s="152"/>
      <c r="T99" s="152"/>
      <c r="U99" s="152"/>
      <c r="V99" s="152"/>
      <c r="W99" s="152"/>
      <c r="X99" s="152"/>
      <c r="Y99" s="152"/>
      <c r="Z99" s="152"/>
      <c r="AA99" s="152"/>
      <c r="AB99" s="152"/>
      <c r="AC99" s="152"/>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row>
    <row r="100">
      <c r="A100" s="190"/>
      <c r="B100" s="18"/>
      <c r="C100" s="1"/>
      <c r="D100" s="1"/>
      <c r="E100" s="1"/>
      <c r="F100" s="1"/>
      <c r="G100" s="1"/>
      <c r="H100" s="1"/>
      <c r="I100" s="1"/>
      <c r="J100" s="1"/>
      <c r="K100" s="1"/>
      <c r="L100" s="1"/>
      <c r="M100" s="1"/>
      <c r="N100" s="1"/>
      <c r="O100" s="1"/>
      <c r="P100" s="152"/>
      <c r="Q100" s="152"/>
      <c r="R100" s="152"/>
      <c r="S100" s="152"/>
      <c r="T100" s="152"/>
      <c r="U100" s="152"/>
      <c r="V100" s="152"/>
      <c r="W100" s="152"/>
      <c r="X100" s="152"/>
      <c r="Y100" s="152"/>
      <c r="Z100" s="152"/>
      <c r="AA100" s="152"/>
      <c r="AB100" s="152"/>
      <c r="AC100" s="152"/>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row>
    <row r="101">
      <c r="A101" s="16"/>
      <c r="B101" s="18"/>
      <c r="C101" s="1"/>
      <c r="D101" s="1"/>
      <c r="E101" s="1"/>
      <c r="F101" s="1"/>
      <c r="G101" s="1"/>
      <c r="H101" s="1"/>
      <c r="I101" s="1"/>
      <c r="J101" s="1"/>
      <c r="K101" s="1"/>
      <c r="L101" s="1"/>
      <c r="M101" s="1"/>
      <c r="N101" s="1"/>
      <c r="O101" s="1"/>
      <c r="P101" s="152"/>
      <c r="Q101" s="152"/>
      <c r="R101" s="152"/>
      <c r="S101" s="152"/>
      <c r="T101" s="152"/>
      <c r="U101" s="152"/>
      <c r="V101" s="152"/>
      <c r="W101" s="152"/>
      <c r="X101" s="152"/>
      <c r="Y101" s="152"/>
      <c r="Z101" s="152"/>
      <c r="AA101" s="152"/>
      <c r="AB101" s="152"/>
      <c r="AC101" s="152"/>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row>
    <row r="102">
      <c r="A102" s="16"/>
      <c r="B102" s="18"/>
      <c r="C102" s="1"/>
      <c r="D102" s="1"/>
      <c r="E102" s="1"/>
      <c r="F102" s="1"/>
      <c r="G102" s="1"/>
      <c r="H102" s="1"/>
      <c r="I102" s="1"/>
      <c r="J102" s="1"/>
      <c r="K102" s="1"/>
      <c r="L102" s="1"/>
      <c r="M102" s="1"/>
      <c r="N102" s="1"/>
      <c r="O102" s="1"/>
      <c r="P102" s="152"/>
      <c r="Q102" s="152"/>
      <c r="R102" s="152"/>
      <c r="S102" s="152"/>
      <c r="T102" s="152"/>
      <c r="U102" s="152"/>
      <c r="V102" s="152"/>
      <c r="W102" s="152"/>
      <c r="X102" s="152"/>
      <c r="Y102" s="152"/>
      <c r="Z102" s="152"/>
      <c r="AA102" s="152"/>
      <c r="AB102" s="152"/>
      <c r="AC102" s="152"/>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row>
    <row r="103">
      <c r="A103" s="16"/>
      <c r="B103" s="18"/>
      <c r="C103" s="1"/>
      <c r="D103" s="1"/>
      <c r="E103" s="1"/>
      <c r="F103" s="1"/>
      <c r="G103" s="1"/>
      <c r="H103" s="1"/>
      <c r="I103" s="1"/>
      <c r="J103" s="1"/>
      <c r="K103" s="1"/>
      <c r="L103" s="1"/>
      <c r="M103" s="1"/>
      <c r="N103" s="1"/>
      <c r="O103" s="1"/>
      <c r="P103" s="152"/>
      <c r="Q103" s="152"/>
      <c r="R103" s="152"/>
      <c r="S103" s="152"/>
      <c r="T103" s="152"/>
      <c r="U103" s="152"/>
      <c r="V103" s="152"/>
      <c r="W103" s="152"/>
      <c r="X103" s="152"/>
      <c r="Y103" s="152"/>
      <c r="Z103" s="152"/>
      <c r="AA103" s="152"/>
      <c r="AB103" s="152"/>
      <c r="AC103" s="152"/>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row>
    <row r="104">
      <c r="A104" s="16"/>
      <c r="B104" s="18"/>
      <c r="C104" s="1"/>
      <c r="D104" s="1"/>
      <c r="E104" s="1"/>
      <c r="F104" s="1"/>
      <c r="G104" s="1"/>
      <c r="H104" s="1"/>
      <c r="I104" s="1"/>
      <c r="J104" s="1"/>
      <c r="K104" s="1"/>
      <c r="L104" s="1"/>
      <c r="M104" s="1"/>
      <c r="N104" s="1"/>
      <c r="O104" s="1"/>
      <c r="P104" s="152"/>
      <c r="Q104" s="152"/>
      <c r="R104" s="152"/>
      <c r="S104" s="152"/>
      <c r="T104" s="152"/>
      <c r="U104" s="152"/>
      <c r="V104" s="152"/>
      <c r="W104" s="152"/>
      <c r="X104" s="152"/>
      <c r="Y104" s="152"/>
      <c r="Z104" s="152"/>
      <c r="AA104" s="152"/>
      <c r="AB104" s="152"/>
      <c r="AC104" s="152"/>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row>
    <row r="105">
      <c r="A105" s="16"/>
      <c r="B105" s="18"/>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row>
    <row r="106">
      <c r="A106" s="16"/>
      <c r="B106" s="18"/>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row>
    <row r="107">
      <c r="A107" s="16"/>
      <c r="B107" s="18"/>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row>
    <row r="108">
      <c r="A108" s="16"/>
      <c r="B108" s="18"/>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row>
    <row r="109">
      <c r="A109" s="16"/>
      <c r="B109" s="18"/>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row>
    <row r="110">
      <c r="A110" s="16"/>
      <c r="B110" s="18"/>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row>
    <row r="111">
      <c r="A111" s="16"/>
      <c r="B111" s="18"/>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row>
    <row r="112">
      <c r="A112" s="16"/>
      <c r="B112" s="18"/>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row>
    <row r="113">
      <c r="A113" s="16"/>
      <c r="B113" s="18"/>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row>
    <row r="114">
      <c r="A114" s="16"/>
      <c r="B114" s="18"/>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row>
    <row r="115">
      <c r="A115" s="16"/>
      <c r="B115" s="18"/>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row>
    <row r="116">
      <c r="A116" s="16"/>
      <c r="B116" s="18"/>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row>
    <row r="117">
      <c r="A117" s="16"/>
      <c r="B117" s="18"/>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row>
    <row r="118">
      <c r="A118" s="16"/>
      <c r="B118" s="18"/>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row>
    <row r="119">
      <c r="A119" s="16"/>
      <c r="B119" s="18"/>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row>
    <row r="120">
      <c r="A120" s="16"/>
      <c r="B120" s="18"/>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row>
    <row r="121">
      <c r="A121" s="16"/>
      <c r="B121" s="18"/>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row>
    <row r="122">
      <c r="A122" s="16"/>
      <c r="B122" s="18"/>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row>
    <row r="123">
      <c r="A123" s="16"/>
      <c r="B123" s="18"/>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row>
    <row r="124">
      <c r="A124" s="16"/>
      <c r="B124" s="18"/>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row>
    <row r="125">
      <c r="A125" s="16"/>
      <c r="B125" s="18"/>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row>
    <row r="126">
      <c r="A126" s="16"/>
      <c r="B126" s="18"/>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row>
    <row r="127">
      <c r="A127" s="16"/>
      <c r="B127" s="18"/>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row>
    <row r="128">
      <c r="A128" s="16"/>
      <c r="B128" s="18"/>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row>
    <row r="129">
      <c r="A129" s="16"/>
      <c r="B129" s="18"/>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row>
    <row r="130">
      <c r="A130" s="16"/>
      <c r="B130" s="18"/>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row>
    <row r="131">
      <c r="A131" s="16"/>
      <c r="B131" s="18"/>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row>
    <row r="132">
      <c r="A132" s="16"/>
      <c r="B132" s="18"/>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row>
    <row r="133">
      <c r="A133" s="16"/>
      <c r="B133" s="18"/>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row>
    <row r="134">
      <c r="A134" s="16"/>
      <c r="B134" s="18"/>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row>
    <row r="135">
      <c r="A135" s="16"/>
      <c r="B135" s="18"/>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row>
    <row r="136">
      <c r="A136" s="16"/>
      <c r="B136" s="18"/>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row>
    <row r="137">
      <c r="A137" s="16"/>
      <c r="B137" s="18"/>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row>
    <row r="138">
      <c r="A138" s="16"/>
      <c r="B138" s="18"/>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row>
    <row r="139">
      <c r="A139" s="16"/>
      <c r="B139" s="18"/>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row>
    <row r="140">
      <c r="A140" s="16"/>
      <c r="B140" s="18"/>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row>
    <row r="141">
      <c r="A141" s="16"/>
      <c r="B141" s="18"/>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row>
    <row r="142">
      <c r="A142" s="16"/>
      <c r="B142" s="18"/>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row>
    <row r="143">
      <c r="A143" s="16"/>
      <c r="B143" s="18"/>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row>
    <row r="144">
      <c r="A144" s="16"/>
      <c r="B144" s="18"/>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row>
    <row r="145">
      <c r="A145" s="16"/>
      <c r="B145" s="18"/>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row>
    <row r="146">
      <c r="A146" s="16"/>
      <c r="B146" s="18"/>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row>
    <row r="147">
      <c r="A147" s="16"/>
      <c r="B147" s="18"/>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row>
    <row r="148">
      <c r="A148" s="16"/>
      <c r="B148" s="18"/>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row>
    <row r="149">
      <c r="A149" s="16"/>
      <c r="B149" s="18"/>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row>
    <row r="150">
      <c r="A150" s="16"/>
      <c r="B150" s="18"/>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row>
    <row r="151">
      <c r="A151" s="16"/>
      <c r="B151" s="18"/>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row>
    <row r="152">
      <c r="A152" s="16"/>
      <c r="B152" s="18"/>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row>
    <row r="153">
      <c r="A153" s="16"/>
      <c r="B153" s="18"/>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row>
    <row r="154">
      <c r="A154" s="16"/>
      <c r="B154" s="18"/>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row>
    <row r="155">
      <c r="A155" s="16"/>
      <c r="B155" s="18"/>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row>
    <row r="156">
      <c r="A156" s="16"/>
      <c r="B156" s="18"/>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row>
    <row r="157">
      <c r="A157" s="16"/>
      <c r="B157" s="18"/>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row>
    <row r="158">
      <c r="A158" s="16"/>
      <c r="B158" s="18"/>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row>
    <row r="159">
      <c r="A159" s="16"/>
      <c r="B159" s="18"/>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row>
    <row r="160">
      <c r="A160" s="16"/>
      <c r="B160" s="18"/>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row>
    <row r="161">
      <c r="A161" s="16"/>
      <c r="B161" s="18"/>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row>
    <row r="162">
      <c r="A162" s="16"/>
      <c r="B162" s="18"/>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row>
    <row r="163">
      <c r="A163" s="16"/>
      <c r="B163" s="18"/>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row>
    <row r="164">
      <c r="A164" s="16"/>
      <c r="B164" s="18"/>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row>
    <row r="165">
      <c r="A165" s="16"/>
      <c r="B165" s="18"/>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row>
    <row r="166">
      <c r="A166" s="16"/>
      <c r="B166" s="18"/>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row>
    <row r="167">
      <c r="A167" s="16"/>
      <c r="B167" s="18"/>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row>
    <row r="168">
      <c r="A168" s="16"/>
      <c r="B168" s="18"/>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row>
    <row r="169">
      <c r="A169" s="16"/>
      <c r="B169" s="18"/>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row>
    <row r="170">
      <c r="A170" s="16"/>
      <c r="B170" s="18"/>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row>
    <row r="171">
      <c r="A171" s="16"/>
      <c r="B171" s="18"/>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row>
    <row r="172">
      <c r="A172" s="16"/>
      <c r="B172" s="18"/>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row>
    <row r="173">
      <c r="A173" s="16"/>
      <c r="B173" s="18"/>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row>
    <row r="174">
      <c r="A174" s="16"/>
      <c r="B174" s="18"/>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row>
    <row r="175">
      <c r="A175" s="16"/>
      <c r="B175" s="18"/>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row>
    <row r="176">
      <c r="A176" s="16"/>
      <c r="B176" s="18"/>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row>
    <row r="177">
      <c r="A177" s="16"/>
      <c r="B177" s="18"/>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row>
    <row r="178">
      <c r="A178" s="16"/>
      <c r="B178" s="18"/>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row>
    <row r="179">
      <c r="A179" s="16"/>
      <c r="B179" s="18"/>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row>
    <row r="180">
      <c r="A180" s="16"/>
      <c r="B180" s="18"/>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row>
    <row r="181">
      <c r="A181" s="16"/>
      <c r="B181" s="18"/>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row>
    <row r="182">
      <c r="A182" s="16"/>
      <c r="B182" s="18"/>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row>
    <row r="183">
      <c r="A183" s="16"/>
      <c r="B183" s="18"/>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row>
    <row r="184">
      <c r="A184" s="16"/>
      <c r="B184" s="18"/>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row>
    <row r="185">
      <c r="A185" s="16"/>
      <c r="B185" s="18"/>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row>
    <row r="186">
      <c r="A186" s="16"/>
      <c r="B186" s="18"/>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row>
    <row r="187">
      <c r="A187" s="16"/>
      <c r="B187" s="18"/>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row>
    <row r="188">
      <c r="A188" s="16"/>
      <c r="B188" s="18"/>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row>
    <row r="189">
      <c r="A189" s="16"/>
      <c r="B189" s="18"/>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row>
    <row r="190">
      <c r="A190" s="16"/>
      <c r="B190" s="18"/>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row>
    <row r="191">
      <c r="A191" s="16"/>
      <c r="B191" s="18"/>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row>
    <row r="192">
      <c r="A192" s="16"/>
      <c r="B192" s="18"/>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row>
    <row r="193">
      <c r="A193" s="16"/>
      <c r="B193" s="18"/>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row>
    <row r="194">
      <c r="A194" s="16"/>
      <c r="B194" s="18"/>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row>
    <row r="195">
      <c r="A195" s="16"/>
      <c r="B195" s="18"/>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row>
    <row r="196">
      <c r="A196" s="16"/>
      <c r="B196" s="18"/>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row>
    <row r="197">
      <c r="A197" s="16"/>
      <c r="B197" s="18"/>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row>
    <row r="198">
      <c r="A198" s="16"/>
      <c r="B198" s="18"/>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row>
    <row r="199">
      <c r="A199" s="16"/>
      <c r="B199" s="18"/>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row>
    <row r="200">
      <c r="A200" s="16"/>
      <c r="B200" s="18"/>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row>
    <row r="201">
      <c r="A201" s="16"/>
      <c r="B201" s="18"/>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row>
    <row r="202">
      <c r="A202" s="16"/>
      <c r="B202" s="18"/>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row>
    <row r="203">
      <c r="A203" s="16"/>
      <c r="B203" s="18"/>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row>
    <row r="204">
      <c r="A204" s="16"/>
      <c r="B204" s="18"/>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row>
    <row r="205">
      <c r="A205" s="16"/>
      <c r="B205" s="18"/>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row>
    <row r="206">
      <c r="A206" s="16"/>
      <c r="B206" s="18"/>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row>
    <row r="207">
      <c r="A207" s="16"/>
      <c r="B207" s="18"/>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row>
    <row r="208">
      <c r="A208" s="16"/>
      <c r="B208" s="18"/>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row>
    <row r="209">
      <c r="A209" s="16"/>
      <c r="B209" s="18"/>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row>
    <row r="210">
      <c r="A210" s="16"/>
      <c r="B210" s="18"/>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row>
    <row r="211">
      <c r="A211" s="16"/>
      <c r="B211" s="18"/>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row>
    <row r="212">
      <c r="A212" s="16"/>
      <c r="B212" s="18"/>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row>
    <row r="213">
      <c r="A213" s="16"/>
      <c r="B213" s="18"/>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row>
    <row r="214">
      <c r="A214" s="16"/>
      <c r="B214" s="18"/>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row>
    <row r="215">
      <c r="A215" s="16"/>
      <c r="B215" s="18"/>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row>
    <row r="216">
      <c r="A216" s="16"/>
      <c r="B216" s="18"/>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row>
    <row r="217">
      <c r="A217" s="16"/>
      <c r="B217" s="18"/>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row>
    <row r="218">
      <c r="A218" s="16"/>
      <c r="B218" s="18"/>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row>
    <row r="219">
      <c r="A219" s="16"/>
      <c r="B219" s="18"/>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row>
    <row r="220">
      <c r="A220" s="16"/>
      <c r="B220" s="18"/>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row>
    <row r="221">
      <c r="A221" s="16"/>
      <c r="B221" s="18"/>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row>
    <row r="222">
      <c r="A222" s="16"/>
      <c r="B222" s="18"/>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row>
    <row r="223">
      <c r="A223" s="16"/>
      <c r="B223" s="18"/>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row>
    <row r="224">
      <c r="A224" s="16"/>
      <c r="B224" s="18"/>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row>
    <row r="225">
      <c r="A225" s="16"/>
      <c r="B225" s="18"/>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row>
    <row r="226">
      <c r="A226" s="16"/>
      <c r="B226" s="18"/>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row>
    <row r="227">
      <c r="A227" s="16"/>
      <c r="B227" s="18"/>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row>
    <row r="228">
      <c r="A228" s="16"/>
      <c r="B228" s="18"/>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row>
    <row r="229">
      <c r="A229" s="16"/>
      <c r="B229" s="18"/>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row>
    <row r="230">
      <c r="A230" s="16"/>
      <c r="B230" s="18"/>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row>
    <row r="231">
      <c r="A231" s="16"/>
      <c r="B231" s="18"/>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row>
    <row r="232">
      <c r="A232" s="16"/>
      <c r="B232" s="18"/>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row>
    <row r="233">
      <c r="A233" s="16"/>
      <c r="B233" s="18"/>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row>
    <row r="234">
      <c r="A234" s="16"/>
      <c r="B234" s="18"/>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row>
    <row r="235">
      <c r="A235" s="16"/>
      <c r="B235" s="18"/>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row>
    <row r="236">
      <c r="A236" s="16"/>
      <c r="B236" s="18"/>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row>
    <row r="237">
      <c r="A237" s="16"/>
      <c r="B237" s="18"/>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row>
    <row r="238">
      <c r="A238" s="16"/>
      <c r="B238" s="18"/>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row>
    <row r="239">
      <c r="A239" s="16"/>
      <c r="B239" s="18"/>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row>
    <row r="240">
      <c r="A240" s="16"/>
      <c r="B240" s="18"/>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row>
    <row r="241">
      <c r="A241" s="16"/>
      <c r="B241" s="18"/>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row>
    <row r="242">
      <c r="A242" s="16"/>
      <c r="B242" s="18"/>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row>
    <row r="243">
      <c r="A243" s="16"/>
      <c r="B243" s="18"/>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row>
    <row r="244">
      <c r="A244" s="16"/>
      <c r="B244" s="18"/>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row>
    <row r="245">
      <c r="A245" s="16"/>
      <c r="B245" s="18"/>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row>
    <row r="246">
      <c r="A246" s="16"/>
      <c r="B246" s="18"/>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row>
    <row r="247">
      <c r="A247" s="16"/>
      <c r="B247" s="18"/>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row>
    <row r="248">
      <c r="A248" s="16"/>
      <c r="B248" s="18"/>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row>
    <row r="249">
      <c r="A249" s="16"/>
      <c r="B249" s="18"/>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row>
    <row r="250">
      <c r="A250" s="16"/>
      <c r="B250" s="18"/>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row>
    <row r="251">
      <c r="A251" s="16"/>
      <c r="B251" s="18"/>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row>
    <row r="252">
      <c r="A252" s="16"/>
      <c r="B252" s="18"/>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row>
    <row r="253">
      <c r="A253" s="16"/>
      <c r="B253" s="18"/>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row>
    <row r="254">
      <c r="A254" s="16"/>
      <c r="B254" s="18"/>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row>
    <row r="255">
      <c r="A255" s="16"/>
      <c r="B255" s="18"/>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row>
    <row r="256">
      <c r="A256" s="16"/>
      <c r="B256" s="18"/>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row>
    <row r="257">
      <c r="A257" s="16"/>
      <c r="B257" s="18"/>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row>
    <row r="258">
      <c r="A258" s="16"/>
      <c r="B258" s="18"/>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row>
    <row r="259">
      <c r="A259" s="16"/>
      <c r="B259" s="18"/>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row>
    <row r="260">
      <c r="A260" s="16"/>
      <c r="B260" s="18"/>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row>
    <row r="261">
      <c r="A261" s="16"/>
      <c r="B261" s="18"/>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row>
    <row r="262">
      <c r="A262" s="16"/>
      <c r="B262" s="18"/>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row>
    <row r="263">
      <c r="A263" s="16"/>
      <c r="B263" s="18"/>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row>
    <row r="264">
      <c r="A264" s="16"/>
      <c r="B264" s="18"/>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row>
    <row r="265">
      <c r="A265" s="16"/>
      <c r="B265" s="18"/>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row>
    <row r="266">
      <c r="A266" s="16"/>
      <c r="B266" s="18"/>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row>
    <row r="267">
      <c r="A267" s="16"/>
      <c r="B267" s="18"/>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row>
    <row r="268">
      <c r="A268" s="16"/>
      <c r="B268" s="18"/>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row>
    <row r="269">
      <c r="A269" s="16"/>
      <c r="B269" s="18"/>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row>
    <row r="270">
      <c r="A270" s="16"/>
      <c r="B270" s="18"/>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row>
    <row r="271">
      <c r="A271" s="16"/>
      <c r="B271" s="18"/>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row>
    <row r="272">
      <c r="A272" s="16"/>
      <c r="B272" s="18"/>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row>
    <row r="273">
      <c r="A273" s="16"/>
      <c r="B273" s="18"/>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row>
    <row r="274">
      <c r="A274" s="16"/>
      <c r="B274" s="18"/>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row>
    <row r="275">
      <c r="A275" s="16"/>
      <c r="B275" s="18"/>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row>
    <row r="276">
      <c r="A276" s="16"/>
      <c r="B276" s="18"/>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row>
    <row r="277">
      <c r="A277" s="16"/>
      <c r="B277" s="18"/>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row>
    <row r="278">
      <c r="A278" s="16"/>
      <c r="B278" s="18"/>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row>
    <row r="279">
      <c r="A279" s="16"/>
      <c r="B279" s="18"/>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row>
    <row r="280">
      <c r="A280" s="16"/>
      <c r="B280" s="18"/>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row>
    <row r="281">
      <c r="A281" s="16"/>
      <c r="B281" s="18"/>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row>
    <row r="282">
      <c r="A282" s="16"/>
      <c r="B282" s="18"/>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row>
    <row r="283">
      <c r="A283" s="16"/>
      <c r="B283" s="18"/>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row>
    <row r="284">
      <c r="A284" s="16"/>
      <c r="B284" s="18"/>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row>
    <row r="285">
      <c r="A285" s="16"/>
      <c r="B285" s="18"/>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row>
    <row r="286">
      <c r="A286" s="16"/>
      <c r="B286" s="18"/>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row>
    <row r="287">
      <c r="A287" s="16"/>
      <c r="B287" s="18"/>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row>
    <row r="288">
      <c r="A288" s="16"/>
      <c r="B288" s="18"/>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row>
    <row r="289">
      <c r="A289" s="16"/>
      <c r="B289" s="18"/>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row>
    <row r="290">
      <c r="A290" s="16"/>
      <c r="B290" s="18"/>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row>
    <row r="291">
      <c r="A291" s="16"/>
      <c r="B291" s="18"/>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row>
    <row r="292">
      <c r="A292" s="16"/>
      <c r="B292" s="18"/>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row>
    <row r="293">
      <c r="A293" s="16"/>
      <c r="B293" s="18"/>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row>
    <row r="294">
      <c r="A294" s="16"/>
      <c r="B294" s="18"/>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row>
    <row r="295">
      <c r="A295" s="16"/>
      <c r="B295" s="18"/>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row>
    <row r="296">
      <c r="A296" s="16"/>
      <c r="B296" s="18"/>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row>
    <row r="297">
      <c r="A297" s="16"/>
      <c r="B297" s="18"/>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row>
    <row r="298">
      <c r="A298" s="16"/>
      <c r="B298" s="18"/>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row>
    <row r="299">
      <c r="A299" s="16"/>
      <c r="B299" s="18"/>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row>
    <row r="300">
      <c r="A300" s="16"/>
      <c r="B300" s="18"/>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row>
    <row r="301">
      <c r="A301" s="16"/>
      <c r="B301" s="18"/>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row>
    <row r="302">
      <c r="A302" s="16"/>
      <c r="B302" s="18"/>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row>
    <row r="303">
      <c r="A303" s="16"/>
      <c r="B303" s="18"/>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row>
    <row r="304">
      <c r="A304" s="16"/>
      <c r="B304" s="18"/>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row>
    <row r="305">
      <c r="A305" s="16"/>
      <c r="B305" s="18"/>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row>
    <row r="306">
      <c r="A306" s="16"/>
      <c r="B306" s="18"/>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row>
    <row r="307">
      <c r="A307" s="16"/>
      <c r="B307" s="18"/>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row>
    <row r="308">
      <c r="A308" s="16"/>
      <c r="B308" s="18"/>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row>
    <row r="309">
      <c r="A309" s="16"/>
      <c r="B309" s="18"/>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row>
    <row r="310">
      <c r="A310" s="16"/>
      <c r="B310" s="18"/>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row>
    <row r="311">
      <c r="A311" s="16"/>
      <c r="B311" s="18"/>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row>
    <row r="312">
      <c r="A312" s="16"/>
      <c r="B312" s="18"/>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row>
    <row r="313">
      <c r="A313" s="16"/>
      <c r="B313" s="18"/>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row>
    <row r="314">
      <c r="A314" s="16"/>
      <c r="B314" s="18"/>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row>
    <row r="315">
      <c r="A315" s="16"/>
      <c r="B315" s="18"/>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row>
    <row r="316">
      <c r="A316" s="16"/>
      <c r="B316" s="18"/>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row>
    <row r="317">
      <c r="A317" s="16"/>
      <c r="B317" s="18"/>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row>
    <row r="318">
      <c r="A318" s="16"/>
      <c r="B318" s="18"/>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row>
    <row r="319">
      <c r="A319" s="16"/>
      <c r="B319" s="18"/>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row>
    <row r="320">
      <c r="A320" s="16"/>
      <c r="B320" s="18"/>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row>
    <row r="321">
      <c r="A321" s="16"/>
      <c r="B321" s="18"/>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row>
    <row r="322">
      <c r="A322" s="16"/>
      <c r="B322" s="18"/>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row>
    <row r="323">
      <c r="A323" s="16"/>
      <c r="B323" s="18"/>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row>
    <row r="324">
      <c r="A324" s="16"/>
      <c r="B324" s="18"/>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row>
    <row r="325">
      <c r="A325" s="16"/>
      <c r="B325" s="18"/>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row>
    <row r="326">
      <c r="A326" s="16"/>
      <c r="B326" s="18"/>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row>
    <row r="327">
      <c r="A327" s="16"/>
      <c r="B327" s="18"/>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row>
    <row r="328">
      <c r="A328" s="16"/>
      <c r="B328" s="18"/>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row>
    <row r="329">
      <c r="A329" s="16"/>
      <c r="B329" s="18"/>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row>
    <row r="330">
      <c r="A330" s="16"/>
      <c r="B330" s="18"/>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row>
    <row r="331">
      <c r="A331" s="16"/>
      <c r="B331" s="18"/>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row>
    <row r="332">
      <c r="A332" s="16"/>
      <c r="B332" s="18"/>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row>
    <row r="333">
      <c r="A333" s="16"/>
      <c r="B333" s="18"/>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row>
    <row r="334">
      <c r="A334" s="16"/>
      <c r="B334" s="18"/>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row>
    <row r="335">
      <c r="A335" s="16"/>
      <c r="B335" s="18"/>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row>
    <row r="336">
      <c r="A336" s="16"/>
      <c r="B336" s="18"/>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row>
    <row r="337">
      <c r="A337" s="16"/>
      <c r="B337" s="18"/>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row>
    <row r="338">
      <c r="A338" s="16"/>
      <c r="B338" s="18"/>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row>
    <row r="339">
      <c r="A339" s="16"/>
      <c r="B339" s="18"/>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row>
    <row r="340">
      <c r="A340" s="16"/>
      <c r="B340" s="18"/>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row>
    <row r="341">
      <c r="A341" s="16"/>
      <c r="B341" s="18"/>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row>
    <row r="342">
      <c r="A342" s="16"/>
      <c r="B342" s="18"/>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row>
    <row r="343">
      <c r="A343" s="16"/>
      <c r="B343" s="18"/>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row>
    <row r="344">
      <c r="A344" s="16"/>
      <c r="B344" s="18"/>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row>
    <row r="345">
      <c r="A345" s="16"/>
      <c r="B345" s="18"/>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row>
    <row r="346">
      <c r="A346" s="16"/>
      <c r="B346" s="18"/>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row>
    <row r="347">
      <c r="A347" s="16"/>
      <c r="B347" s="18"/>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row>
    <row r="348">
      <c r="A348" s="16"/>
      <c r="B348" s="18"/>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row>
    <row r="349">
      <c r="A349" s="16"/>
      <c r="B349" s="18"/>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row>
    <row r="350">
      <c r="A350" s="16"/>
      <c r="B350" s="18"/>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row>
    <row r="351">
      <c r="A351" s="16"/>
      <c r="B351" s="18"/>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row>
    <row r="352">
      <c r="A352" s="16"/>
      <c r="B352" s="18"/>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row>
    <row r="353">
      <c r="A353" s="16"/>
      <c r="B353" s="18"/>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row>
    <row r="354">
      <c r="A354" s="16"/>
      <c r="B354" s="18"/>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row>
    <row r="355">
      <c r="A355" s="16"/>
      <c r="B355" s="18"/>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row>
    <row r="356">
      <c r="A356" s="16"/>
      <c r="B356" s="18"/>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row>
    <row r="357">
      <c r="A357" s="16"/>
      <c r="B357" s="18"/>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row>
    <row r="358">
      <c r="A358" s="16"/>
      <c r="B358" s="18"/>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row>
    <row r="359">
      <c r="A359" s="16"/>
      <c r="B359" s="18"/>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row>
    <row r="360">
      <c r="A360" s="16"/>
      <c r="B360" s="18"/>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row>
    <row r="361">
      <c r="A361" s="16"/>
      <c r="B361" s="18"/>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row>
    <row r="362">
      <c r="A362" s="16"/>
      <c r="B362" s="18"/>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row>
    <row r="363">
      <c r="A363" s="16"/>
      <c r="B363" s="18"/>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row>
    <row r="364">
      <c r="A364" s="16"/>
      <c r="B364" s="18"/>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row>
    <row r="365">
      <c r="A365" s="16"/>
      <c r="B365" s="18"/>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row>
    <row r="366">
      <c r="A366" s="16"/>
      <c r="B366" s="18"/>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row>
    <row r="367">
      <c r="A367" s="16"/>
      <c r="B367" s="18"/>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row>
    <row r="368">
      <c r="A368" s="16"/>
      <c r="B368" s="18"/>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row>
    <row r="369">
      <c r="A369" s="16"/>
      <c r="B369" s="18"/>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row>
    <row r="370">
      <c r="A370" s="16"/>
      <c r="B370" s="18"/>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row>
    <row r="371">
      <c r="A371" s="16"/>
      <c r="B371" s="18"/>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row>
    <row r="372">
      <c r="A372" s="16"/>
      <c r="B372" s="18"/>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row>
    <row r="373">
      <c r="A373" s="16"/>
      <c r="B373" s="18"/>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row>
    <row r="374">
      <c r="A374" s="16"/>
      <c r="B374" s="18"/>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row>
    <row r="375">
      <c r="A375" s="16"/>
      <c r="B375" s="18"/>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row>
    <row r="376">
      <c r="A376" s="16"/>
      <c r="B376" s="18"/>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row>
    <row r="377">
      <c r="A377" s="16"/>
      <c r="B377" s="18"/>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row>
    <row r="378">
      <c r="A378" s="16"/>
      <c r="B378" s="18"/>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row>
    <row r="379">
      <c r="A379" s="16"/>
      <c r="B379" s="18"/>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row>
    <row r="380">
      <c r="A380" s="16"/>
      <c r="B380" s="18"/>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row>
    <row r="381">
      <c r="A381" s="16"/>
      <c r="B381" s="18"/>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row>
    <row r="382">
      <c r="A382" s="16"/>
      <c r="B382" s="18"/>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row>
    <row r="383">
      <c r="A383" s="16"/>
      <c r="B383" s="18"/>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row>
    <row r="384">
      <c r="A384" s="16"/>
      <c r="B384" s="18"/>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row>
    <row r="385">
      <c r="A385" s="16"/>
      <c r="B385" s="18"/>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row>
    <row r="386">
      <c r="A386" s="16"/>
      <c r="B386" s="18"/>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row>
    <row r="387">
      <c r="A387" s="16"/>
      <c r="B387" s="18"/>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row>
    <row r="388">
      <c r="A388" s="16"/>
      <c r="B388" s="18"/>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row>
    <row r="389">
      <c r="A389" s="16"/>
      <c r="B389" s="18"/>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row>
    <row r="390">
      <c r="A390" s="16"/>
      <c r="B390" s="18"/>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row>
    <row r="391">
      <c r="A391" s="16"/>
      <c r="B391" s="18"/>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row>
    <row r="392">
      <c r="A392" s="16"/>
      <c r="B392" s="18"/>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row>
    <row r="393">
      <c r="A393" s="16"/>
      <c r="B393" s="18"/>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row>
    <row r="394">
      <c r="A394" s="16"/>
      <c r="B394" s="18"/>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row>
    <row r="395">
      <c r="A395" s="16"/>
      <c r="B395" s="18"/>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row>
    <row r="396">
      <c r="A396" s="16"/>
      <c r="B396" s="18"/>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row>
    <row r="397">
      <c r="A397" s="16"/>
      <c r="B397" s="18"/>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row>
    <row r="398">
      <c r="A398" s="16"/>
      <c r="B398" s="18"/>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row>
    <row r="399">
      <c r="A399" s="16"/>
      <c r="B399" s="18"/>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row>
    <row r="400">
      <c r="A400" s="16"/>
      <c r="B400" s="18"/>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row>
    <row r="401">
      <c r="A401" s="16"/>
      <c r="B401" s="18"/>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row>
    <row r="402">
      <c r="A402" s="16"/>
      <c r="B402" s="18"/>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row>
    <row r="403">
      <c r="A403" s="16"/>
      <c r="B403" s="18"/>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row>
    <row r="404">
      <c r="A404" s="16"/>
      <c r="B404" s="18"/>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row>
    <row r="405">
      <c r="A405" s="16"/>
      <c r="B405" s="18"/>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row>
    <row r="406">
      <c r="A406" s="16"/>
      <c r="B406" s="18"/>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row>
    <row r="407">
      <c r="A407" s="16"/>
      <c r="B407" s="18"/>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row>
    <row r="408">
      <c r="A408" s="16"/>
      <c r="B408" s="18"/>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row>
    <row r="409">
      <c r="A409" s="16"/>
      <c r="B409" s="18"/>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row>
    <row r="410">
      <c r="A410" s="16"/>
      <c r="B410" s="18"/>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row>
    <row r="411">
      <c r="A411" s="16"/>
      <c r="B411" s="18"/>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row>
    <row r="412">
      <c r="A412" s="16"/>
      <c r="B412" s="18"/>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row>
    <row r="413">
      <c r="A413" s="16"/>
      <c r="B413" s="18"/>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row>
    <row r="414">
      <c r="A414" s="16"/>
      <c r="B414" s="18"/>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row>
    <row r="415">
      <c r="A415" s="16"/>
      <c r="B415" s="18"/>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row>
    <row r="416">
      <c r="A416" s="16"/>
      <c r="B416" s="18"/>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row>
    <row r="417">
      <c r="A417" s="16"/>
      <c r="B417" s="18"/>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row>
    <row r="418">
      <c r="A418" s="16"/>
      <c r="B418" s="18"/>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row>
    <row r="419">
      <c r="A419" s="16"/>
      <c r="B419" s="18"/>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row>
    <row r="420">
      <c r="A420" s="16"/>
      <c r="B420" s="18"/>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row>
    <row r="421">
      <c r="A421" s="16"/>
      <c r="B421" s="18"/>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row>
    <row r="422">
      <c r="A422" s="16"/>
      <c r="B422" s="18"/>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row>
    <row r="423">
      <c r="A423" s="16"/>
      <c r="B423" s="18"/>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row>
    <row r="424">
      <c r="A424" s="16"/>
      <c r="B424" s="18"/>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row>
    <row r="425">
      <c r="A425" s="16"/>
      <c r="B425" s="18"/>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row>
    <row r="426">
      <c r="A426" s="16"/>
      <c r="B426" s="18"/>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row>
    <row r="427">
      <c r="A427" s="16"/>
      <c r="B427" s="18"/>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row>
    <row r="428">
      <c r="A428" s="16"/>
      <c r="B428" s="18"/>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row>
    <row r="429">
      <c r="A429" s="16"/>
      <c r="B429" s="18"/>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row>
    <row r="430">
      <c r="A430" s="16"/>
      <c r="B430" s="18"/>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row>
    <row r="431">
      <c r="A431" s="16"/>
      <c r="B431" s="18"/>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row>
    <row r="432">
      <c r="A432" s="16"/>
      <c r="B432" s="18"/>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row>
    <row r="433">
      <c r="A433" s="16"/>
      <c r="B433" s="18"/>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row>
    <row r="434">
      <c r="A434" s="16"/>
      <c r="B434" s="18"/>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row>
    <row r="435">
      <c r="A435" s="16"/>
      <c r="B435" s="18"/>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row>
    <row r="436">
      <c r="A436" s="16"/>
      <c r="B436" s="18"/>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row>
    <row r="437">
      <c r="A437" s="16"/>
      <c r="B437" s="18"/>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row>
    <row r="438">
      <c r="A438" s="16"/>
      <c r="B438" s="18"/>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row>
    <row r="439">
      <c r="A439" s="16"/>
      <c r="B439" s="18"/>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row>
    <row r="440">
      <c r="A440" s="16"/>
      <c r="B440" s="18"/>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row>
    <row r="441">
      <c r="A441" s="16"/>
      <c r="B441" s="18"/>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row>
    <row r="442">
      <c r="A442" s="16"/>
      <c r="B442" s="18"/>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row>
    <row r="443">
      <c r="A443" s="16"/>
      <c r="B443" s="18"/>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row>
    <row r="444">
      <c r="A444" s="16"/>
      <c r="B444" s="18"/>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row>
    <row r="445">
      <c r="A445" s="16"/>
      <c r="B445" s="18"/>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row>
    <row r="446">
      <c r="A446" s="16"/>
      <c r="B446" s="18"/>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row>
    <row r="447">
      <c r="A447" s="16"/>
      <c r="B447" s="18"/>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row>
    <row r="448">
      <c r="A448" s="16"/>
      <c r="B448" s="18"/>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row>
    <row r="449">
      <c r="A449" s="16"/>
      <c r="B449" s="18"/>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row>
    <row r="450">
      <c r="A450" s="16"/>
      <c r="B450" s="18"/>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row>
    <row r="451">
      <c r="A451" s="16"/>
      <c r="B451" s="18"/>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row>
    <row r="452">
      <c r="A452" s="16"/>
      <c r="B452" s="18"/>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row>
    <row r="453">
      <c r="A453" s="16"/>
      <c r="B453" s="18"/>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row>
    <row r="454">
      <c r="A454" s="16"/>
      <c r="B454" s="18"/>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row>
    <row r="455">
      <c r="A455" s="16"/>
      <c r="B455" s="18"/>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row>
    <row r="456">
      <c r="A456" s="16"/>
      <c r="B456" s="18"/>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row>
    <row r="457">
      <c r="A457" s="16"/>
      <c r="B457" s="18"/>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row>
    <row r="458">
      <c r="A458" s="16"/>
      <c r="B458" s="18"/>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row>
    <row r="459">
      <c r="A459" s="16"/>
      <c r="B459" s="18"/>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row>
    <row r="460">
      <c r="A460" s="16"/>
      <c r="B460" s="18"/>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row>
    <row r="461">
      <c r="A461" s="16"/>
      <c r="B461" s="18"/>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row>
    <row r="462">
      <c r="A462" s="16"/>
      <c r="B462" s="18"/>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row>
    <row r="463">
      <c r="A463" s="16"/>
      <c r="B463" s="18"/>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row>
    <row r="464">
      <c r="A464" s="16"/>
      <c r="B464" s="18"/>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row>
    <row r="465">
      <c r="A465" s="16"/>
      <c r="B465" s="18"/>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row>
    <row r="466">
      <c r="A466" s="16"/>
      <c r="B466" s="18"/>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row>
    <row r="467">
      <c r="A467" s="16"/>
      <c r="B467" s="18"/>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row>
    <row r="468">
      <c r="A468" s="16"/>
      <c r="B468" s="18"/>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row>
    <row r="469">
      <c r="A469" s="16"/>
      <c r="B469" s="18"/>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row>
    <row r="470">
      <c r="A470" s="16"/>
      <c r="B470" s="18"/>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row>
    <row r="471">
      <c r="A471" s="16"/>
      <c r="B471" s="18"/>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row>
    <row r="472">
      <c r="A472" s="16"/>
      <c r="B472" s="18"/>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row>
    <row r="473">
      <c r="A473" s="16"/>
      <c r="B473" s="18"/>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row>
    <row r="474">
      <c r="A474" s="16"/>
      <c r="B474" s="18"/>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row>
    <row r="475">
      <c r="A475" s="16"/>
      <c r="B475" s="18"/>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row>
    <row r="476">
      <c r="A476" s="16"/>
      <c r="B476" s="18"/>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row>
    <row r="477">
      <c r="A477" s="16"/>
      <c r="B477" s="18"/>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row>
    <row r="478">
      <c r="A478" s="16"/>
      <c r="B478" s="18"/>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row>
    <row r="479">
      <c r="A479" s="16"/>
      <c r="B479" s="18"/>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row>
    <row r="480">
      <c r="A480" s="16"/>
      <c r="B480" s="18"/>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row>
    <row r="481">
      <c r="A481" s="16"/>
      <c r="B481" s="18"/>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row>
    <row r="482">
      <c r="A482" s="16"/>
      <c r="B482" s="18"/>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row>
    <row r="483">
      <c r="A483" s="16"/>
      <c r="B483" s="18"/>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row>
    <row r="484">
      <c r="A484" s="16"/>
      <c r="B484" s="18"/>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row>
    <row r="485">
      <c r="A485" s="16"/>
      <c r="B485" s="18"/>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row>
    <row r="486">
      <c r="A486" s="16"/>
      <c r="B486" s="18"/>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row>
    <row r="487">
      <c r="A487" s="16"/>
      <c r="B487" s="18"/>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row>
    <row r="488">
      <c r="A488" s="16"/>
      <c r="B488" s="18"/>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row>
    <row r="489">
      <c r="A489" s="16"/>
      <c r="B489" s="18"/>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row>
    <row r="490">
      <c r="A490" s="16"/>
      <c r="B490" s="18"/>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row>
    <row r="491">
      <c r="A491" s="16"/>
      <c r="B491" s="18"/>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row>
    <row r="492">
      <c r="A492" s="16"/>
      <c r="B492" s="18"/>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row>
    <row r="493">
      <c r="A493" s="16"/>
      <c r="B493" s="18"/>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row>
    <row r="494">
      <c r="A494" s="16"/>
      <c r="B494" s="18"/>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row>
    <row r="495">
      <c r="A495" s="16"/>
      <c r="B495" s="18"/>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row>
    <row r="496">
      <c r="A496" s="16"/>
      <c r="B496" s="18"/>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row>
    <row r="497">
      <c r="A497" s="16"/>
      <c r="B497" s="18"/>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row>
    <row r="498">
      <c r="A498" s="16"/>
      <c r="B498" s="18"/>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row>
    <row r="499">
      <c r="A499" s="16"/>
      <c r="B499" s="18"/>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row>
    <row r="500">
      <c r="A500" s="16"/>
      <c r="B500" s="18"/>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row>
    <row r="501">
      <c r="A501" s="16"/>
      <c r="B501" s="18"/>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row>
    <row r="502">
      <c r="A502" s="16"/>
      <c r="B502" s="18"/>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row>
    <row r="503">
      <c r="A503" s="16"/>
      <c r="B503" s="18"/>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row>
    <row r="504">
      <c r="A504" s="16"/>
      <c r="B504" s="18"/>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row>
    <row r="505">
      <c r="A505" s="16"/>
      <c r="B505" s="18"/>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row>
    <row r="506">
      <c r="A506" s="16"/>
      <c r="B506" s="18"/>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row>
    <row r="507">
      <c r="A507" s="16"/>
      <c r="B507" s="18"/>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row>
    <row r="508">
      <c r="A508" s="16"/>
      <c r="B508" s="18"/>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row>
    <row r="509">
      <c r="A509" s="16"/>
      <c r="B509" s="18"/>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row>
    <row r="510">
      <c r="A510" s="16"/>
      <c r="B510" s="18"/>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row>
    <row r="511">
      <c r="A511" s="16"/>
      <c r="B511" s="18"/>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row>
    <row r="512">
      <c r="A512" s="16"/>
      <c r="B512" s="18"/>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row>
    <row r="513">
      <c r="A513" s="16"/>
      <c r="B513" s="18"/>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row>
    <row r="514">
      <c r="A514" s="16"/>
      <c r="B514" s="18"/>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row>
    <row r="515">
      <c r="A515" s="16"/>
      <c r="B515" s="18"/>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row>
    <row r="516">
      <c r="A516" s="16"/>
      <c r="B516" s="18"/>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row>
    <row r="517">
      <c r="A517" s="16"/>
      <c r="B517" s="18"/>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row>
    <row r="518">
      <c r="A518" s="16"/>
      <c r="B518" s="18"/>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row>
    <row r="519">
      <c r="A519" s="16"/>
      <c r="B519" s="18"/>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row>
    <row r="520">
      <c r="A520" s="16"/>
      <c r="B520" s="18"/>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row>
    <row r="521">
      <c r="A521" s="16"/>
      <c r="B521" s="18"/>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row>
    <row r="522">
      <c r="A522" s="16"/>
      <c r="B522" s="18"/>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row>
    <row r="523">
      <c r="A523" s="16"/>
      <c r="B523" s="18"/>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row>
    <row r="524">
      <c r="A524" s="16"/>
      <c r="B524" s="18"/>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row>
    <row r="525">
      <c r="A525" s="16"/>
      <c r="B525" s="18"/>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row>
    <row r="526">
      <c r="A526" s="16"/>
      <c r="B526" s="18"/>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row>
    <row r="527">
      <c r="A527" s="16"/>
      <c r="B527" s="18"/>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row>
    <row r="528">
      <c r="A528" s="16"/>
      <c r="B528" s="18"/>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row>
    <row r="529">
      <c r="A529" s="16"/>
      <c r="B529" s="18"/>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row>
    <row r="530">
      <c r="A530" s="16"/>
      <c r="B530" s="18"/>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row>
    <row r="531">
      <c r="A531" s="16"/>
      <c r="B531" s="18"/>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row>
    <row r="532">
      <c r="A532" s="16"/>
      <c r="B532" s="18"/>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row>
    <row r="533">
      <c r="A533" s="16"/>
      <c r="B533" s="18"/>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row>
    <row r="534">
      <c r="A534" s="16"/>
      <c r="B534" s="18"/>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row>
    <row r="535">
      <c r="A535" s="16"/>
      <c r="B535" s="18"/>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row>
    <row r="536">
      <c r="A536" s="16"/>
      <c r="B536" s="18"/>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row>
    <row r="537">
      <c r="A537" s="16"/>
      <c r="B537" s="18"/>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row>
    <row r="538">
      <c r="A538" s="16"/>
      <c r="B538" s="18"/>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row>
    <row r="539">
      <c r="A539" s="16"/>
      <c r="B539" s="18"/>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row>
    <row r="540">
      <c r="A540" s="16"/>
      <c r="B540" s="18"/>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row>
    <row r="541">
      <c r="A541" s="16"/>
      <c r="B541" s="18"/>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row>
    <row r="542">
      <c r="A542" s="16"/>
      <c r="B542" s="18"/>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row>
    <row r="543">
      <c r="A543" s="16"/>
      <c r="B543" s="18"/>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row>
    <row r="544">
      <c r="A544" s="16"/>
      <c r="B544" s="18"/>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row>
    <row r="545">
      <c r="A545" s="16"/>
      <c r="B545" s="18"/>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row>
    <row r="546">
      <c r="A546" s="16"/>
      <c r="B546" s="18"/>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row>
    <row r="547">
      <c r="A547" s="16"/>
      <c r="B547" s="18"/>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row>
    <row r="548">
      <c r="A548" s="16"/>
      <c r="B548" s="18"/>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row>
    <row r="549">
      <c r="A549" s="16"/>
      <c r="B549" s="18"/>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row>
    <row r="550">
      <c r="A550" s="16"/>
      <c r="B550" s="18"/>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row>
    <row r="551">
      <c r="A551" s="16"/>
      <c r="B551" s="18"/>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row>
    <row r="552">
      <c r="A552" s="16"/>
      <c r="B552" s="18"/>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row>
    <row r="553">
      <c r="A553" s="16"/>
      <c r="B553" s="18"/>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row>
    <row r="554">
      <c r="A554" s="16"/>
      <c r="B554" s="18"/>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row>
    <row r="555">
      <c r="A555" s="16"/>
      <c r="B555" s="18"/>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row>
    <row r="556">
      <c r="A556" s="16"/>
      <c r="B556" s="18"/>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row>
    <row r="557">
      <c r="A557" s="16"/>
      <c r="B557" s="18"/>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row>
    <row r="558">
      <c r="A558" s="16"/>
      <c r="B558" s="18"/>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row>
    <row r="559">
      <c r="A559" s="16"/>
      <c r="B559" s="18"/>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row>
    <row r="560">
      <c r="A560" s="16"/>
      <c r="B560" s="18"/>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row>
    <row r="561">
      <c r="A561" s="16"/>
      <c r="B561" s="18"/>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row>
    <row r="562">
      <c r="A562" s="16"/>
      <c r="B562" s="18"/>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row>
    <row r="563">
      <c r="A563" s="16"/>
      <c r="B563" s="18"/>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row>
    <row r="564">
      <c r="A564" s="16"/>
      <c r="B564" s="18"/>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row>
    <row r="565">
      <c r="A565" s="16"/>
      <c r="B565" s="18"/>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row>
    <row r="566">
      <c r="A566" s="16"/>
      <c r="B566" s="18"/>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row>
    <row r="567">
      <c r="A567" s="16"/>
      <c r="B567" s="18"/>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row>
    <row r="568">
      <c r="A568" s="16"/>
      <c r="B568" s="18"/>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row>
    <row r="569">
      <c r="A569" s="16"/>
      <c r="B569" s="18"/>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row>
    <row r="570">
      <c r="A570" s="16"/>
      <c r="B570" s="18"/>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row>
    <row r="571">
      <c r="A571" s="16"/>
      <c r="B571" s="18"/>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row>
    <row r="572">
      <c r="A572" s="16"/>
      <c r="B572" s="18"/>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row>
    <row r="573">
      <c r="A573" s="16"/>
      <c r="B573" s="18"/>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row>
    <row r="574">
      <c r="A574" s="16"/>
      <c r="B574" s="18"/>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row>
    <row r="575">
      <c r="A575" s="16"/>
      <c r="B575" s="18"/>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row>
    <row r="576">
      <c r="A576" s="16"/>
      <c r="B576" s="18"/>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row>
    <row r="577">
      <c r="A577" s="16"/>
      <c r="B577" s="18"/>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row>
    <row r="578">
      <c r="A578" s="16"/>
      <c r="B578" s="18"/>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row>
    <row r="579">
      <c r="A579" s="16"/>
      <c r="B579" s="18"/>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row>
    <row r="580">
      <c r="A580" s="16"/>
      <c r="B580" s="18"/>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row>
    <row r="581">
      <c r="A581" s="16"/>
      <c r="B581" s="18"/>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row>
    <row r="582">
      <c r="A582" s="16"/>
      <c r="B582" s="18"/>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row>
    <row r="583">
      <c r="A583" s="16"/>
      <c r="B583" s="18"/>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row>
    <row r="584">
      <c r="A584" s="16"/>
      <c r="B584" s="18"/>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row>
    <row r="585">
      <c r="A585" s="16"/>
      <c r="B585" s="18"/>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row>
    <row r="586">
      <c r="A586" s="16"/>
      <c r="B586" s="18"/>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row>
    <row r="587">
      <c r="A587" s="16"/>
      <c r="B587" s="18"/>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row>
    <row r="588">
      <c r="A588" s="16"/>
      <c r="B588" s="18"/>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row>
    <row r="589">
      <c r="A589" s="16"/>
      <c r="B589" s="18"/>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row>
    <row r="590">
      <c r="A590" s="16"/>
      <c r="B590" s="18"/>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row>
    <row r="591">
      <c r="A591" s="16"/>
      <c r="B591" s="18"/>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row>
    <row r="592">
      <c r="A592" s="16"/>
      <c r="B592" s="18"/>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row>
    <row r="593">
      <c r="A593" s="16"/>
      <c r="B593" s="18"/>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row>
    <row r="594">
      <c r="A594" s="16"/>
      <c r="B594" s="18"/>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row>
    <row r="595">
      <c r="A595" s="16"/>
      <c r="B595" s="18"/>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row>
    <row r="596">
      <c r="A596" s="16"/>
      <c r="B596" s="18"/>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row>
    <row r="597">
      <c r="A597" s="16"/>
      <c r="B597" s="18"/>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row>
    <row r="598">
      <c r="A598" s="16"/>
      <c r="B598" s="18"/>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row>
    <row r="599">
      <c r="A599" s="16"/>
      <c r="B599" s="18"/>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row>
    <row r="600">
      <c r="A600" s="16"/>
      <c r="B600" s="18"/>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row>
    <row r="601">
      <c r="A601" s="16"/>
      <c r="B601" s="18"/>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row>
    <row r="602">
      <c r="A602" s="16"/>
      <c r="B602" s="18"/>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row>
    <row r="603">
      <c r="A603" s="16"/>
      <c r="B603" s="18"/>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row>
    <row r="604">
      <c r="A604" s="16"/>
      <c r="B604" s="18"/>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row>
    <row r="605">
      <c r="A605" s="16"/>
      <c r="B605" s="18"/>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row>
    <row r="606">
      <c r="A606" s="16"/>
      <c r="B606" s="18"/>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row>
    <row r="607">
      <c r="A607" s="16"/>
      <c r="B607" s="18"/>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row>
    <row r="608">
      <c r="A608" s="16"/>
      <c r="B608" s="18"/>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row>
    <row r="609">
      <c r="A609" s="16"/>
      <c r="B609" s="18"/>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row>
    <row r="610">
      <c r="A610" s="16"/>
      <c r="B610" s="18"/>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row>
    <row r="611">
      <c r="A611" s="16"/>
      <c r="B611" s="18"/>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row>
    <row r="612">
      <c r="A612" s="16"/>
      <c r="B612" s="18"/>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row>
    <row r="613">
      <c r="A613" s="16"/>
      <c r="B613" s="18"/>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row>
    <row r="614">
      <c r="A614" s="16"/>
      <c r="B614" s="18"/>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row>
    <row r="615">
      <c r="A615" s="16"/>
      <c r="B615" s="18"/>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row>
    <row r="616">
      <c r="A616" s="16"/>
      <c r="B616" s="18"/>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row>
    <row r="617">
      <c r="A617" s="16"/>
      <c r="B617" s="18"/>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row>
    <row r="618">
      <c r="A618" s="16"/>
      <c r="B618" s="18"/>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row>
    <row r="619">
      <c r="A619" s="16"/>
      <c r="B619" s="18"/>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row>
    <row r="620">
      <c r="A620" s="16"/>
      <c r="B620" s="18"/>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row>
    <row r="621">
      <c r="A621" s="16"/>
      <c r="B621" s="18"/>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row>
    <row r="622">
      <c r="A622" s="16"/>
      <c r="B622" s="18"/>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row>
    <row r="623">
      <c r="A623" s="16"/>
      <c r="B623" s="18"/>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row>
    <row r="624">
      <c r="A624" s="16"/>
      <c r="B624" s="18"/>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row>
    <row r="625">
      <c r="A625" s="16"/>
      <c r="B625" s="18"/>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row>
    <row r="626">
      <c r="A626" s="16"/>
      <c r="B626" s="18"/>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row>
    <row r="627">
      <c r="A627" s="16"/>
      <c r="B627" s="18"/>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row>
    <row r="628">
      <c r="A628" s="16"/>
      <c r="B628" s="18"/>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row>
    <row r="629">
      <c r="A629" s="16"/>
      <c r="B629" s="18"/>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row>
    <row r="630">
      <c r="A630" s="16"/>
      <c r="B630" s="18"/>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row>
    <row r="631">
      <c r="A631" s="16"/>
      <c r="B631" s="18"/>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row>
    <row r="632">
      <c r="A632" s="16"/>
      <c r="B632" s="18"/>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row>
    <row r="633">
      <c r="A633" s="16"/>
      <c r="B633" s="18"/>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row>
    <row r="634">
      <c r="A634" s="16"/>
      <c r="B634" s="18"/>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row>
    <row r="635">
      <c r="A635" s="16"/>
      <c r="B635" s="18"/>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row>
    <row r="636">
      <c r="A636" s="16"/>
      <c r="B636" s="18"/>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row>
    <row r="637">
      <c r="A637" s="16"/>
      <c r="B637" s="18"/>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row>
    <row r="638">
      <c r="A638" s="16"/>
      <c r="B638" s="18"/>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row>
    <row r="639">
      <c r="A639" s="16"/>
      <c r="B639" s="18"/>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row>
    <row r="640">
      <c r="A640" s="16"/>
      <c r="B640" s="18"/>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row>
    <row r="641">
      <c r="A641" s="16"/>
      <c r="B641" s="18"/>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row>
    <row r="642">
      <c r="A642" s="16"/>
      <c r="B642" s="18"/>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row>
    <row r="643">
      <c r="A643" s="16"/>
      <c r="B643" s="18"/>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row>
    <row r="644">
      <c r="A644" s="16"/>
      <c r="B644" s="18"/>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row>
    <row r="645">
      <c r="A645" s="16"/>
      <c r="B645" s="18"/>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row>
    <row r="646">
      <c r="A646" s="16"/>
      <c r="B646" s="18"/>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row>
    <row r="647">
      <c r="A647" s="16"/>
      <c r="B647" s="18"/>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row>
    <row r="648">
      <c r="A648" s="16"/>
      <c r="B648" s="18"/>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row>
    <row r="649">
      <c r="A649" s="16"/>
      <c r="B649" s="18"/>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row>
    <row r="650">
      <c r="A650" s="16"/>
      <c r="B650" s="18"/>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row>
    <row r="651">
      <c r="A651" s="16"/>
      <c r="B651" s="18"/>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row>
    <row r="652">
      <c r="A652" s="16"/>
      <c r="B652" s="18"/>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row>
    <row r="653">
      <c r="A653" s="16"/>
      <c r="B653" s="18"/>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row>
    <row r="654">
      <c r="A654" s="16"/>
      <c r="B654" s="18"/>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row>
    <row r="655">
      <c r="A655" s="16"/>
      <c r="B655" s="18"/>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row>
    <row r="656">
      <c r="A656" s="16"/>
      <c r="B656" s="18"/>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row>
    <row r="657">
      <c r="A657" s="16"/>
      <c r="B657" s="18"/>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row>
    <row r="658">
      <c r="A658" s="16"/>
      <c r="B658" s="18"/>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row>
    <row r="659">
      <c r="A659" s="16"/>
      <c r="B659" s="18"/>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row>
    <row r="660">
      <c r="A660" s="16"/>
      <c r="B660" s="18"/>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row>
    <row r="661">
      <c r="A661" s="16"/>
      <c r="B661" s="18"/>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row>
    <row r="662">
      <c r="A662" s="16"/>
      <c r="B662" s="18"/>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row>
    <row r="663">
      <c r="A663" s="16"/>
      <c r="B663" s="18"/>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row>
    <row r="664">
      <c r="A664" s="16"/>
      <c r="B664" s="18"/>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row>
    <row r="665">
      <c r="A665" s="16"/>
      <c r="B665" s="18"/>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row>
    <row r="666">
      <c r="A666" s="16"/>
      <c r="B666" s="18"/>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row>
    <row r="667">
      <c r="A667" s="16"/>
      <c r="B667" s="18"/>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row>
    <row r="668">
      <c r="A668" s="16"/>
      <c r="B668" s="18"/>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row>
    <row r="669">
      <c r="A669" s="16"/>
      <c r="B669" s="18"/>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row>
    <row r="670">
      <c r="A670" s="16"/>
      <c r="B670" s="18"/>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row>
    <row r="671">
      <c r="A671" s="16"/>
      <c r="B671" s="18"/>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row>
    <row r="672">
      <c r="A672" s="16"/>
      <c r="B672" s="18"/>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row>
    <row r="673">
      <c r="A673" s="16"/>
      <c r="B673" s="18"/>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row>
    <row r="674">
      <c r="A674" s="16"/>
      <c r="B674" s="18"/>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row>
    <row r="675">
      <c r="A675" s="16"/>
      <c r="B675" s="18"/>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row>
    <row r="676">
      <c r="A676" s="16"/>
      <c r="B676" s="18"/>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row>
    <row r="677">
      <c r="A677" s="16"/>
      <c r="B677" s="18"/>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row>
    <row r="678">
      <c r="A678" s="16"/>
      <c r="B678" s="18"/>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row>
    <row r="679">
      <c r="A679" s="16"/>
      <c r="B679" s="18"/>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row>
    <row r="680">
      <c r="A680" s="16"/>
      <c r="B680" s="18"/>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row>
    <row r="681">
      <c r="A681" s="16"/>
      <c r="B681" s="18"/>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row>
    <row r="682">
      <c r="A682" s="16"/>
      <c r="B682" s="18"/>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row>
    <row r="683">
      <c r="A683" s="16"/>
      <c r="B683" s="18"/>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row>
    <row r="684">
      <c r="A684" s="16"/>
      <c r="B684" s="18"/>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row>
    <row r="685">
      <c r="A685" s="16"/>
      <c r="B685" s="18"/>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row>
    <row r="686">
      <c r="A686" s="16"/>
      <c r="B686" s="18"/>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row>
    <row r="687">
      <c r="A687" s="16"/>
      <c r="B687" s="18"/>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row>
    <row r="688">
      <c r="A688" s="16"/>
      <c r="B688" s="18"/>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row>
    <row r="689">
      <c r="A689" s="16"/>
      <c r="B689" s="18"/>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row>
    <row r="690">
      <c r="A690" s="16"/>
      <c r="B690" s="18"/>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row>
    <row r="691">
      <c r="A691" s="16"/>
      <c r="B691" s="18"/>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row>
    <row r="692">
      <c r="A692" s="16"/>
      <c r="B692" s="18"/>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row>
    <row r="693">
      <c r="A693" s="16"/>
      <c r="B693" s="18"/>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row>
    <row r="694">
      <c r="A694" s="16"/>
      <c r="B694" s="18"/>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row>
    <row r="695">
      <c r="A695" s="16"/>
      <c r="B695" s="18"/>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row>
    <row r="696">
      <c r="A696" s="16"/>
      <c r="B696" s="18"/>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row>
    <row r="697">
      <c r="A697" s="16"/>
      <c r="B697" s="18"/>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row>
    <row r="698">
      <c r="A698" s="16"/>
      <c r="B698" s="18"/>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row>
    <row r="699">
      <c r="A699" s="16"/>
      <c r="B699" s="18"/>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row>
    <row r="700">
      <c r="A700" s="16"/>
      <c r="B700" s="18"/>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row>
    <row r="701">
      <c r="A701" s="16"/>
      <c r="B701" s="18"/>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row>
    <row r="702">
      <c r="A702" s="16"/>
      <c r="B702" s="18"/>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row>
    <row r="703">
      <c r="A703" s="16"/>
      <c r="B703" s="18"/>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row>
    <row r="704">
      <c r="A704" s="16"/>
      <c r="B704" s="18"/>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row>
    <row r="705">
      <c r="A705" s="16"/>
      <c r="B705" s="18"/>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row>
    <row r="706">
      <c r="A706" s="16"/>
      <c r="B706" s="18"/>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row>
    <row r="707">
      <c r="A707" s="16"/>
      <c r="B707" s="18"/>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row>
    <row r="708">
      <c r="A708" s="16"/>
      <c r="B708" s="18"/>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row>
    <row r="709">
      <c r="A709" s="16"/>
      <c r="B709" s="18"/>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row>
    <row r="710">
      <c r="A710" s="16"/>
      <c r="B710" s="18"/>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row>
    <row r="711">
      <c r="A711" s="16"/>
      <c r="B711" s="18"/>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row>
    <row r="712">
      <c r="A712" s="16"/>
      <c r="B712" s="18"/>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row>
    <row r="713">
      <c r="A713" s="16"/>
      <c r="B713" s="18"/>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row>
    <row r="714">
      <c r="A714" s="16"/>
      <c r="B714" s="18"/>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row>
    <row r="715">
      <c r="A715" s="16"/>
      <c r="B715" s="18"/>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row>
    <row r="716">
      <c r="A716" s="16"/>
      <c r="B716" s="18"/>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row>
    <row r="717">
      <c r="A717" s="16"/>
      <c r="B717" s="18"/>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row>
    <row r="718">
      <c r="A718" s="16"/>
      <c r="B718" s="18"/>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row>
    <row r="719">
      <c r="A719" s="16"/>
      <c r="B719" s="18"/>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row>
    <row r="720">
      <c r="A720" s="16"/>
      <c r="B720" s="18"/>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row>
    <row r="721">
      <c r="A721" s="16"/>
      <c r="B721" s="18"/>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row>
    <row r="722">
      <c r="A722" s="16"/>
      <c r="B722" s="18"/>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row>
    <row r="723">
      <c r="A723" s="16"/>
      <c r="B723" s="18"/>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row>
    <row r="724">
      <c r="A724" s="16"/>
      <c r="B724" s="18"/>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row>
    <row r="725">
      <c r="A725" s="16"/>
      <c r="B725" s="18"/>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row>
    <row r="726">
      <c r="A726" s="16"/>
      <c r="B726" s="18"/>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row>
    <row r="727">
      <c r="A727" s="16"/>
      <c r="B727" s="18"/>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row>
    <row r="728">
      <c r="A728" s="16"/>
      <c r="B728" s="18"/>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row>
    <row r="729">
      <c r="A729" s="16"/>
      <c r="B729" s="18"/>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row>
    <row r="730">
      <c r="A730" s="16"/>
      <c r="B730" s="18"/>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row>
    <row r="731">
      <c r="A731" s="16"/>
      <c r="B731" s="18"/>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row>
    <row r="732">
      <c r="A732" s="16"/>
      <c r="B732" s="18"/>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row>
    <row r="733">
      <c r="A733" s="16"/>
      <c r="B733" s="18"/>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row>
    <row r="734">
      <c r="A734" s="16"/>
      <c r="B734" s="18"/>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row>
    <row r="735">
      <c r="A735" s="16"/>
      <c r="B735" s="18"/>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row>
    <row r="736">
      <c r="A736" s="16"/>
      <c r="B736" s="18"/>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row>
    <row r="737">
      <c r="A737" s="16"/>
      <c r="B737" s="18"/>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row>
    <row r="738">
      <c r="A738" s="16"/>
      <c r="B738" s="18"/>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row>
    <row r="739">
      <c r="A739" s="16"/>
      <c r="B739" s="18"/>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row>
    <row r="740">
      <c r="A740" s="16"/>
      <c r="B740" s="18"/>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row>
    <row r="741">
      <c r="A741" s="16"/>
      <c r="B741" s="18"/>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row>
    <row r="742">
      <c r="A742" s="16"/>
      <c r="B742" s="18"/>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row>
    <row r="743">
      <c r="A743" s="16"/>
      <c r="B743" s="18"/>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row>
    <row r="744">
      <c r="A744" s="16"/>
      <c r="B744" s="18"/>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row>
    <row r="745">
      <c r="A745" s="16"/>
      <c r="B745" s="18"/>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row>
    <row r="746">
      <c r="A746" s="16"/>
      <c r="B746" s="18"/>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row>
    <row r="747">
      <c r="A747" s="16"/>
      <c r="B747" s="18"/>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row>
    <row r="748">
      <c r="A748" s="16"/>
      <c r="B748" s="18"/>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row>
    <row r="749">
      <c r="A749" s="16"/>
      <c r="B749" s="18"/>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row>
    <row r="750">
      <c r="A750" s="16"/>
      <c r="B750" s="18"/>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row>
    <row r="751">
      <c r="A751" s="16"/>
      <c r="B751" s="18"/>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row>
    <row r="752">
      <c r="A752" s="16"/>
      <c r="B752" s="18"/>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row>
    <row r="753">
      <c r="A753" s="16"/>
      <c r="B753" s="18"/>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row>
    <row r="754">
      <c r="A754" s="16"/>
      <c r="B754" s="18"/>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row>
    <row r="755">
      <c r="A755" s="16"/>
      <c r="B755" s="18"/>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row>
    <row r="756">
      <c r="A756" s="16"/>
      <c r="B756" s="18"/>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row>
    <row r="757">
      <c r="A757" s="16"/>
      <c r="B757" s="18"/>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row>
    <row r="758">
      <c r="A758" s="16"/>
      <c r="B758" s="18"/>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row>
    <row r="759">
      <c r="A759" s="16"/>
      <c r="B759" s="18"/>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row>
    <row r="760">
      <c r="A760" s="16"/>
      <c r="B760" s="18"/>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row>
    <row r="761">
      <c r="A761" s="16"/>
      <c r="B761" s="18"/>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row>
    <row r="762">
      <c r="A762" s="16"/>
      <c r="B762" s="18"/>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row>
    <row r="763">
      <c r="A763" s="16"/>
      <c r="B763" s="18"/>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row>
    <row r="764">
      <c r="A764" s="16"/>
      <c r="B764" s="18"/>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row>
    <row r="765">
      <c r="A765" s="16"/>
      <c r="B765" s="18"/>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row>
    <row r="766">
      <c r="A766" s="16"/>
      <c r="B766" s="18"/>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row>
    <row r="767">
      <c r="A767" s="16"/>
      <c r="B767" s="18"/>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row>
    <row r="768">
      <c r="A768" s="16"/>
      <c r="B768" s="18"/>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row>
    <row r="769">
      <c r="A769" s="16"/>
      <c r="B769" s="18"/>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row>
    <row r="770">
      <c r="A770" s="16"/>
      <c r="B770" s="18"/>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row>
    <row r="771">
      <c r="A771" s="16"/>
      <c r="B771" s="18"/>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row>
    <row r="772">
      <c r="A772" s="16"/>
      <c r="B772" s="18"/>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row>
    <row r="773">
      <c r="A773" s="16"/>
      <c r="B773" s="18"/>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row>
    <row r="774">
      <c r="A774" s="16"/>
      <c r="B774" s="18"/>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row>
    <row r="775">
      <c r="A775" s="16"/>
      <c r="B775" s="18"/>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row>
    <row r="776">
      <c r="A776" s="16"/>
      <c r="B776" s="18"/>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row>
    <row r="777">
      <c r="A777" s="16"/>
      <c r="B777" s="18"/>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row>
    <row r="778">
      <c r="A778" s="16"/>
      <c r="B778" s="18"/>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row>
    <row r="779">
      <c r="A779" s="16"/>
      <c r="B779" s="18"/>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row>
    <row r="780">
      <c r="A780" s="16"/>
      <c r="B780" s="18"/>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row>
    <row r="781">
      <c r="A781" s="16"/>
      <c r="B781" s="18"/>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row>
    <row r="782">
      <c r="A782" s="16"/>
      <c r="B782" s="18"/>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row>
    <row r="783">
      <c r="A783" s="16"/>
      <c r="B783" s="18"/>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row>
    <row r="784">
      <c r="A784" s="16"/>
      <c r="B784" s="18"/>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row>
    <row r="785">
      <c r="A785" s="16"/>
      <c r="B785" s="18"/>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row>
    <row r="786">
      <c r="A786" s="16"/>
      <c r="B786" s="18"/>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row>
    <row r="787">
      <c r="A787" s="16"/>
      <c r="B787" s="18"/>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row>
    <row r="788">
      <c r="A788" s="16"/>
      <c r="B788" s="18"/>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row>
    <row r="789">
      <c r="A789" s="16"/>
      <c r="B789" s="18"/>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row>
    <row r="790">
      <c r="A790" s="16"/>
      <c r="B790" s="18"/>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row>
    <row r="791">
      <c r="A791" s="16"/>
      <c r="B791" s="18"/>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row>
    <row r="792">
      <c r="A792" s="16"/>
      <c r="B792" s="18"/>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row>
    <row r="793">
      <c r="A793" s="16"/>
      <c r="B793" s="18"/>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row>
    <row r="794">
      <c r="A794" s="16"/>
      <c r="B794" s="18"/>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row>
    <row r="795">
      <c r="A795" s="16"/>
      <c r="B795" s="18"/>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row>
    <row r="796">
      <c r="A796" s="16"/>
      <c r="B796" s="18"/>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row>
    <row r="797">
      <c r="A797" s="16"/>
      <c r="B797" s="18"/>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row>
    <row r="798">
      <c r="A798" s="16"/>
      <c r="B798" s="18"/>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row>
    <row r="799">
      <c r="A799" s="16"/>
      <c r="B799" s="18"/>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row>
    <row r="800">
      <c r="A800" s="16"/>
      <c r="B800" s="18"/>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row>
    <row r="801">
      <c r="A801" s="16"/>
      <c r="B801" s="18"/>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row>
    <row r="802">
      <c r="A802" s="16"/>
      <c r="B802" s="18"/>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row>
    <row r="803">
      <c r="A803" s="16"/>
      <c r="B803" s="18"/>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row>
    <row r="804">
      <c r="A804" s="16"/>
      <c r="B804" s="18"/>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row>
    <row r="805">
      <c r="A805" s="16"/>
      <c r="B805" s="18"/>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row>
    <row r="806">
      <c r="A806" s="16"/>
      <c r="B806" s="18"/>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row>
    <row r="807">
      <c r="A807" s="16"/>
      <c r="B807" s="18"/>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row>
    <row r="808">
      <c r="A808" s="16"/>
      <c r="B808" s="18"/>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row>
    <row r="809">
      <c r="A809" s="16"/>
      <c r="B809" s="18"/>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row>
    <row r="810">
      <c r="A810" s="16"/>
      <c r="B810" s="18"/>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row>
    <row r="811">
      <c r="A811" s="16"/>
      <c r="B811" s="18"/>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row>
    <row r="812">
      <c r="A812" s="16"/>
      <c r="B812" s="18"/>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row>
    <row r="813">
      <c r="A813" s="16"/>
      <c r="B813" s="18"/>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row>
    <row r="814">
      <c r="A814" s="16"/>
      <c r="B814" s="18"/>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row>
    <row r="815">
      <c r="A815" s="16"/>
      <c r="B815" s="18"/>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row>
    <row r="816">
      <c r="A816" s="16"/>
      <c r="B816" s="18"/>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row>
    <row r="817">
      <c r="A817" s="16"/>
      <c r="B817" s="18"/>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row>
    <row r="818">
      <c r="A818" s="16"/>
      <c r="B818" s="18"/>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row>
    <row r="819">
      <c r="A819" s="16"/>
      <c r="B819" s="18"/>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row>
    <row r="820">
      <c r="A820" s="16"/>
      <c r="B820" s="18"/>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row>
    <row r="821">
      <c r="A821" s="16"/>
      <c r="B821" s="18"/>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row>
    <row r="822">
      <c r="A822" s="16"/>
      <c r="B822" s="18"/>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row>
    <row r="823">
      <c r="A823" s="16"/>
      <c r="B823" s="18"/>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row>
    <row r="824">
      <c r="A824" s="16"/>
      <c r="B824" s="18"/>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row>
    <row r="825">
      <c r="A825" s="16"/>
      <c r="B825" s="18"/>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row>
    <row r="826">
      <c r="A826" s="16"/>
      <c r="B826" s="18"/>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row>
    <row r="827">
      <c r="A827" s="16"/>
      <c r="B827" s="18"/>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row>
    <row r="828">
      <c r="A828" s="16"/>
      <c r="B828" s="18"/>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row>
    <row r="829">
      <c r="A829" s="16"/>
      <c r="B829" s="18"/>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row>
    <row r="830">
      <c r="A830" s="16"/>
      <c r="B830" s="18"/>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row>
    <row r="831">
      <c r="A831" s="16"/>
      <c r="B831" s="18"/>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row>
    <row r="832">
      <c r="A832" s="16"/>
      <c r="B832" s="18"/>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row>
    <row r="833">
      <c r="A833" s="16"/>
      <c r="B833" s="18"/>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row>
    <row r="834">
      <c r="A834" s="16"/>
      <c r="B834" s="18"/>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row>
    <row r="835">
      <c r="A835" s="16"/>
      <c r="B835" s="18"/>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row>
    <row r="836">
      <c r="A836" s="16"/>
      <c r="B836" s="18"/>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row>
    <row r="837">
      <c r="A837" s="16"/>
      <c r="B837" s="18"/>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row>
    <row r="838">
      <c r="A838" s="16"/>
      <c r="B838" s="18"/>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row>
    <row r="839">
      <c r="A839" s="16"/>
      <c r="B839" s="18"/>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row>
    <row r="840">
      <c r="A840" s="16"/>
      <c r="B840" s="18"/>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row>
    <row r="841">
      <c r="A841" s="16"/>
      <c r="B841" s="18"/>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row>
    <row r="842">
      <c r="A842" s="16"/>
      <c r="B842" s="18"/>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row>
    <row r="843">
      <c r="A843" s="16"/>
      <c r="B843" s="18"/>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row>
    <row r="844">
      <c r="A844" s="16"/>
      <c r="B844" s="18"/>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row>
    <row r="845">
      <c r="A845" s="16"/>
      <c r="B845" s="18"/>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row>
    <row r="846">
      <c r="A846" s="16"/>
      <c r="B846" s="18"/>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row>
    <row r="847">
      <c r="A847" s="16"/>
      <c r="B847" s="18"/>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row>
    <row r="848">
      <c r="A848" s="16"/>
      <c r="B848" s="18"/>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row>
    <row r="849">
      <c r="A849" s="16"/>
      <c r="B849" s="18"/>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row>
    <row r="850">
      <c r="A850" s="16"/>
      <c r="B850" s="18"/>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row>
    <row r="851">
      <c r="A851" s="16"/>
      <c r="B851" s="18"/>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row>
    <row r="852">
      <c r="A852" s="16"/>
      <c r="B852" s="18"/>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row>
    <row r="853">
      <c r="A853" s="16"/>
      <c r="B853" s="18"/>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row>
    <row r="854">
      <c r="A854" s="16"/>
      <c r="B854" s="18"/>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row>
    <row r="855">
      <c r="A855" s="16"/>
      <c r="B855" s="18"/>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row>
    <row r="856">
      <c r="A856" s="16"/>
      <c r="B856" s="18"/>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row>
    <row r="857">
      <c r="A857" s="16"/>
      <c r="B857" s="18"/>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row>
    <row r="858">
      <c r="A858" s="16"/>
      <c r="B858" s="18"/>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row>
    <row r="859">
      <c r="A859" s="16"/>
      <c r="B859" s="18"/>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row>
    <row r="860">
      <c r="A860" s="16"/>
      <c r="B860" s="18"/>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row>
    <row r="861">
      <c r="A861" s="16"/>
      <c r="B861" s="18"/>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row>
    <row r="862">
      <c r="A862" s="16"/>
      <c r="B862" s="18"/>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row>
    <row r="863">
      <c r="A863" s="16"/>
      <c r="B863" s="18"/>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row>
    <row r="864">
      <c r="A864" s="16"/>
      <c r="B864" s="18"/>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row>
    <row r="865">
      <c r="A865" s="16"/>
      <c r="B865" s="18"/>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row>
    <row r="866">
      <c r="A866" s="16"/>
      <c r="B866" s="18"/>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row>
    <row r="867">
      <c r="A867" s="16"/>
      <c r="B867" s="18"/>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row>
    <row r="868">
      <c r="A868" s="16"/>
      <c r="B868" s="18"/>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row>
    <row r="869">
      <c r="A869" s="16"/>
      <c r="B869" s="18"/>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row>
    <row r="870">
      <c r="A870" s="16"/>
      <c r="B870" s="18"/>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row>
    <row r="871">
      <c r="A871" s="16"/>
      <c r="B871" s="18"/>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row>
    <row r="872">
      <c r="A872" s="16"/>
      <c r="B872" s="18"/>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row>
    <row r="873">
      <c r="A873" s="16"/>
      <c r="B873" s="18"/>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row>
    <row r="874">
      <c r="A874" s="16"/>
      <c r="B874" s="18"/>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row>
    <row r="875">
      <c r="A875" s="16"/>
      <c r="B875" s="18"/>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row>
    <row r="876">
      <c r="A876" s="16"/>
      <c r="B876" s="18"/>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row>
    <row r="877">
      <c r="A877" s="16"/>
      <c r="B877" s="18"/>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row>
    <row r="878">
      <c r="A878" s="16"/>
      <c r="B878" s="18"/>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row>
    <row r="879">
      <c r="A879" s="16"/>
      <c r="B879" s="18"/>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row>
    <row r="880">
      <c r="A880" s="16"/>
      <c r="B880" s="18"/>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row>
    <row r="881">
      <c r="A881" s="16"/>
      <c r="B881" s="18"/>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row>
    <row r="882">
      <c r="A882" s="16"/>
      <c r="B882" s="18"/>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row>
    <row r="883">
      <c r="A883" s="16"/>
      <c r="B883" s="18"/>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row>
    <row r="884">
      <c r="A884" s="16"/>
      <c r="B884" s="18"/>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row>
    <row r="885">
      <c r="A885" s="16"/>
      <c r="B885" s="18"/>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row>
    <row r="886">
      <c r="A886" s="16"/>
      <c r="B886" s="18"/>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row>
    <row r="887">
      <c r="A887" s="16"/>
      <c r="B887" s="18"/>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row>
    <row r="888">
      <c r="A888" s="16"/>
      <c r="B888" s="18"/>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row>
    <row r="889">
      <c r="A889" s="16"/>
      <c r="B889" s="18"/>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row>
    <row r="890">
      <c r="A890" s="16"/>
      <c r="B890" s="18"/>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row>
    <row r="891">
      <c r="A891" s="16"/>
      <c r="B891" s="18"/>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row>
    <row r="892">
      <c r="A892" s="16"/>
      <c r="B892" s="18"/>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row>
    <row r="893">
      <c r="A893" s="16"/>
      <c r="B893" s="18"/>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row>
    <row r="894">
      <c r="A894" s="16"/>
      <c r="B894" s="18"/>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row>
    <row r="895">
      <c r="A895" s="16"/>
      <c r="B895" s="18"/>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row>
    <row r="896">
      <c r="A896" s="16"/>
      <c r="B896" s="18"/>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row>
    <row r="897">
      <c r="A897" s="16"/>
      <c r="B897" s="18"/>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row>
    <row r="898">
      <c r="A898" s="16"/>
      <c r="B898" s="18"/>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row>
    <row r="899">
      <c r="A899" s="16"/>
      <c r="B899" s="18"/>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row>
    <row r="900">
      <c r="A900" s="16"/>
      <c r="B900" s="18"/>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row>
    <row r="901">
      <c r="A901" s="16"/>
      <c r="B901" s="18"/>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row>
    <row r="902">
      <c r="A902" s="16"/>
      <c r="B902" s="18"/>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row>
    <row r="903">
      <c r="A903" s="16"/>
      <c r="B903" s="18"/>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row>
    <row r="904">
      <c r="A904" s="16"/>
      <c r="B904" s="18"/>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row>
    <row r="905">
      <c r="A905" s="16"/>
      <c r="B905" s="18"/>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row>
    <row r="906">
      <c r="A906" s="16"/>
      <c r="B906" s="18"/>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row>
    <row r="907">
      <c r="A907" s="16"/>
      <c r="B907" s="18"/>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row>
    <row r="908">
      <c r="A908" s="16"/>
      <c r="B908" s="18"/>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row>
    <row r="909">
      <c r="A909" s="16"/>
      <c r="B909" s="18"/>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row>
    <row r="910">
      <c r="A910" s="16"/>
      <c r="B910" s="18"/>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row>
    <row r="911">
      <c r="A911" s="16"/>
      <c r="B911" s="18"/>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row>
    <row r="912">
      <c r="A912" s="16"/>
      <c r="B912" s="18"/>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row>
    <row r="913">
      <c r="A913" s="16"/>
      <c r="B913" s="18"/>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row>
    <row r="914">
      <c r="A914" s="16"/>
      <c r="B914" s="18"/>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row>
    <row r="915">
      <c r="A915" s="16"/>
      <c r="B915" s="18"/>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row>
    <row r="916">
      <c r="A916" s="16"/>
      <c r="B916" s="18"/>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row>
    <row r="917">
      <c r="A917" s="16"/>
      <c r="B917" s="18"/>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row>
    <row r="918">
      <c r="A918" s="16"/>
      <c r="B918" s="18"/>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row>
    <row r="919">
      <c r="A919" s="16"/>
      <c r="B919" s="18"/>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row>
    <row r="920">
      <c r="A920" s="16"/>
      <c r="B920" s="18"/>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row>
    <row r="921">
      <c r="A921" s="16"/>
      <c r="B921" s="18"/>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row>
    <row r="922">
      <c r="A922" s="16"/>
      <c r="B922" s="18"/>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row>
    <row r="923">
      <c r="A923" s="16"/>
      <c r="B923" s="18"/>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row>
    <row r="924">
      <c r="A924" s="16"/>
      <c r="B924" s="18"/>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row>
    <row r="925">
      <c r="A925" s="16"/>
      <c r="B925" s="18"/>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row>
    <row r="926">
      <c r="A926" s="16"/>
      <c r="B926" s="18"/>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row>
    <row r="927">
      <c r="A927" s="16"/>
      <c r="B927" s="18"/>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row>
    <row r="928">
      <c r="A928" s="16"/>
      <c r="B928" s="18"/>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row>
    <row r="929">
      <c r="A929" s="16"/>
      <c r="B929" s="18"/>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row>
    <row r="930">
      <c r="A930" s="16"/>
      <c r="B930" s="18"/>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row>
    <row r="931">
      <c r="A931" s="16"/>
      <c r="B931" s="18"/>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row>
    <row r="932">
      <c r="A932" s="16"/>
      <c r="B932" s="18"/>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row>
    <row r="933">
      <c r="A933" s="16"/>
      <c r="B933" s="18"/>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row>
    <row r="934">
      <c r="A934" s="16"/>
      <c r="B934" s="18"/>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row>
    <row r="935">
      <c r="A935" s="16"/>
      <c r="B935" s="18"/>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row>
    <row r="936">
      <c r="A936" s="16"/>
      <c r="B936" s="18"/>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row>
    <row r="937">
      <c r="A937" s="16"/>
      <c r="B937" s="18"/>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row>
    <row r="938">
      <c r="A938" s="16"/>
      <c r="B938" s="18"/>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row>
    <row r="939">
      <c r="A939" s="16"/>
      <c r="B939" s="18"/>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row>
    <row r="940">
      <c r="A940" s="16"/>
      <c r="B940" s="18"/>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row>
    <row r="941">
      <c r="A941" s="16"/>
      <c r="B941" s="18"/>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row>
    <row r="942">
      <c r="A942" s="16"/>
      <c r="B942" s="18"/>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row>
    <row r="943">
      <c r="A943" s="16"/>
      <c r="B943" s="18"/>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row>
    <row r="944">
      <c r="A944" s="16"/>
      <c r="B944" s="18"/>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row>
    <row r="945">
      <c r="A945" s="16"/>
      <c r="B945" s="18"/>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row>
    <row r="946">
      <c r="A946" s="16"/>
      <c r="B946" s="18"/>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row>
    <row r="947">
      <c r="A947" s="16"/>
      <c r="B947" s="18"/>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row>
    <row r="948">
      <c r="A948" s="16"/>
      <c r="B948" s="18"/>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row>
    <row r="949">
      <c r="A949" s="16"/>
      <c r="B949" s="18"/>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row>
    <row r="950">
      <c r="A950" s="16"/>
      <c r="B950" s="18"/>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row>
    <row r="951">
      <c r="A951" s="16"/>
      <c r="B951" s="18"/>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row>
    <row r="952">
      <c r="A952" s="16"/>
      <c r="B952" s="18"/>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row>
    <row r="953">
      <c r="A953" s="16"/>
      <c r="B953" s="18"/>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row>
    <row r="954">
      <c r="A954" s="16"/>
      <c r="B954" s="18"/>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row>
    <row r="955">
      <c r="A955" s="16"/>
      <c r="B955" s="18"/>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row>
    <row r="956">
      <c r="A956" s="16"/>
      <c r="B956" s="18"/>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row>
    <row r="957">
      <c r="A957" s="16"/>
      <c r="B957" s="18"/>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row>
    <row r="958">
      <c r="A958" s="16"/>
      <c r="B958" s="18"/>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row>
    <row r="959">
      <c r="A959" s="16"/>
      <c r="B959" s="18"/>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row>
    <row r="960">
      <c r="A960" s="16"/>
      <c r="B960" s="18"/>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row>
    <row r="961">
      <c r="A961" s="16"/>
      <c r="B961" s="18"/>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row>
    <row r="962">
      <c r="A962" s="16"/>
      <c r="B962" s="18"/>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row>
    <row r="963">
      <c r="A963" s="16"/>
      <c r="B963" s="18"/>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row>
    <row r="964">
      <c r="A964" s="16"/>
      <c r="B964" s="18"/>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row>
    <row r="965">
      <c r="A965" s="16"/>
      <c r="B965" s="18"/>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row>
    <row r="966">
      <c r="A966" s="16"/>
      <c r="B966" s="18"/>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row>
    <row r="967">
      <c r="A967" s="16"/>
      <c r="B967" s="18"/>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row>
    <row r="968">
      <c r="A968" s="16"/>
      <c r="B968" s="18"/>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row>
    <row r="969">
      <c r="A969" s="16"/>
      <c r="B969" s="18"/>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row>
    <row r="970">
      <c r="A970" s="16"/>
      <c r="B970" s="18"/>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row>
    <row r="971">
      <c r="A971" s="16"/>
      <c r="B971" s="18"/>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row>
    <row r="972">
      <c r="A972" s="16"/>
      <c r="B972" s="18"/>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row>
    <row r="973">
      <c r="A973" s="16"/>
      <c r="B973" s="18"/>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row>
    <row r="974">
      <c r="A974" s="16"/>
      <c r="B974" s="18"/>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row>
    <row r="975">
      <c r="A975" s="16"/>
      <c r="B975" s="18"/>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row>
    <row r="976">
      <c r="A976" s="16"/>
      <c r="B976" s="18"/>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row>
    <row r="977">
      <c r="A977" s="16"/>
      <c r="B977" s="18"/>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row>
    <row r="978">
      <c r="A978" s="16"/>
      <c r="B978" s="18"/>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row>
    <row r="979">
      <c r="A979" s="16"/>
      <c r="B979" s="18"/>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row>
    <row r="980">
      <c r="A980" s="16"/>
      <c r="B980" s="18"/>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row>
    <row r="981">
      <c r="A981" s="16"/>
      <c r="B981" s="18"/>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row>
    <row r="982">
      <c r="A982" s="16"/>
      <c r="B982" s="18"/>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row>
    <row r="983">
      <c r="A983" s="16"/>
      <c r="B983" s="18"/>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row>
    <row r="984">
      <c r="A984" s="16"/>
      <c r="B984" s="18"/>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row>
    <row r="985">
      <c r="A985" s="16"/>
      <c r="B985" s="18"/>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row>
    <row r="986">
      <c r="A986" s="16"/>
      <c r="B986" s="18"/>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row>
    <row r="987">
      <c r="A987" s="16"/>
      <c r="B987" s="18"/>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row>
    <row r="988">
      <c r="A988" s="16"/>
      <c r="B988" s="18"/>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row>
    <row r="989">
      <c r="A989" s="16"/>
      <c r="B989" s="18"/>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row>
    <row r="990">
      <c r="A990" s="16"/>
      <c r="B990" s="18"/>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row>
    <row r="991">
      <c r="A991" s="16"/>
      <c r="B991" s="18"/>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row>
    <row r="992">
      <c r="A992" s="16"/>
      <c r="B992" s="18"/>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row>
    <row r="993">
      <c r="A993" s="16"/>
      <c r="B993" s="18"/>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row>
    <row r="994">
      <c r="A994" s="16"/>
      <c r="B994" s="18"/>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row>
    <row r="995">
      <c r="A995" s="16"/>
      <c r="B995" s="18"/>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row>
    <row r="996">
      <c r="A996" s="16"/>
      <c r="B996" s="18"/>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row>
    <row r="997">
      <c r="A997" s="16"/>
      <c r="B997" s="18"/>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row>
    <row r="998">
      <c r="A998" s="16"/>
      <c r="B998" s="18"/>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row>
    <row r="999">
      <c r="A999" s="16"/>
      <c r="B999" s="18"/>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row>
    <row r="1000">
      <c r="A1000" s="16"/>
      <c r="B1000" s="18"/>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row>
  </sheetData>
  <mergeCells count="30">
    <mergeCell ref="C1:W1"/>
    <mergeCell ref="C2:CA2"/>
    <mergeCell ref="C3:C4"/>
    <mergeCell ref="D3:G3"/>
    <mergeCell ref="H3:K3"/>
    <mergeCell ref="L3:O3"/>
    <mergeCell ref="P3:S3"/>
    <mergeCell ref="C51:CA51"/>
    <mergeCell ref="C52:CA52"/>
    <mergeCell ref="BX3:CA3"/>
    <mergeCell ref="C45:CA45"/>
    <mergeCell ref="C46:CA46"/>
    <mergeCell ref="C47:CA47"/>
    <mergeCell ref="C48:CA48"/>
    <mergeCell ref="C49:CA49"/>
    <mergeCell ref="C50:CA50"/>
    <mergeCell ref="T3:W3"/>
    <mergeCell ref="X3:AA3"/>
    <mergeCell ref="AB3:AE3"/>
    <mergeCell ref="AF3:AI3"/>
    <mergeCell ref="AJ3:AM3"/>
    <mergeCell ref="AN3:AQ3"/>
    <mergeCell ref="AR3:AU3"/>
    <mergeCell ref="AV3:AY3"/>
    <mergeCell ref="AZ3:BC3"/>
    <mergeCell ref="BD3:BG3"/>
    <mergeCell ref="BH3:BK3"/>
    <mergeCell ref="BL3:BO3"/>
    <mergeCell ref="BP3:BS3"/>
    <mergeCell ref="BT3:BW3"/>
  </mergeCells>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6.0" topLeftCell="F7" activePane="bottomRight" state="frozen"/>
      <selection activeCell="F1" sqref="F1" pane="topRight"/>
      <selection activeCell="A7" sqref="A7" pane="bottomLeft"/>
      <selection activeCell="F7" sqref="F7" pane="bottomRight"/>
    </sheetView>
  </sheetViews>
  <sheetFormatPr customHeight="1" defaultColWidth="14.43" defaultRowHeight="15.75"/>
  <cols>
    <col customWidth="1" min="1" max="2" width="2.71"/>
    <col customWidth="1" min="3" max="4" width="11.43"/>
    <col customWidth="1" min="5" max="5" width="0.86"/>
    <col customWidth="1" min="6" max="7" width="17.71"/>
    <col customWidth="1" min="8" max="26" width="11.43"/>
  </cols>
  <sheetData>
    <row r="1" ht="84.0" customHeight="1">
      <c r="A1" s="15"/>
      <c r="B1" s="15"/>
      <c r="C1" s="15"/>
      <c r="D1" s="15"/>
      <c r="E1" s="16"/>
      <c r="F1" s="15"/>
      <c r="G1" s="15"/>
      <c r="H1" s="15"/>
      <c r="I1" s="15"/>
      <c r="J1" s="15"/>
      <c r="K1" s="15"/>
      <c r="L1" s="15"/>
      <c r="M1" s="15"/>
      <c r="N1" s="15"/>
      <c r="O1" s="15"/>
      <c r="P1" s="15"/>
      <c r="Q1" s="15"/>
      <c r="R1" s="15"/>
      <c r="S1" s="15"/>
      <c r="T1" s="15"/>
      <c r="U1" s="15"/>
      <c r="V1" s="15"/>
      <c r="W1" s="15"/>
      <c r="X1" s="15"/>
      <c r="Y1" s="15"/>
      <c r="Z1" s="15"/>
    </row>
    <row r="2" ht="27.0" customHeight="1">
      <c r="A2" s="159"/>
      <c r="B2" s="160"/>
      <c r="C2" s="21" t="s">
        <v>266</v>
      </c>
      <c r="D2" s="22"/>
      <c r="E2" s="22"/>
      <c r="F2" s="22"/>
      <c r="G2" s="23"/>
      <c r="H2" s="160"/>
      <c r="I2" s="160"/>
      <c r="J2" s="160"/>
      <c r="K2" s="160"/>
      <c r="L2" s="160"/>
      <c r="M2" s="160"/>
      <c r="N2" s="160"/>
      <c r="O2" s="160"/>
      <c r="P2" s="160"/>
      <c r="Q2" s="160"/>
      <c r="R2" s="160"/>
      <c r="S2" s="160"/>
      <c r="T2" s="160"/>
      <c r="U2" s="160"/>
      <c r="V2" s="160"/>
      <c r="W2" s="160"/>
      <c r="X2" s="160"/>
      <c r="Y2" s="160"/>
      <c r="Z2" s="160"/>
    </row>
    <row r="3" ht="27.0" customHeight="1">
      <c r="A3" s="159"/>
      <c r="B3" s="160"/>
      <c r="C3" s="19" t="s">
        <v>44</v>
      </c>
      <c r="D3" s="19" t="s">
        <v>45</v>
      </c>
      <c r="E3" s="31"/>
      <c r="F3" s="19" t="s">
        <v>267</v>
      </c>
      <c r="G3" s="19" t="s">
        <v>268</v>
      </c>
      <c r="H3" s="160"/>
      <c r="I3" s="160"/>
      <c r="J3" s="160"/>
      <c r="K3" s="160"/>
      <c r="L3" s="160"/>
      <c r="M3" s="160"/>
      <c r="N3" s="160"/>
      <c r="O3" s="160"/>
      <c r="P3" s="160"/>
      <c r="Q3" s="160"/>
      <c r="R3" s="160"/>
      <c r="S3" s="160"/>
      <c r="T3" s="160"/>
      <c r="U3" s="160"/>
      <c r="V3" s="160"/>
      <c r="W3" s="160"/>
      <c r="X3" s="160"/>
      <c r="Y3" s="160"/>
      <c r="Z3" s="160"/>
    </row>
    <row r="4" ht="13.5" customHeight="1">
      <c r="A4" s="4"/>
      <c r="B4" s="15"/>
      <c r="C4" s="67"/>
      <c r="D4" s="67"/>
      <c r="E4" s="191"/>
      <c r="F4" s="67"/>
      <c r="G4" s="67"/>
      <c r="H4" s="15"/>
      <c r="I4" s="15"/>
      <c r="J4" s="15"/>
      <c r="K4" s="15"/>
      <c r="L4" s="15"/>
      <c r="M4" s="15"/>
      <c r="N4" s="15"/>
      <c r="O4" s="15"/>
      <c r="P4" s="15"/>
      <c r="Q4" s="15"/>
      <c r="R4" s="15"/>
      <c r="S4" s="15"/>
      <c r="T4" s="15"/>
      <c r="U4" s="15"/>
      <c r="V4" s="15"/>
      <c r="W4" s="15"/>
      <c r="X4" s="15"/>
      <c r="Y4" s="15"/>
      <c r="Z4" s="15"/>
    </row>
    <row r="5" ht="12.75" customHeight="1">
      <c r="A5" s="4"/>
      <c r="B5" s="15"/>
      <c r="C5" s="67"/>
      <c r="D5" s="67"/>
      <c r="E5" s="191"/>
      <c r="F5" s="67"/>
      <c r="G5" s="67"/>
      <c r="H5" s="15"/>
      <c r="I5" s="15"/>
      <c r="J5" s="15"/>
      <c r="K5" s="15"/>
      <c r="L5" s="15"/>
      <c r="M5" s="15"/>
      <c r="N5" s="15"/>
      <c r="O5" s="15"/>
      <c r="P5" s="15"/>
      <c r="Q5" s="15"/>
      <c r="R5" s="15"/>
      <c r="S5" s="15"/>
      <c r="T5" s="15"/>
      <c r="U5" s="15"/>
      <c r="V5" s="15"/>
      <c r="W5" s="15"/>
      <c r="X5" s="15"/>
      <c r="Y5" s="15"/>
      <c r="Z5" s="15"/>
    </row>
    <row r="6">
      <c r="A6" s="4"/>
      <c r="B6" s="15"/>
      <c r="C6" s="25"/>
      <c r="D6" s="25"/>
      <c r="E6" s="191"/>
      <c r="F6" s="56"/>
      <c r="G6" s="56"/>
      <c r="H6" s="15"/>
      <c r="I6" s="15"/>
      <c r="J6" s="15"/>
      <c r="K6" s="15"/>
      <c r="L6" s="15"/>
      <c r="M6" s="15"/>
      <c r="N6" s="15"/>
      <c r="O6" s="15"/>
      <c r="P6" s="15"/>
      <c r="Q6" s="15"/>
      <c r="R6" s="15"/>
      <c r="S6" s="15"/>
      <c r="T6" s="15"/>
      <c r="U6" s="15"/>
      <c r="V6" s="15"/>
      <c r="W6" s="15"/>
      <c r="X6" s="15"/>
      <c r="Y6" s="15"/>
      <c r="Z6" s="15"/>
    </row>
    <row r="7" ht="4.5" customHeight="1">
      <c r="A7" s="4"/>
      <c r="B7" s="15"/>
      <c r="C7" s="29"/>
      <c r="D7" s="29"/>
      <c r="E7" s="191"/>
      <c r="F7" s="32"/>
      <c r="G7" s="32"/>
      <c r="H7" s="15"/>
      <c r="I7" s="15"/>
      <c r="J7" s="15"/>
      <c r="K7" s="15"/>
      <c r="L7" s="15"/>
      <c r="M7" s="15"/>
      <c r="N7" s="15"/>
      <c r="O7" s="15"/>
      <c r="P7" s="15"/>
      <c r="Q7" s="15"/>
      <c r="R7" s="15"/>
      <c r="S7" s="15"/>
      <c r="T7" s="15"/>
      <c r="U7" s="15"/>
      <c r="V7" s="15"/>
      <c r="W7" s="15"/>
      <c r="X7" s="15"/>
      <c r="Y7" s="15"/>
      <c r="Z7" s="15"/>
    </row>
    <row r="8" ht="11.25" customHeight="1">
      <c r="A8" s="4"/>
      <c r="B8" s="15"/>
      <c r="C8" s="34">
        <v>2005.0</v>
      </c>
      <c r="D8" s="128" t="s">
        <v>54</v>
      </c>
      <c r="E8" s="36"/>
      <c r="F8" s="192">
        <v>3.8486702749000004</v>
      </c>
      <c r="G8" s="193">
        <v>1658771.0</v>
      </c>
      <c r="H8" s="15"/>
      <c r="I8" s="15"/>
      <c r="J8" s="15"/>
      <c r="K8" s="15"/>
      <c r="L8" s="15"/>
      <c r="M8" s="15"/>
      <c r="N8" s="15"/>
      <c r="O8" s="15"/>
      <c r="P8" s="15"/>
      <c r="Q8" s="15"/>
      <c r="R8" s="15"/>
      <c r="S8" s="15"/>
      <c r="T8" s="15"/>
      <c r="U8" s="15"/>
      <c r="V8" s="15"/>
      <c r="W8" s="15"/>
      <c r="X8" s="15"/>
      <c r="Y8" s="15"/>
      <c r="Z8" s="15"/>
    </row>
    <row r="9" ht="11.25" customHeight="1">
      <c r="A9" s="4"/>
      <c r="B9" s="15"/>
      <c r="C9" s="41"/>
      <c r="D9" s="128" t="s">
        <v>55</v>
      </c>
      <c r="E9" s="36"/>
      <c r="F9" s="192">
        <v>3.4820516969</v>
      </c>
      <c r="G9" s="193">
        <v>1503565.0</v>
      </c>
      <c r="H9" s="15"/>
      <c r="I9" s="15"/>
      <c r="J9" s="15"/>
      <c r="K9" s="15"/>
      <c r="L9" s="15"/>
      <c r="M9" s="15"/>
      <c r="N9" s="15"/>
      <c r="O9" s="15"/>
      <c r="P9" s="15"/>
      <c r="Q9" s="15"/>
      <c r="R9" s="15"/>
      <c r="S9" s="15"/>
      <c r="T9" s="15"/>
      <c r="U9" s="15"/>
      <c r="V9" s="15"/>
      <c r="W9" s="15"/>
      <c r="X9" s="15"/>
      <c r="Y9" s="15"/>
      <c r="Z9" s="15"/>
    </row>
    <row r="10" ht="11.25" customHeight="1">
      <c r="A10" s="4"/>
      <c r="B10" s="15"/>
      <c r="C10" s="41"/>
      <c r="D10" s="128" t="s">
        <v>56</v>
      </c>
      <c r="E10" s="36"/>
      <c r="F10" s="192">
        <v>3.7847688161</v>
      </c>
      <c r="G10" s="193">
        <v>1665306.0</v>
      </c>
      <c r="H10" s="15"/>
      <c r="I10" s="15"/>
      <c r="J10" s="15"/>
      <c r="K10" s="15"/>
      <c r="L10" s="15"/>
      <c r="M10" s="15"/>
      <c r="N10" s="15"/>
      <c r="O10" s="15"/>
      <c r="P10" s="15"/>
      <c r="Q10" s="15"/>
      <c r="R10" s="15"/>
      <c r="S10" s="15"/>
      <c r="T10" s="15"/>
      <c r="U10" s="15"/>
      <c r="V10" s="15"/>
      <c r="W10" s="15"/>
      <c r="X10" s="15"/>
      <c r="Y10" s="15"/>
      <c r="Z10" s="15"/>
    </row>
    <row r="11" ht="11.25" customHeight="1">
      <c r="A11" s="4"/>
      <c r="B11" s="15"/>
      <c r="C11" s="42"/>
      <c r="D11" s="128" t="s">
        <v>57</v>
      </c>
      <c r="E11" s="36"/>
      <c r="F11" s="192">
        <v>3.1230642814</v>
      </c>
      <c r="G11" s="193">
        <v>1381816.0</v>
      </c>
      <c r="H11" s="15"/>
      <c r="I11" s="15"/>
      <c r="J11" s="15"/>
      <c r="K11" s="15"/>
      <c r="L11" s="15"/>
      <c r="M11" s="15"/>
      <c r="N11" s="15"/>
      <c r="O11" s="15"/>
      <c r="P11" s="15"/>
      <c r="Q11" s="15"/>
      <c r="R11" s="15"/>
      <c r="S11" s="15"/>
      <c r="T11" s="15"/>
      <c r="U11" s="15"/>
      <c r="V11" s="15"/>
      <c r="W11" s="15"/>
      <c r="X11" s="15"/>
      <c r="Y11" s="15"/>
      <c r="Z11" s="15"/>
    </row>
    <row r="12" ht="11.25" customHeight="1">
      <c r="A12" s="4"/>
      <c r="B12" s="15"/>
      <c r="C12" s="34">
        <v>2006.0</v>
      </c>
      <c r="D12" s="128" t="s">
        <v>54</v>
      </c>
      <c r="E12" s="36"/>
      <c r="F12" s="192">
        <v>3.5324235456</v>
      </c>
      <c r="G12" s="193">
        <v>1565076.0</v>
      </c>
      <c r="H12" s="15"/>
      <c r="I12" s="15"/>
      <c r="J12" s="15"/>
      <c r="K12" s="15"/>
      <c r="L12" s="15"/>
      <c r="M12" s="15"/>
      <c r="N12" s="15"/>
      <c r="O12" s="15"/>
      <c r="P12" s="15"/>
      <c r="Q12" s="15"/>
      <c r="R12" s="15"/>
      <c r="S12" s="15"/>
      <c r="T12" s="15"/>
      <c r="U12" s="15"/>
      <c r="V12" s="15"/>
      <c r="W12" s="15"/>
      <c r="X12" s="15"/>
      <c r="Y12" s="15"/>
      <c r="Z12" s="15"/>
    </row>
    <row r="13" ht="11.25" customHeight="1">
      <c r="A13" s="4"/>
      <c r="B13" s="15"/>
      <c r="C13" s="41"/>
      <c r="D13" s="128" t="s">
        <v>55</v>
      </c>
      <c r="E13" s="36"/>
      <c r="F13" s="192">
        <v>3.1364841022000003</v>
      </c>
      <c r="G13" s="193">
        <v>1399238.0</v>
      </c>
      <c r="H13" s="15"/>
      <c r="I13" s="15"/>
      <c r="J13" s="15"/>
      <c r="K13" s="15"/>
      <c r="L13" s="15"/>
      <c r="M13" s="15"/>
      <c r="N13" s="15"/>
      <c r="O13" s="15"/>
      <c r="P13" s="15"/>
      <c r="Q13" s="15"/>
      <c r="R13" s="15"/>
      <c r="S13" s="15"/>
      <c r="T13" s="15"/>
      <c r="U13" s="15"/>
      <c r="V13" s="15"/>
      <c r="W13" s="15"/>
      <c r="X13" s="15"/>
      <c r="Y13" s="15"/>
      <c r="Z13" s="15"/>
    </row>
    <row r="14" ht="11.25" customHeight="1">
      <c r="A14" s="4"/>
      <c r="B14" s="15"/>
      <c r="C14" s="41"/>
      <c r="D14" s="128" t="s">
        <v>56</v>
      </c>
      <c r="E14" s="36"/>
      <c r="F14" s="192">
        <v>3.9917883212</v>
      </c>
      <c r="G14" s="193">
        <v>1813525.0</v>
      </c>
      <c r="H14" s="15"/>
      <c r="I14" s="15"/>
      <c r="J14" s="15"/>
      <c r="K14" s="15"/>
      <c r="L14" s="15"/>
      <c r="M14" s="15"/>
      <c r="N14" s="15"/>
      <c r="O14" s="15"/>
      <c r="P14" s="15"/>
      <c r="Q14" s="15"/>
      <c r="R14" s="15"/>
      <c r="S14" s="15"/>
      <c r="T14" s="15"/>
      <c r="U14" s="15"/>
      <c r="V14" s="15"/>
      <c r="W14" s="15"/>
      <c r="X14" s="15"/>
      <c r="Y14" s="15"/>
      <c r="Z14" s="15"/>
    </row>
    <row r="15" ht="11.25" customHeight="1">
      <c r="A15" s="4"/>
      <c r="B15" s="15"/>
      <c r="C15" s="42"/>
      <c r="D15" s="128" t="s">
        <v>57</v>
      </c>
      <c r="E15" s="36"/>
      <c r="F15" s="192">
        <v>3.5944521087</v>
      </c>
      <c r="G15" s="193">
        <v>1638387.0</v>
      </c>
      <c r="H15" s="15"/>
      <c r="I15" s="15"/>
      <c r="J15" s="15"/>
      <c r="K15" s="15"/>
      <c r="L15" s="15"/>
      <c r="M15" s="15"/>
      <c r="N15" s="15"/>
      <c r="O15" s="15"/>
      <c r="P15" s="15"/>
      <c r="Q15" s="15"/>
      <c r="R15" s="15"/>
      <c r="S15" s="15"/>
      <c r="T15" s="15"/>
      <c r="U15" s="15"/>
      <c r="V15" s="15"/>
      <c r="W15" s="15"/>
      <c r="X15" s="15"/>
      <c r="Y15" s="15"/>
      <c r="Z15" s="15"/>
    </row>
    <row r="16" ht="11.25" customHeight="1">
      <c r="A16" s="4"/>
      <c r="B16" s="15"/>
      <c r="C16" s="34">
        <v>2007.0</v>
      </c>
      <c r="D16" s="128" t="s">
        <v>54</v>
      </c>
      <c r="E16" s="36"/>
      <c r="F16" s="192">
        <v>3.9474068655</v>
      </c>
      <c r="G16" s="193">
        <v>1788763.0</v>
      </c>
      <c r="H16" s="15"/>
      <c r="I16" s="15"/>
      <c r="J16" s="15"/>
      <c r="K16" s="15"/>
      <c r="L16" s="15"/>
      <c r="M16" s="15"/>
      <c r="N16" s="15"/>
      <c r="O16" s="15"/>
      <c r="P16" s="15"/>
      <c r="Q16" s="15"/>
      <c r="R16" s="15"/>
      <c r="S16" s="15"/>
      <c r="T16" s="15"/>
      <c r="U16" s="15"/>
      <c r="V16" s="15"/>
      <c r="W16" s="15"/>
      <c r="X16" s="15"/>
      <c r="Y16" s="15"/>
      <c r="Z16" s="15"/>
    </row>
    <row r="17" ht="11.25" customHeight="1">
      <c r="A17" s="4"/>
      <c r="B17" s="15"/>
      <c r="C17" s="41"/>
      <c r="D17" s="128" t="s">
        <v>55</v>
      </c>
      <c r="E17" s="36"/>
      <c r="F17" s="192">
        <v>3.3322079435000003</v>
      </c>
      <c r="G17" s="193">
        <v>1518467.0</v>
      </c>
      <c r="H17" s="15"/>
      <c r="I17" s="15"/>
      <c r="J17" s="15"/>
      <c r="K17" s="15"/>
      <c r="L17" s="15"/>
      <c r="M17" s="15"/>
      <c r="N17" s="15"/>
      <c r="O17" s="15"/>
      <c r="P17" s="15"/>
      <c r="Q17" s="15"/>
      <c r="R17" s="15"/>
      <c r="S17" s="15"/>
      <c r="T17" s="15"/>
      <c r="U17" s="15"/>
      <c r="V17" s="15"/>
      <c r="W17" s="15"/>
      <c r="X17" s="15"/>
      <c r="Y17" s="15"/>
      <c r="Z17" s="15"/>
    </row>
    <row r="18" ht="11.25" customHeight="1">
      <c r="A18" s="4"/>
      <c r="B18" s="15"/>
      <c r="C18" s="41"/>
      <c r="D18" s="128" t="s">
        <v>56</v>
      </c>
      <c r="E18" s="36"/>
      <c r="F18" s="192">
        <v>3.8440397789</v>
      </c>
      <c r="G18" s="193">
        <v>1763066.0</v>
      </c>
      <c r="H18" s="15"/>
      <c r="I18" s="15"/>
      <c r="J18" s="15"/>
      <c r="K18" s="15"/>
      <c r="L18" s="15"/>
      <c r="M18" s="15"/>
      <c r="N18" s="15"/>
      <c r="O18" s="15"/>
      <c r="P18" s="15"/>
      <c r="Q18" s="15"/>
      <c r="R18" s="15"/>
      <c r="S18" s="15"/>
      <c r="T18" s="15"/>
      <c r="U18" s="15"/>
      <c r="V18" s="15"/>
      <c r="W18" s="15"/>
      <c r="X18" s="15"/>
      <c r="Y18" s="15"/>
      <c r="Z18" s="15"/>
    </row>
    <row r="19" ht="11.25" customHeight="1">
      <c r="A19" s="4"/>
      <c r="B19" s="15"/>
      <c r="C19" s="42"/>
      <c r="D19" s="128" t="s">
        <v>57</v>
      </c>
      <c r="E19" s="36"/>
      <c r="F19" s="192">
        <v>3.4625736884</v>
      </c>
      <c r="G19" s="193">
        <v>1622872.0</v>
      </c>
      <c r="H19" s="15"/>
      <c r="I19" s="15"/>
      <c r="J19" s="15"/>
      <c r="K19" s="15"/>
      <c r="L19" s="15"/>
      <c r="M19" s="15"/>
      <c r="N19" s="15"/>
      <c r="O19" s="15"/>
      <c r="P19" s="15"/>
      <c r="Q19" s="15"/>
      <c r="R19" s="15"/>
      <c r="S19" s="15"/>
      <c r="T19" s="15"/>
      <c r="U19" s="15"/>
      <c r="V19" s="15"/>
      <c r="W19" s="15"/>
      <c r="X19" s="15"/>
      <c r="Y19" s="15"/>
      <c r="Z19" s="15"/>
    </row>
    <row r="20" ht="11.25" customHeight="1">
      <c r="A20" s="4"/>
      <c r="B20" s="15"/>
      <c r="C20" s="34">
        <v>2008.0</v>
      </c>
      <c r="D20" s="128" t="s">
        <v>54</v>
      </c>
      <c r="E20" s="36"/>
      <c r="F20" s="192">
        <v>3.8775179215</v>
      </c>
      <c r="G20" s="193">
        <v>1801231.0</v>
      </c>
      <c r="H20" s="194"/>
      <c r="I20" s="15"/>
      <c r="J20" s="15"/>
      <c r="K20" s="15"/>
      <c r="L20" s="15"/>
      <c r="M20" s="15"/>
      <c r="N20" s="15"/>
      <c r="O20" s="15"/>
      <c r="P20" s="15"/>
      <c r="Q20" s="15"/>
      <c r="R20" s="15"/>
      <c r="S20" s="15"/>
      <c r="T20" s="15"/>
      <c r="U20" s="15"/>
      <c r="V20" s="15"/>
      <c r="W20" s="15"/>
      <c r="X20" s="15"/>
      <c r="Y20" s="15"/>
      <c r="Z20" s="15"/>
    </row>
    <row r="21" ht="11.25" customHeight="1">
      <c r="A21" s="4"/>
      <c r="B21" s="15"/>
      <c r="C21" s="41"/>
      <c r="D21" s="128" t="s">
        <v>55</v>
      </c>
      <c r="E21" s="36"/>
      <c r="F21" s="192">
        <v>3.437316581</v>
      </c>
      <c r="G21" s="193">
        <v>1612305.0</v>
      </c>
      <c r="H21" s="194"/>
      <c r="I21" s="15"/>
      <c r="J21" s="15"/>
      <c r="K21" s="15"/>
      <c r="L21" s="15"/>
      <c r="M21" s="15"/>
      <c r="N21" s="15"/>
      <c r="O21" s="15"/>
      <c r="P21" s="15"/>
      <c r="Q21" s="15"/>
      <c r="R21" s="15"/>
      <c r="S21" s="15"/>
      <c r="T21" s="15"/>
      <c r="U21" s="15"/>
      <c r="V21" s="15"/>
      <c r="W21" s="15"/>
      <c r="X21" s="15"/>
      <c r="Y21" s="15"/>
      <c r="Z21" s="15"/>
    </row>
    <row r="22" ht="11.25" customHeight="1">
      <c r="A22" s="4"/>
      <c r="B22" s="15"/>
      <c r="C22" s="41"/>
      <c r="D22" s="128" t="s">
        <v>56</v>
      </c>
      <c r="E22" s="36"/>
      <c r="F22" s="192">
        <v>4.1185538344</v>
      </c>
      <c r="G22" s="193">
        <v>1934241.0</v>
      </c>
      <c r="H22" s="194"/>
      <c r="I22" s="15"/>
      <c r="J22" s="15"/>
      <c r="K22" s="15"/>
      <c r="L22" s="15"/>
      <c r="M22" s="15"/>
      <c r="N22" s="15"/>
      <c r="O22" s="15"/>
      <c r="P22" s="15"/>
      <c r="Q22" s="15"/>
      <c r="R22" s="15"/>
      <c r="S22" s="15"/>
      <c r="T22" s="15"/>
      <c r="U22" s="15"/>
      <c r="V22" s="15"/>
      <c r="W22" s="15"/>
      <c r="X22" s="15"/>
      <c r="Y22" s="15"/>
      <c r="Z22" s="15"/>
    </row>
    <row r="23" ht="11.25" customHeight="1">
      <c r="A23" s="4"/>
      <c r="B23" s="15"/>
      <c r="C23" s="42"/>
      <c r="D23" s="128" t="s">
        <v>57</v>
      </c>
      <c r="E23" s="36"/>
      <c r="F23" s="192">
        <v>4.1814290591</v>
      </c>
      <c r="G23" s="193">
        <v>1954971.0</v>
      </c>
      <c r="H23" s="194"/>
      <c r="I23" s="15"/>
      <c r="J23" s="15"/>
      <c r="K23" s="15"/>
      <c r="L23" s="15"/>
      <c r="M23" s="15"/>
      <c r="N23" s="15"/>
      <c r="O23" s="15"/>
      <c r="P23" s="15"/>
      <c r="Q23" s="15"/>
      <c r="R23" s="15"/>
      <c r="S23" s="15"/>
      <c r="T23" s="15"/>
      <c r="U23" s="15"/>
      <c r="V23" s="15"/>
      <c r="W23" s="15"/>
      <c r="X23" s="15"/>
      <c r="Y23" s="15"/>
      <c r="Z23" s="15"/>
    </row>
    <row r="24" ht="11.25" customHeight="1">
      <c r="A24" s="4"/>
      <c r="B24" s="15"/>
      <c r="C24" s="34">
        <v>2009.0</v>
      </c>
      <c r="D24" s="128" t="s">
        <v>54</v>
      </c>
      <c r="E24" s="36"/>
      <c r="F24" s="192">
        <v>5.0034586473000005</v>
      </c>
      <c r="G24" s="193">
        <v>2350520.0</v>
      </c>
      <c r="H24" s="194"/>
      <c r="I24" s="15"/>
      <c r="J24" s="15"/>
      <c r="K24" s="15"/>
      <c r="L24" s="15"/>
      <c r="M24" s="15"/>
      <c r="N24" s="15"/>
      <c r="O24" s="15"/>
      <c r="P24" s="15"/>
      <c r="Q24" s="15"/>
      <c r="R24" s="15"/>
      <c r="S24" s="15"/>
      <c r="T24" s="15"/>
      <c r="U24" s="15"/>
      <c r="V24" s="15"/>
      <c r="W24" s="15"/>
      <c r="X24" s="15"/>
      <c r="Y24" s="15"/>
      <c r="Z24" s="15"/>
    </row>
    <row r="25" ht="11.25" customHeight="1">
      <c r="A25" s="4"/>
      <c r="B25" s="15"/>
      <c r="C25" s="41"/>
      <c r="D25" s="128" t="s">
        <v>55</v>
      </c>
      <c r="E25" s="36"/>
      <c r="F25" s="192">
        <v>5.1125338052</v>
      </c>
      <c r="G25" s="193">
        <v>2426059.0</v>
      </c>
      <c r="H25" s="194"/>
      <c r="I25" s="15"/>
      <c r="J25" s="15"/>
      <c r="K25" s="15"/>
      <c r="L25" s="15"/>
      <c r="M25" s="15"/>
      <c r="N25" s="15"/>
      <c r="O25" s="15"/>
      <c r="P25" s="15"/>
      <c r="Q25" s="15"/>
      <c r="R25" s="15"/>
      <c r="S25" s="15"/>
      <c r="T25" s="15"/>
      <c r="U25" s="15"/>
      <c r="V25" s="15"/>
      <c r="W25" s="15"/>
      <c r="X25" s="15"/>
      <c r="Y25" s="15"/>
      <c r="Z25" s="15"/>
    </row>
    <row r="26" ht="11.25" customHeight="1">
      <c r="A26" s="4"/>
      <c r="B26" s="15"/>
      <c r="C26" s="41"/>
      <c r="D26" s="128" t="s">
        <v>56</v>
      </c>
      <c r="E26" s="36"/>
      <c r="F26" s="192">
        <v>6.1457954805</v>
      </c>
      <c r="G26" s="193">
        <v>2995374.0</v>
      </c>
      <c r="H26" s="194"/>
      <c r="I26" s="15"/>
      <c r="J26" s="15"/>
      <c r="K26" s="15"/>
      <c r="L26" s="15"/>
      <c r="M26" s="15"/>
      <c r="N26" s="15"/>
      <c r="O26" s="15"/>
      <c r="P26" s="15"/>
      <c r="Q26" s="15"/>
      <c r="R26" s="15"/>
      <c r="S26" s="15"/>
      <c r="T26" s="15"/>
      <c r="U26" s="15"/>
      <c r="V26" s="15"/>
      <c r="W26" s="15"/>
      <c r="X26" s="15"/>
      <c r="Y26" s="15"/>
      <c r="Z26" s="15"/>
    </row>
    <row r="27" ht="11.25" customHeight="1">
      <c r="A27" s="4"/>
      <c r="B27" s="15"/>
      <c r="C27" s="42"/>
      <c r="D27" s="128" t="s">
        <v>57</v>
      </c>
      <c r="E27" s="36"/>
      <c r="F27" s="192">
        <v>5.234947833900001</v>
      </c>
      <c r="G27" s="193">
        <v>2560088.0</v>
      </c>
      <c r="H27" s="194"/>
      <c r="I27" s="15"/>
      <c r="J27" s="15"/>
      <c r="K27" s="15"/>
      <c r="L27" s="15"/>
      <c r="M27" s="15"/>
      <c r="N27" s="15"/>
      <c r="O27" s="15"/>
      <c r="P27" s="15"/>
      <c r="Q27" s="15"/>
      <c r="R27" s="15"/>
      <c r="S27" s="15"/>
      <c r="T27" s="15"/>
      <c r="U27" s="15"/>
      <c r="V27" s="15"/>
      <c r="W27" s="15"/>
      <c r="X27" s="15"/>
      <c r="Y27" s="15"/>
      <c r="Z27" s="15"/>
    </row>
    <row r="28" ht="11.25" customHeight="1">
      <c r="A28" s="4"/>
      <c r="B28" s="15"/>
      <c r="C28" s="44">
        <v>2010.0</v>
      </c>
      <c r="D28" s="45" t="s">
        <v>54</v>
      </c>
      <c r="E28" s="36"/>
      <c r="F28" s="192">
        <v>5.3015721485</v>
      </c>
      <c r="G28" s="193">
        <v>2503613.0</v>
      </c>
      <c r="H28" s="194"/>
      <c r="I28" s="15"/>
      <c r="J28" s="15"/>
      <c r="K28" s="15"/>
      <c r="L28" s="15"/>
      <c r="M28" s="15"/>
      <c r="N28" s="15"/>
      <c r="O28" s="15"/>
      <c r="P28" s="15"/>
      <c r="Q28" s="15"/>
      <c r="R28" s="15"/>
      <c r="S28" s="15"/>
      <c r="T28" s="15"/>
      <c r="U28" s="15"/>
      <c r="V28" s="15"/>
      <c r="W28" s="15"/>
      <c r="X28" s="15"/>
      <c r="Y28" s="15"/>
      <c r="Z28" s="15"/>
    </row>
    <row r="29" ht="11.25" customHeight="1">
      <c r="A29" s="4"/>
      <c r="B29" s="15"/>
      <c r="C29" s="46"/>
      <c r="D29" s="45" t="s">
        <v>55</v>
      </c>
      <c r="E29" s="36"/>
      <c r="F29" s="192">
        <v>5.1747125341</v>
      </c>
      <c r="G29" s="193">
        <v>2501640.0</v>
      </c>
      <c r="H29" s="194"/>
      <c r="I29" s="15"/>
      <c r="J29" s="15"/>
      <c r="K29" s="15"/>
      <c r="L29" s="15"/>
      <c r="M29" s="15"/>
      <c r="N29" s="15"/>
      <c r="O29" s="15"/>
      <c r="P29" s="15"/>
      <c r="Q29" s="15"/>
      <c r="R29" s="15"/>
      <c r="S29" s="15"/>
      <c r="T29" s="15"/>
      <c r="U29" s="15"/>
      <c r="V29" s="15"/>
      <c r="W29" s="15"/>
      <c r="X29" s="15"/>
      <c r="Y29" s="15"/>
      <c r="Z29" s="15"/>
    </row>
    <row r="30" ht="11.25" customHeight="1">
      <c r="A30" s="4"/>
      <c r="B30" s="15"/>
      <c r="C30" s="46"/>
      <c r="D30" s="45" t="s">
        <v>56</v>
      </c>
      <c r="E30" s="36"/>
      <c r="F30" s="192">
        <v>5.567447957400001</v>
      </c>
      <c r="G30" s="193">
        <v>2694395.0</v>
      </c>
      <c r="H30" s="194"/>
      <c r="I30" s="15"/>
      <c r="J30" s="15"/>
      <c r="K30" s="15"/>
      <c r="L30" s="15"/>
      <c r="M30" s="15"/>
      <c r="N30" s="15"/>
      <c r="O30" s="15"/>
      <c r="P30" s="15"/>
      <c r="Q30" s="15"/>
      <c r="R30" s="15"/>
      <c r="S30" s="15"/>
      <c r="T30" s="15"/>
      <c r="U30" s="15"/>
      <c r="V30" s="15"/>
      <c r="W30" s="15"/>
      <c r="X30" s="15"/>
      <c r="Y30" s="15"/>
      <c r="Z30" s="15"/>
    </row>
    <row r="31" ht="11.25" customHeight="1">
      <c r="A31" s="4"/>
      <c r="B31" s="15"/>
      <c r="C31" s="47"/>
      <c r="D31" s="45" t="s">
        <v>57</v>
      </c>
      <c r="E31" s="36"/>
      <c r="F31" s="192">
        <v>5.2920558972</v>
      </c>
      <c r="G31" s="193">
        <v>2523823.0</v>
      </c>
      <c r="H31" s="194"/>
      <c r="I31" s="15"/>
      <c r="J31" s="15"/>
      <c r="K31" s="15"/>
      <c r="L31" s="15"/>
      <c r="M31" s="15"/>
      <c r="N31" s="15"/>
      <c r="O31" s="15"/>
      <c r="P31" s="15"/>
      <c r="Q31" s="15"/>
      <c r="R31" s="15"/>
      <c r="S31" s="15"/>
      <c r="T31" s="15"/>
      <c r="U31" s="15"/>
      <c r="V31" s="15"/>
      <c r="W31" s="15"/>
      <c r="X31" s="15"/>
      <c r="Y31" s="15"/>
      <c r="Z31" s="15"/>
    </row>
    <row r="32" ht="11.25" customHeight="1">
      <c r="A32" s="4"/>
      <c r="B32" s="15"/>
      <c r="C32" s="44">
        <v>2011.0</v>
      </c>
      <c r="D32" s="45" t="s">
        <v>54</v>
      </c>
      <c r="E32" s="36"/>
      <c r="F32" s="192">
        <v>5.1611207768</v>
      </c>
      <c r="G32" s="193">
        <v>2462764.0</v>
      </c>
      <c r="H32" s="194"/>
      <c r="I32" s="15"/>
      <c r="J32" s="15"/>
      <c r="K32" s="15"/>
      <c r="L32" s="15"/>
      <c r="M32" s="15"/>
      <c r="N32" s="15"/>
      <c r="O32" s="15"/>
      <c r="P32" s="15"/>
      <c r="Q32" s="15"/>
      <c r="R32" s="15"/>
      <c r="S32" s="15"/>
      <c r="T32" s="15"/>
      <c r="U32" s="15"/>
      <c r="V32" s="15"/>
      <c r="W32" s="15"/>
      <c r="X32" s="15"/>
      <c r="Y32" s="15"/>
      <c r="Z32" s="15"/>
    </row>
    <row r="33" ht="11.25" customHeight="1">
      <c r="A33" s="4"/>
      <c r="B33" s="15"/>
      <c r="C33" s="46"/>
      <c r="D33" s="45" t="s">
        <v>55</v>
      </c>
      <c r="E33" s="36"/>
      <c r="F33" s="192">
        <v>5.2381624324</v>
      </c>
      <c r="G33" s="193">
        <v>2549143.0</v>
      </c>
      <c r="H33" s="194"/>
      <c r="I33" s="15"/>
      <c r="J33" s="15"/>
      <c r="K33" s="15"/>
      <c r="L33" s="15"/>
      <c r="M33" s="15"/>
      <c r="N33" s="15"/>
      <c r="O33" s="15"/>
      <c r="P33" s="15"/>
      <c r="Q33" s="15"/>
      <c r="R33" s="15"/>
      <c r="S33" s="15"/>
      <c r="T33" s="15"/>
      <c r="U33" s="15"/>
      <c r="V33" s="15"/>
      <c r="W33" s="15"/>
      <c r="X33" s="15"/>
      <c r="Y33" s="15"/>
      <c r="Z33" s="15"/>
    </row>
    <row r="34" ht="11.25" customHeight="1">
      <c r="A34" s="4"/>
      <c r="B34" s="15"/>
      <c r="C34" s="46"/>
      <c r="D34" s="45" t="s">
        <v>56</v>
      </c>
      <c r="E34" s="36"/>
      <c r="F34" s="192">
        <v>5.5467927601</v>
      </c>
      <c r="G34" s="193">
        <v>2734954.0</v>
      </c>
      <c r="H34" s="194"/>
      <c r="I34" s="15"/>
      <c r="J34" s="15"/>
      <c r="K34" s="15"/>
      <c r="L34" s="15"/>
      <c r="M34" s="15"/>
      <c r="N34" s="15"/>
      <c r="O34" s="15"/>
      <c r="P34" s="15"/>
      <c r="Q34" s="15"/>
      <c r="R34" s="15"/>
      <c r="S34" s="15"/>
      <c r="T34" s="15"/>
      <c r="U34" s="15"/>
      <c r="V34" s="15"/>
      <c r="W34" s="15"/>
      <c r="X34" s="15"/>
      <c r="Y34" s="15"/>
      <c r="Z34" s="15"/>
    </row>
    <row r="35" ht="11.25" customHeight="1">
      <c r="A35" s="4"/>
      <c r="B35" s="15"/>
      <c r="C35" s="47"/>
      <c r="D35" s="45" t="s">
        <v>57</v>
      </c>
      <c r="E35" s="36"/>
      <c r="F35" s="192">
        <v>4.8569587161</v>
      </c>
      <c r="G35" s="193">
        <v>2424585.0</v>
      </c>
      <c r="H35" s="194"/>
      <c r="I35" s="15"/>
      <c r="J35" s="15"/>
      <c r="K35" s="15"/>
      <c r="L35" s="15"/>
      <c r="M35" s="15"/>
      <c r="N35" s="15"/>
      <c r="O35" s="15"/>
      <c r="P35" s="15"/>
      <c r="Q35" s="15"/>
      <c r="R35" s="15"/>
      <c r="S35" s="15"/>
      <c r="T35" s="15"/>
      <c r="U35" s="15"/>
      <c r="V35" s="15"/>
      <c r="W35" s="15"/>
      <c r="X35" s="15"/>
      <c r="Y35" s="15"/>
      <c r="Z35" s="15"/>
    </row>
    <row r="36" ht="11.25" customHeight="1">
      <c r="A36" s="4"/>
      <c r="B36" s="15"/>
      <c r="C36" s="44">
        <v>2012.0</v>
      </c>
      <c r="D36" s="45" t="s">
        <v>54</v>
      </c>
      <c r="E36" s="36"/>
      <c r="F36" s="192">
        <v>4.9167907949</v>
      </c>
      <c r="G36" s="193">
        <v>2426676.0</v>
      </c>
      <c r="H36" s="194"/>
      <c r="I36" s="15"/>
      <c r="J36" s="15"/>
      <c r="K36" s="15"/>
      <c r="L36" s="15"/>
      <c r="M36" s="15"/>
      <c r="N36" s="15"/>
      <c r="O36" s="15"/>
      <c r="P36" s="15"/>
      <c r="Q36" s="15"/>
      <c r="R36" s="15"/>
      <c r="S36" s="15"/>
      <c r="T36" s="15"/>
      <c r="U36" s="15"/>
      <c r="V36" s="15"/>
      <c r="W36" s="15"/>
      <c r="X36" s="15"/>
      <c r="Y36" s="15"/>
      <c r="Z36" s="15"/>
    </row>
    <row r="37" ht="11.25" customHeight="1">
      <c r="A37" s="4"/>
      <c r="B37" s="15"/>
      <c r="C37" s="46"/>
      <c r="D37" s="45" t="s">
        <v>55</v>
      </c>
      <c r="E37" s="36"/>
      <c r="F37" s="192">
        <v>4.8152774433</v>
      </c>
      <c r="G37" s="193">
        <v>2437097.0</v>
      </c>
      <c r="H37" s="194"/>
      <c r="I37" s="15"/>
      <c r="J37" s="15"/>
      <c r="K37" s="15"/>
      <c r="L37" s="15"/>
      <c r="M37" s="15"/>
      <c r="N37" s="15"/>
      <c r="O37" s="15"/>
      <c r="P37" s="15"/>
      <c r="Q37" s="15"/>
      <c r="R37" s="15"/>
      <c r="S37" s="15"/>
      <c r="T37" s="15"/>
      <c r="U37" s="15"/>
      <c r="V37" s="15"/>
      <c r="W37" s="15"/>
      <c r="X37" s="15"/>
      <c r="Y37" s="15"/>
      <c r="Z37" s="15"/>
    </row>
    <row r="38" ht="11.25" customHeight="1">
      <c r="A38" s="4"/>
      <c r="B38" s="15"/>
      <c r="C38" s="46"/>
      <c r="D38" s="45" t="s">
        <v>56</v>
      </c>
      <c r="E38" s="36"/>
      <c r="F38" s="192">
        <v>5.1092655248000005</v>
      </c>
      <c r="G38" s="193">
        <v>2608598.0</v>
      </c>
      <c r="H38" s="194"/>
      <c r="I38" s="15"/>
      <c r="J38" s="15"/>
      <c r="K38" s="15"/>
      <c r="L38" s="15"/>
      <c r="M38" s="15"/>
      <c r="N38" s="15"/>
      <c r="O38" s="15"/>
      <c r="P38" s="15"/>
      <c r="Q38" s="15"/>
      <c r="R38" s="15"/>
      <c r="S38" s="15"/>
      <c r="T38" s="15"/>
      <c r="U38" s="15"/>
      <c r="V38" s="15"/>
      <c r="W38" s="15"/>
      <c r="X38" s="15"/>
      <c r="Y38" s="15"/>
      <c r="Z38" s="15"/>
    </row>
    <row r="39" ht="11.25" customHeight="1">
      <c r="A39" s="4"/>
      <c r="B39" s="15"/>
      <c r="C39" s="47"/>
      <c r="D39" s="45" t="s">
        <v>57</v>
      </c>
      <c r="E39" s="16"/>
      <c r="F39" s="192">
        <v>4.8696746051</v>
      </c>
      <c r="G39" s="193">
        <v>2456827.0</v>
      </c>
      <c r="H39" s="194"/>
      <c r="I39" s="15"/>
      <c r="J39" s="15"/>
      <c r="K39" s="15"/>
      <c r="L39" s="15"/>
      <c r="M39" s="15"/>
      <c r="N39" s="15"/>
      <c r="O39" s="15"/>
      <c r="P39" s="15"/>
      <c r="Q39" s="15"/>
      <c r="R39" s="15"/>
      <c r="S39" s="15"/>
      <c r="T39" s="15"/>
      <c r="U39" s="15"/>
      <c r="V39" s="15"/>
      <c r="W39" s="15"/>
      <c r="X39" s="15"/>
      <c r="Y39" s="15"/>
      <c r="Z39" s="15"/>
    </row>
    <row r="40" ht="11.25" customHeight="1">
      <c r="A40" s="4"/>
      <c r="B40" s="15"/>
      <c r="C40" s="44">
        <v>2013.0</v>
      </c>
      <c r="D40" s="45" t="s">
        <v>54</v>
      </c>
      <c r="E40" s="16"/>
      <c r="F40" s="192">
        <v>4.9077829922000005</v>
      </c>
      <c r="G40" s="193">
        <v>2454027.0</v>
      </c>
      <c r="H40" s="194"/>
      <c r="I40" s="15"/>
      <c r="J40" s="15"/>
      <c r="K40" s="15"/>
      <c r="L40" s="15"/>
      <c r="M40" s="15"/>
      <c r="N40" s="15"/>
      <c r="O40" s="15"/>
      <c r="P40" s="15"/>
      <c r="Q40" s="15"/>
      <c r="R40" s="15"/>
      <c r="S40" s="15"/>
      <c r="T40" s="15"/>
      <c r="U40" s="15"/>
      <c r="V40" s="15"/>
      <c r="W40" s="15"/>
      <c r="X40" s="15"/>
      <c r="Y40" s="15"/>
      <c r="Z40" s="15"/>
    </row>
    <row r="41" ht="11.25" customHeight="1">
      <c r="A41" s="4"/>
      <c r="B41" s="15"/>
      <c r="C41" s="46"/>
      <c r="D41" s="45" t="s">
        <v>55</v>
      </c>
      <c r="E41" s="16"/>
      <c r="F41" s="192">
        <v>5.0145832662</v>
      </c>
      <c r="G41" s="193">
        <v>2559478.0</v>
      </c>
      <c r="H41" s="194"/>
      <c r="I41" s="15"/>
      <c r="J41" s="15"/>
      <c r="K41" s="15"/>
      <c r="L41" s="15"/>
      <c r="M41" s="15"/>
      <c r="N41" s="15"/>
      <c r="O41" s="15"/>
      <c r="P41" s="15"/>
      <c r="Q41" s="15"/>
      <c r="R41" s="15"/>
      <c r="S41" s="15"/>
      <c r="T41" s="15"/>
      <c r="U41" s="15"/>
      <c r="V41" s="15"/>
      <c r="W41" s="15"/>
      <c r="X41" s="15"/>
      <c r="Y41" s="15"/>
      <c r="Z41" s="15"/>
    </row>
    <row r="42" ht="11.25" customHeight="1">
      <c r="A42" s="4"/>
      <c r="B42" s="15"/>
      <c r="C42" s="46"/>
      <c r="D42" s="45" t="s">
        <v>56</v>
      </c>
      <c r="E42" s="16"/>
      <c r="F42" s="192">
        <v>5.2430304266</v>
      </c>
      <c r="G42" s="193">
        <v>2683554.0</v>
      </c>
      <c r="H42" s="194"/>
      <c r="I42" s="15"/>
      <c r="J42" s="15"/>
      <c r="K42" s="15"/>
      <c r="L42" s="15"/>
      <c r="M42" s="15"/>
      <c r="N42" s="15"/>
      <c r="O42" s="15"/>
      <c r="P42" s="15"/>
      <c r="Q42" s="15"/>
      <c r="R42" s="15"/>
      <c r="S42" s="15"/>
      <c r="T42" s="15"/>
      <c r="U42" s="15"/>
      <c r="V42" s="15"/>
      <c r="W42" s="15"/>
      <c r="X42" s="15"/>
      <c r="Y42" s="15"/>
      <c r="Z42" s="15"/>
    </row>
    <row r="43" ht="11.25" customHeight="1">
      <c r="A43" s="4"/>
      <c r="B43" s="15"/>
      <c r="C43" s="47"/>
      <c r="D43" s="45" t="s">
        <v>57</v>
      </c>
      <c r="E43" s="16"/>
      <c r="F43" s="192">
        <v>4.6367593078</v>
      </c>
      <c r="G43" s="193">
        <v>2388252.0</v>
      </c>
      <c r="H43" s="194"/>
      <c r="I43" s="15"/>
      <c r="J43" s="15"/>
      <c r="K43" s="15"/>
      <c r="L43" s="15"/>
      <c r="M43" s="15"/>
      <c r="N43" s="15"/>
      <c r="O43" s="15"/>
      <c r="P43" s="15"/>
      <c r="Q43" s="15"/>
      <c r="R43" s="15"/>
      <c r="S43" s="15"/>
      <c r="T43" s="15"/>
      <c r="U43" s="15"/>
      <c r="V43" s="15"/>
      <c r="W43" s="15"/>
      <c r="X43" s="15"/>
      <c r="Y43" s="15"/>
      <c r="Z43" s="15"/>
    </row>
    <row r="44" ht="11.25" customHeight="1">
      <c r="A44" s="4"/>
      <c r="B44" s="15"/>
      <c r="C44" s="44">
        <v>2014.0</v>
      </c>
      <c r="D44" s="45" t="s">
        <v>54</v>
      </c>
      <c r="E44" s="16"/>
      <c r="F44" s="192">
        <v>4.8171037203000004</v>
      </c>
      <c r="G44" s="193">
        <v>2443010.0</v>
      </c>
      <c r="H44" s="194"/>
      <c r="I44" s="15"/>
      <c r="J44" s="15"/>
      <c r="K44" s="15"/>
      <c r="L44" s="15"/>
      <c r="M44" s="15"/>
      <c r="N44" s="15"/>
      <c r="O44" s="15"/>
      <c r="P44" s="15"/>
      <c r="Q44" s="15"/>
      <c r="R44" s="15"/>
      <c r="S44" s="15"/>
      <c r="T44" s="15"/>
      <c r="U44" s="15"/>
      <c r="V44" s="15"/>
      <c r="W44" s="15"/>
      <c r="X44" s="15"/>
      <c r="Y44" s="15"/>
      <c r="Z44" s="15"/>
    </row>
    <row r="45" ht="11.25" customHeight="1">
      <c r="A45" s="4"/>
      <c r="B45" s="15"/>
      <c r="C45" s="46"/>
      <c r="D45" s="45" t="s">
        <v>55</v>
      </c>
      <c r="E45" s="16"/>
      <c r="F45" s="192">
        <v>4.9005594691</v>
      </c>
      <c r="G45" s="193">
        <v>2499511.0</v>
      </c>
      <c r="H45" s="194"/>
      <c r="I45" s="15"/>
      <c r="J45" s="15"/>
      <c r="K45" s="15"/>
      <c r="L45" s="15"/>
      <c r="M45" s="15"/>
      <c r="N45" s="15"/>
      <c r="O45" s="15"/>
      <c r="P45" s="15"/>
      <c r="Q45" s="15"/>
      <c r="R45" s="15"/>
      <c r="S45" s="15"/>
      <c r="T45" s="15"/>
      <c r="U45" s="15"/>
      <c r="V45" s="15"/>
      <c r="W45" s="15"/>
      <c r="X45" s="15"/>
      <c r="Y45" s="15"/>
      <c r="Z45" s="15"/>
    </row>
    <row r="46" ht="11.25" customHeight="1">
      <c r="A46" s="4"/>
      <c r="B46" s="15"/>
      <c r="C46" s="46"/>
      <c r="D46" s="45" t="s">
        <v>56</v>
      </c>
      <c r="E46" s="16"/>
      <c r="F46" s="192">
        <v>5.2565160308</v>
      </c>
      <c r="G46" s="193">
        <v>2699998.0</v>
      </c>
      <c r="H46" s="15"/>
      <c r="I46" s="15"/>
      <c r="J46" s="15"/>
      <c r="K46" s="15"/>
      <c r="L46" s="15"/>
      <c r="M46" s="15"/>
      <c r="N46" s="15"/>
      <c r="O46" s="15"/>
      <c r="P46" s="15"/>
      <c r="Q46" s="15"/>
      <c r="R46" s="15"/>
      <c r="S46" s="15"/>
      <c r="T46" s="15"/>
      <c r="U46" s="15"/>
      <c r="V46" s="15"/>
      <c r="W46" s="15"/>
      <c r="X46" s="15"/>
      <c r="Y46" s="15"/>
      <c r="Z46" s="15"/>
    </row>
    <row r="47" ht="11.25" customHeight="1">
      <c r="A47" s="4"/>
      <c r="B47" s="15"/>
      <c r="C47" s="47"/>
      <c r="D47" s="45" t="s">
        <v>57</v>
      </c>
      <c r="E47" s="16"/>
      <c r="F47" s="192">
        <v>4.3896474868</v>
      </c>
      <c r="G47" s="193">
        <v>2250882.0</v>
      </c>
      <c r="H47" s="194"/>
      <c r="I47" s="15"/>
      <c r="J47" s="15"/>
      <c r="K47" s="15"/>
      <c r="L47" s="15"/>
      <c r="M47" s="15"/>
      <c r="N47" s="15"/>
      <c r="O47" s="15"/>
      <c r="P47" s="15"/>
      <c r="Q47" s="15"/>
      <c r="R47" s="15"/>
      <c r="S47" s="15"/>
      <c r="T47" s="15"/>
      <c r="U47" s="15"/>
      <c r="V47" s="15"/>
      <c r="W47" s="15"/>
      <c r="X47" s="15"/>
      <c r="Y47" s="15"/>
      <c r="Z47" s="15"/>
    </row>
    <row r="48" ht="11.25" customHeight="1">
      <c r="A48" s="4"/>
      <c r="B48" s="15"/>
      <c r="C48" s="44">
        <v>2015.0</v>
      </c>
      <c r="D48" s="45" t="s">
        <v>54</v>
      </c>
      <c r="E48" s="16"/>
      <c r="F48" s="192">
        <v>4.2366948708</v>
      </c>
      <c r="G48" s="193">
        <v>2168178.0</v>
      </c>
      <c r="H48" s="194"/>
      <c r="I48" s="15"/>
      <c r="J48" s="15"/>
      <c r="K48" s="15"/>
      <c r="L48" s="15"/>
      <c r="M48" s="15"/>
      <c r="N48" s="15"/>
      <c r="O48" s="15"/>
      <c r="P48" s="15"/>
      <c r="Q48" s="15"/>
      <c r="R48" s="15"/>
      <c r="S48" s="15"/>
      <c r="T48" s="15"/>
      <c r="U48" s="15"/>
      <c r="V48" s="15"/>
      <c r="W48" s="15"/>
      <c r="X48" s="15"/>
      <c r="Y48" s="15"/>
      <c r="Z48" s="15"/>
    </row>
    <row r="49" ht="11.25" customHeight="1">
      <c r="A49" s="4"/>
      <c r="B49" s="15"/>
      <c r="C49" s="46"/>
      <c r="D49" s="45" t="s">
        <v>55</v>
      </c>
      <c r="E49" s="16"/>
      <c r="F49" s="192">
        <v>4.3478840011</v>
      </c>
      <c r="G49" s="193">
        <v>2252239.0</v>
      </c>
      <c r="H49" s="194"/>
      <c r="I49" s="15"/>
      <c r="J49" s="15"/>
      <c r="K49" s="15"/>
      <c r="L49" s="15"/>
      <c r="M49" s="15"/>
      <c r="N49" s="15"/>
      <c r="O49" s="15"/>
      <c r="P49" s="15"/>
      <c r="Q49" s="15"/>
      <c r="R49" s="15"/>
      <c r="S49" s="15"/>
      <c r="T49" s="15"/>
      <c r="U49" s="15"/>
      <c r="V49" s="15"/>
      <c r="W49" s="15"/>
      <c r="X49" s="15"/>
      <c r="Y49" s="15"/>
      <c r="Z49" s="15"/>
    </row>
    <row r="50" ht="11.25" customHeight="1">
      <c r="A50" s="4"/>
      <c r="B50" s="15"/>
      <c r="C50" s="46"/>
      <c r="D50" s="45" t="s">
        <v>56</v>
      </c>
      <c r="E50" s="16"/>
      <c r="F50" s="192">
        <v>4.5914665844</v>
      </c>
      <c r="G50" s="193">
        <v>2404478.0</v>
      </c>
      <c r="H50" s="194"/>
      <c r="I50" s="15"/>
      <c r="J50" s="15"/>
      <c r="K50" s="15"/>
      <c r="L50" s="15"/>
      <c r="M50" s="15"/>
      <c r="N50" s="15"/>
      <c r="O50" s="15"/>
      <c r="P50" s="15"/>
      <c r="Q50" s="15"/>
      <c r="R50" s="15"/>
      <c r="S50" s="15"/>
      <c r="T50" s="15"/>
      <c r="U50" s="15"/>
      <c r="V50" s="15"/>
      <c r="W50" s="15"/>
      <c r="X50" s="15"/>
      <c r="Y50" s="15"/>
      <c r="Z50" s="15"/>
    </row>
    <row r="51" ht="11.25" customHeight="1">
      <c r="A51" s="4"/>
      <c r="B51" s="15"/>
      <c r="C51" s="47"/>
      <c r="D51" s="45" t="s">
        <v>57</v>
      </c>
      <c r="E51" s="16"/>
      <c r="F51" s="192">
        <v>4.1578721576</v>
      </c>
      <c r="G51" s="193">
        <v>2203551.0</v>
      </c>
      <c r="H51" s="194"/>
      <c r="I51" s="15"/>
      <c r="J51" s="15"/>
      <c r="K51" s="15"/>
      <c r="L51" s="15"/>
      <c r="M51" s="15"/>
      <c r="N51" s="15"/>
      <c r="O51" s="15"/>
      <c r="P51" s="15"/>
      <c r="Q51" s="15"/>
      <c r="R51" s="15"/>
      <c r="S51" s="15"/>
      <c r="T51" s="15"/>
      <c r="U51" s="15"/>
      <c r="V51" s="15"/>
      <c r="W51" s="15"/>
      <c r="X51" s="15"/>
      <c r="Y51" s="15"/>
      <c r="Z51" s="15"/>
    </row>
    <row r="52" ht="11.25" customHeight="1">
      <c r="A52" s="4"/>
      <c r="B52" s="15"/>
      <c r="C52" s="44">
        <v>2016.0</v>
      </c>
      <c r="D52" s="45" t="s">
        <v>54</v>
      </c>
      <c r="E52" s="16"/>
      <c r="F52" s="192">
        <v>4.0508237661</v>
      </c>
      <c r="G52" s="193">
        <v>2112148.0</v>
      </c>
      <c r="H52" s="194"/>
      <c r="I52" s="15"/>
      <c r="J52" s="15"/>
      <c r="K52" s="15"/>
      <c r="L52" s="15"/>
      <c r="M52" s="15"/>
      <c r="N52" s="15"/>
      <c r="O52" s="15"/>
      <c r="P52" s="15"/>
      <c r="Q52" s="15"/>
      <c r="R52" s="15"/>
      <c r="S52" s="15"/>
      <c r="T52" s="15"/>
      <c r="U52" s="15"/>
      <c r="V52" s="15"/>
      <c r="W52" s="15"/>
      <c r="X52" s="15"/>
      <c r="Y52" s="15"/>
      <c r="Z52" s="15"/>
    </row>
    <row r="53" ht="11.25" customHeight="1">
      <c r="A53" s="4"/>
      <c r="B53" s="15"/>
      <c r="C53" s="46"/>
      <c r="D53" s="45" t="s">
        <v>55</v>
      </c>
      <c r="E53" s="16"/>
      <c r="F53" s="192">
        <v>3.9225779613</v>
      </c>
      <c r="G53" s="193">
        <v>2069571.0</v>
      </c>
      <c r="H53" s="194"/>
      <c r="I53" s="15"/>
      <c r="J53" s="15"/>
      <c r="K53" s="15"/>
      <c r="L53" s="15"/>
      <c r="M53" s="15"/>
      <c r="N53" s="15"/>
      <c r="O53" s="15"/>
      <c r="P53" s="15"/>
      <c r="Q53" s="15"/>
      <c r="R53" s="15"/>
      <c r="S53" s="15"/>
      <c r="T53" s="15"/>
      <c r="U53" s="15"/>
      <c r="V53" s="15"/>
      <c r="W53" s="15"/>
      <c r="X53" s="15"/>
      <c r="Y53" s="15"/>
      <c r="Z53" s="15"/>
    </row>
    <row r="54" ht="11.25" customHeight="1">
      <c r="A54" s="4"/>
      <c r="B54" s="15"/>
      <c r="C54" s="46"/>
      <c r="D54" s="45" t="s">
        <v>56</v>
      </c>
      <c r="E54" s="16"/>
      <c r="F54" s="192">
        <v>4.0128600832000005</v>
      </c>
      <c r="G54" s="193">
        <v>2145512.0</v>
      </c>
      <c r="H54" s="194"/>
      <c r="I54" s="15"/>
      <c r="J54" s="15"/>
      <c r="K54" s="15"/>
      <c r="L54" s="15"/>
      <c r="M54" s="15"/>
      <c r="N54" s="15"/>
      <c r="O54" s="15"/>
      <c r="P54" s="15"/>
      <c r="Q54" s="15"/>
      <c r="R54" s="15"/>
      <c r="S54" s="15"/>
      <c r="T54" s="15"/>
      <c r="U54" s="15"/>
      <c r="V54" s="15"/>
      <c r="W54" s="15"/>
      <c r="X54" s="15"/>
      <c r="Y54" s="15"/>
      <c r="Z54" s="15"/>
    </row>
    <row r="55" ht="11.25" customHeight="1">
      <c r="A55" s="4"/>
      <c r="B55" s="15"/>
      <c r="C55" s="47"/>
      <c r="D55" s="45" t="s">
        <v>57</v>
      </c>
      <c r="E55" s="16"/>
      <c r="F55" s="192">
        <v>3.5311914973</v>
      </c>
      <c r="G55" s="193">
        <v>1881990.0</v>
      </c>
      <c r="H55" s="194"/>
      <c r="I55" s="15"/>
      <c r="J55" s="15"/>
      <c r="K55" s="15"/>
      <c r="L55" s="15"/>
      <c r="M55" s="15"/>
      <c r="N55" s="15"/>
      <c r="O55" s="15"/>
      <c r="P55" s="15"/>
      <c r="Q55" s="15"/>
      <c r="R55" s="15"/>
      <c r="S55" s="15"/>
      <c r="T55" s="15"/>
      <c r="U55" s="15"/>
      <c r="V55" s="15"/>
      <c r="W55" s="15"/>
      <c r="X55" s="15"/>
      <c r="Y55" s="15"/>
      <c r="Z55" s="15"/>
    </row>
    <row r="56" ht="11.25" customHeight="1">
      <c r="A56" s="4"/>
      <c r="B56" s="15"/>
      <c r="C56" s="44">
        <v>2017.0</v>
      </c>
      <c r="D56" s="45" t="s">
        <v>54</v>
      </c>
      <c r="E56" s="16"/>
      <c r="F56" s="192">
        <v>3.3898305725</v>
      </c>
      <c r="G56" s="193">
        <v>1795510.0</v>
      </c>
      <c r="H56" s="194"/>
      <c r="I56" s="15"/>
      <c r="J56" s="15"/>
      <c r="K56" s="15"/>
      <c r="L56" s="15"/>
      <c r="M56" s="15"/>
      <c r="N56" s="15"/>
      <c r="O56" s="15"/>
      <c r="P56" s="15"/>
      <c r="Q56" s="15"/>
      <c r="R56" s="15"/>
      <c r="S56" s="15"/>
      <c r="T56" s="15"/>
      <c r="U56" s="15"/>
      <c r="V56" s="15"/>
      <c r="W56" s="15"/>
      <c r="X56" s="15"/>
      <c r="Y56" s="15"/>
      <c r="Z56" s="15"/>
    </row>
    <row r="57" ht="11.25" customHeight="1">
      <c r="A57" s="4"/>
      <c r="B57" s="15"/>
      <c r="C57" s="46"/>
      <c r="D57" s="45" t="s">
        <v>55</v>
      </c>
      <c r="E57" s="16"/>
      <c r="F57" s="192">
        <v>3.4626555586000003</v>
      </c>
      <c r="G57" s="193">
        <v>1848286.0</v>
      </c>
      <c r="H57" s="194"/>
      <c r="I57" s="15"/>
      <c r="J57" s="15"/>
      <c r="K57" s="15"/>
      <c r="L57" s="15"/>
      <c r="M57" s="15"/>
      <c r="N57" s="15"/>
      <c r="O57" s="15"/>
      <c r="P57" s="15"/>
      <c r="Q57" s="15"/>
      <c r="R57" s="15"/>
      <c r="S57" s="15"/>
      <c r="T57" s="15"/>
      <c r="U57" s="15"/>
      <c r="V57" s="15"/>
      <c r="W57" s="15"/>
      <c r="X57" s="15"/>
      <c r="Y57" s="15"/>
      <c r="Z57" s="15"/>
    </row>
    <row r="58" ht="11.25" customHeight="1">
      <c r="A58" s="4"/>
      <c r="B58" s="15"/>
      <c r="C58" s="46"/>
      <c r="D58" s="45" t="s">
        <v>56</v>
      </c>
      <c r="E58" s="16"/>
      <c r="F58" s="192">
        <v>3.5487760181000003</v>
      </c>
      <c r="G58" s="193">
        <v>1905789.0</v>
      </c>
      <c r="H58" s="194"/>
      <c r="I58" s="15"/>
      <c r="J58" s="15"/>
      <c r="K58" s="15"/>
      <c r="L58" s="15"/>
      <c r="M58" s="15"/>
      <c r="N58" s="15"/>
      <c r="O58" s="15"/>
      <c r="P58" s="15"/>
      <c r="Q58" s="15"/>
      <c r="R58" s="15"/>
      <c r="S58" s="15"/>
      <c r="T58" s="15"/>
      <c r="U58" s="15"/>
      <c r="V58" s="15"/>
      <c r="W58" s="15"/>
      <c r="X58" s="15"/>
      <c r="Y58" s="15"/>
      <c r="Z58" s="15"/>
    </row>
    <row r="59" ht="11.25" customHeight="1">
      <c r="A59" s="4"/>
      <c r="B59" s="15"/>
      <c r="C59" s="47"/>
      <c r="D59" s="45" t="s">
        <v>57</v>
      </c>
      <c r="E59" s="16"/>
      <c r="F59" s="192">
        <v>3.3492089931</v>
      </c>
      <c r="G59" s="193">
        <v>1809658.0</v>
      </c>
      <c r="H59" s="194"/>
      <c r="I59" s="15"/>
      <c r="J59" s="15"/>
      <c r="K59" s="15"/>
      <c r="L59" s="15"/>
      <c r="M59" s="15"/>
      <c r="N59" s="15"/>
      <c r="O59" s="15"/>
      <c r="P59" s="15"/>
      <c r="Q59" s="15"/>
      <c r="R59" s="15"/>
      <c r="S59" s="15"/>
      <c r="T59" s="15"/>
      <c r="U59" s="15"/>
      <c r="V59" s="15"/>
      <c r="W59" s="15"/>
      <c r="X59" s="15"/>
      <c r="Y59" s="15"/>
      <c r="Z59" s="15"/>
    </row>
    <row r="60" ht="11.25" customHeight="1">
      <c r="A60" s="4"/>
      <c r="B60" s="15"/>
      <c r="C60" s="44">
        <v>2018.0</v>
      </c>
      <c r="D60" s="45" t="s">
        <v>54</v>
      </c>
      <c r="E60" s="16"/>
      <c r="F60" s="192">
        <v>3.1214961800000003</v>
      </c>
      <c r="G60" s="193">
        <v>1683631.0</v>
      </c>
      <c r="H60" s="194"/>
      <c r="I60" s="15"/>
      <c r="J60" s="15"/>
      <c r="K60" s="15"/>
      <c r="L60" s="15"/>
      <c r="M60" s="15"/>
      <c r="N60" s="15"/>
      <c r="O60" s="15"/>
      <c r="P60" s="15"/>
      <c r="Q60" s="15"/>
      <c r="R60" s="15"/>
      <c r="S60" s="15"/>
      <c r="T60" s="15"/>
      <c r="U60" s="15"/>
      <c r="V60" s="15"/>
      <c r="W60" s="15"/>
      <c r="X60" s="15"/>
      <c r="Y60" s="15"/>
      <c r="Z60" s="15"/>
    </row>
    <row r="61" ht="11.25" customHeight="1">
      <c r="A61" s="4"/>
      <c r="B61" s="15"/>
      <c r="C61" s="46"/>
      <c r="D61" s="45" t="s">
        <v>55</v>
      </c>
      <c r="E61" s="16"/>
      <c r="F61" s="192">
        <v>3.3325767237</v>
      </c>
      <c r="G61" s="193">
        <v>1834230.0</v>
      </c>
      <c r="H61" s="194"/>
      <c r="I61" s="15"/>
      <c r="J61" s="15"/>
      <c r="K61" s="15"/>
      <c r="L61" s="15"/>
      <c r="M61" s="15"/>
      <c r="N61" s="15"/>
      <c r="O61" s="15"/>
      <c r="P61" s="15"/>
      <c r="Q61" s="15"/>
      <c r="R61" s="15"/>
      <c r="S61" s="15"/>
      <c r="T61" s="15"/>
      <c r="U61" s="15"/>
      <c r="V61" s="15"/>
      <c r="W61" s="15"/>
      <c r="X61" s="15"/>
      <c r="Y61" s="15"/>
      <c r="Z61" s="15"/>
    </row>
    <row r="62" ht="11.25" customHeight="1">
      <c r="A62" s="4"/>
      <c r="B62" s="15"/>
      <c r="C62" s="46"/>
      <c r="D62" s="45" t="s">
        <v>56</v>
      </c>
      <c r="E62" s="16"/>
      <c r="F62" s="192">
        <v>3.4437813258000003</v>
      </c>
      <c r="G62" s="193">
        <v>1907532.0</v>
      </c>
      <c r="H62" s="194"/>
      <c r="I62" s="15"/>
      <c r="J62" s="15"/>
      <c r="K62" s="15"/>
      <c r="L62" s="15"/>
      <c r="M62" s="15"/>
      <c r="N62" s="15"/>
      <c r="O62" s="15"/>
      <c r="P62" s="15"/>
      <c r="Q62" s="15"/>
      <c r="R62" s="15"/>
      <c r="S62" s="15"/>
      <c r="T62" s="15"/>
      <c r="U62" s="15"/>
      <c r="V62" s="15"/>
      <c r="W62" s="15"/>
      <c r="X62" s="15"/>
      <c r="Y62" s="15"/>
      <c r="Z62" s="15"/>
    </row>
    <row r="63" ht="11.25" customHeight="1">
      <c r="A63" s="4"/>
      <c r="B63" s="15"/>
      <c r="C63" s="47"/>
      <c r="D63" s="45" t="s">
        <v>57</v>
      </c>
      <c r="E63" s="16"/>
      <c r="F63" s="192">
        <v>3.2664657687000003</v>
      </c>
      <c r="G63" s="193">
        <v>1813522.0</v>
      </c>
      <c r="H63" s="194"/>
      <c r="I63" s="15"/>
      <c r="J63" s="15"/>
      <c r="K63" s="15"/>
      <c r="L63" s="15"/>
      <c r="M63" s="15"/>
      <c r="N63" s="15"/>
      <c r="O63" s="15"/>
      <c r="P63" s="15"/>
      <c r="Q63" s="15"/>
      <c r="R63" s="15"/>
      <c r="S63" s="15"/>
      <c r="T63" s="15"/>
      <c r="U63" s="15"/>
      <c r="V63" s="15"/>
      <c r="W63" s="15"/>
      <c r="X63" s="15"/>
      <c r="Y63" s="15"/>
      <c r="Z63" s="15"/>
    </row>
    <row r="64" ht="11.25" customHeight="1">
      <c r="A64" s="4"/>
      <c r="B64" s="15"/>
      <c r="C64" s="44">
        <v>2019.0</v>
      </c>
      <c r="D64" s="45" t="s">
        <v>54</v>
      </c>
      <c r="E64" s="16"/>
      <c r="F64" s="192">
        <v>3.3530933051000003</v>
      </c>
      <c r="G64" s="193">
        <v>1863594.0</v>
      </c>
      <c r="H64" s="194"/>
      <c r="I64" s="15"/>
      <c r="J64" s="15"/>
      <c r="K64" s="15"/>
      <c r="L64" s="15"/>
      <c r="M64" s="15"/>
      <c r="N64" s="15"/>
      <c r="O64" s="15"/>
      <c r="P64" s="15"/>
      <c r="Q64" s="15"/>
      <c r="R64" s="15"/>
      <c r="S64" s="15"/>
      <c r="T64" s="15"/>
      <c r="U64" s="15"/>
      <c r="V64" s="15"/>
      <c r="W64" s="15"/>
      <c r="X64" s="15"/>
      <c r="Y64" s="15"/>
      <c r="Z64" s="15"/>
    </row>
    <row r="65" ht="11.25" customHeight="1">
      <c r="A65" s="4"/>
      <c r="B65" s="15"/>
      <c r="C65" s="46"/>
      <c r="D65" s="45" t="s">
        <v>55</v>
      </c>
      <c r="E65" s="16"/>
      <c r="F65" s="192">
        <v>3.5331167703</v>
      </c>
      <c r="G65" s="193">
        <v>1997895.0</v>
      </c>
      <c r="H65" s="194"/>
      <c r="I65" s="15"/>
      <c r="J65" s="15"/>
      <c r="K65" s="15"/>
      <c r="L65" s="15"/>
      <c r="M65" s="15"/>
      <c r="N65" s="15"/>
      <c r="O65" s="15"/>
      <c r="P65" s="15"/>
      <c r="Q65" s="15"/>
      <c r="R65" s="15"/>
      <c r="S65" s="15"/>
      <c r="T65" s="15"/>
      <c r="U65" s="15"/>
      <c r="V65" s="15"/>
      <c r="W65" s="15"/>
      <c r="X65" s="15"/>
      <c r="Y65" s="15"/>
      <c r="Z65" s="15"/>
    </row>
    <row r="66" ht="11.25" customHeight="1">
      <c r="A66" s="4"/>
      <c r="B66" s="15"/>
      <c r="C66" s="46"/>
      <c r="D66" s="45" t="s">
        <v>56</v>
      </c>
      <c r="E66" s="16"/>
      <c r="F66" s="192">
        <v>3.7343183082</v>
      </c>
      <c r="G66" s="193">
        <v>2127668.0</v>
      </c>
      <c r="H66" s="194"/>
      <c r="I66" s="15"/>
      <c r="J66" s="15"/>
      <c r="K66" s="15"/>
      <c r="L66" s="15"/>
      <c r="M66" s="15"/>
      <c r="N66" s="15"/>
      <c r="O66" s="15"/>
      <c r="P66" s="15"/>
      <c r="Q66" s="15"/>
      <c r="R66" s="15"/>
      <c r="S66" s="15"/>
      <c r="T66" s="15"/>
      <c r="U66" s="15"/>
      <c r="V66" s="15"/>
      <c r="W66" s="15"/>
      <c r="X66" s="15"/>
      <c r="Y66" s="15"/>
      <c r="Z66" s="15"/>
    </row>
    <row r="67" ht="11.25" customHeight="1">
      <c r="A67" s="4"/>
      <c r="B67" s="15"/>
      <c r="C67" s="47"/>
      <c r="D67" s="45" t="s">
        <v>57</v>
      </c>
      <c r="E67" s="16"/>
      <c r="F67" s="192">
        <v>3.3740734509</v>
      </c>
      <c r="G67" s="193">
        <v>1932597.0</v>
      </c>
      <c r="H67" s="194"/>
      <c r="I67" s="15"/>
      <c r="J67" s="15"/>
      <c r="K67" s="15"/>
      <c r="L67" s="15"/>
      <c r="M67" s="15"/>
      <c r="N67" s="15"/>
      <c r="O67" s="15"/>
      <c r="P67" s="15"/>
      <c r="Q67" s="15"/>
      <c r="R67" s="15"/>
      <c r="S67" s="15"/>
      <c r="T67" s="15"/>
      <c r="U67" s="15"/>
      <c r="V67" s="15"/>
      <c r="W67" s="15"/>
      <c r="X67" s="15"/>
      <c r="Y67" s="15"/>
      <c r="Z67" s="15"/>
    </row>
    <row r="68" ht="11.25" customHeight="1">
      <c r="A68" s="4"/>
      <c r="B68" s="15"/>
      <c r="C68" s="81">
        <v>2020.0</v>
      </c>
      <c r="D68" s="45" t="s">
        <v>54</v>
      </c>
      <c r="E68" s="16"/>
      <c r="F68" s="192">
        <v>3.431584903</v>
      </c>
      <c r="G68" s="193">
        <v>1956517.0</v>
      </c>
      <c r="H68" s="194"/>
      <c r="I68" s="15"/>
      <c r="J68" s="15"/>
      <c r="K68" s="15"/>
      <c r="L68" s="15"/>
      <c r="M68" s="15"/>
      <c r="N68" s="15"/>
      <c r="O68" s="15"/>
      <c r="P68" s="15"/>
      <c r="Q68" s="15"/>
      <c r="R68" s="15"/>
      <c r="S68" s="15"/>
      <c r="T68" s="15"/>
      <c r="U68" s="15"/>
      <c r="V68" s="15"/>
      <c r="W68" s="15"/>
      <c r="X68" s="15"/>
      <c r="Y68" s="15"/>
      <c r="Z68" s="15"/>
    </row>
    <row r="69" ht="11.25" customHeight="1">
      <c r="A69" s="4"/>
      <c r="B69" s="15"/>
      <c r="C69" s="46"/>
      <c r="D69" s="49" t="s">
        <v>59</v>
      </c>
      <c r="E69" s="16"/>
      <c r="F69" s="50" t="s">
        <v>58</v>
      </c>
      <c r="G69" s="50" t="s">
        <v>58</v>
      </c>
      <c r="H69" s="194"/>
      <c r="I69" s="15"/>
      <c r="J69" s="15"/>
      <c r="K69" s="15"/>
      <c r="L69" s="15"/>
      <c r="M69" s="15"/>
      <c r="N69" s="15"/>
      <c r="O69" s="15"/>
      <c r="P69" s="15"/>
      <c r="Q69" s="15"/>
      <c r="R69" s="15"/>
      <c r="S69" s="15"/>
      <c r="T69" s="15"/>
      <c r="U69" s="15"/>
      <c r="V69" s="15"/>
      <c r="W69" s="15"/>
      <c r="X69" s="15"/>
      <c r="Y69" s="15"/>
      <c r="Z69" s="15"/>
    </row>
    <row r="70" ht="11.25" customHeight="1">
      <c r="A70" s="4"/>
      <c r="B70" s="15"/>
      <c r="C70" s="46"/>
      <c r="D70" s="45" t="s">
        <v>56</v>
      </c>
      <c r="E70" s="16"/>
      <c r="F70" s="192">
        <v>5.1539773983</v>
      </c>
      <c r="G70" s="193">
        <v>2761078.0</v>
      </c>
      <c r="H70" s="194"/>
      <c r="I70" s="15"/>
      <c r="J70" s="15"/>
      <c r="K70" s="15"/>
      <c r="L70" s="15"/>
      <c r="M70" s="15"/>
      <c r="N70" s="15"/>
      <c r="O70" s="15"/>
      <c r="P70" s="15"/>
      <c r="Q70" s="15"/>
      <c r="R70" s="15"/>
      <c r="S70" s="15"/>
      <c r="T70" s="15"/>
      <c r="U70" s="15"/>
      <c r="V70" s="15"/>
      <c r="W70" s="15"/>
      <c r="X70" s="15"/>
      <c r="Y70" s="15"/>
      <c r="Z70" s="15"/>
    </row>
    <row r="71" ht="11.25" customHeight="1">
      <c r="A71" s="4"/>
      <c r="B71" s="15"/>
      <c r="C71" s="47"/>
      <c r="D71" s="45" t="s">
        <v>57</v>
      </c>
      <c r="E71" s="172"/>
      <c r="F71" s="192">
        <v>4.5448565264</v>
      </c>
      <c r="G71" s="193">
        <v>2529369.0</v>
      </c>
      <c r="H71" s="194"/>
      <c r="I71" s="15"/>
      <c r="J71" s="15"/>
      <c r="K71" s="15"/>
      <c r="L71" s="15"/>
      <c r="M71" s="15"/>
      <c r="N71" s="15"/>
      <c r="O71" s="15"/>
      <c r="P71" s="15"/>
      <c r="Q71" s="15"/>
      <c r="R71" s="15"/>
      <c r="S71" s="15"/>
      <c r="T71" s="15"/>
      <c r="U71" s="15"/>
      <c r="V71" s="15"/>
      <c r="W71" s="15"/>
      <c r="X71" s="15"/>
      <c r="Y71" s="15"/>
      <c r="Z71" s="15"/>
    </row>
    <row r="72" ht="11.25" customHeight="1">
      <c r="A72" s="4"/>
      <c r="B72" s="15"/>
      <c r="C72" s="44">
        <v>2021.0</v>
      </c>
      <c r="D72" s="45" t="s">
        <v>54</v>
      </c>
      <c r="E72" s="36"/>
      <c r="F72" s="192">
        <v>4.3547119405000005</v>
      </c>
      <c r="G72" s="193">
        <v>2411863.0</v>
      </c>
      <c r="H72" s="194"/>
      <c r="I72" s="15"/>
      <c r="J72" s="15"/>
      <c r="K72" s="15"/>
      <c r="L72" s="15"/>
      <c r="M72" s="15"/>
      <c r="N72" s="15"/>
      <c r="O72" s="15"/>
      <c r="P72" s="15"/>
      <c r="Q72" s="15"/>
      <c r="R72" s="15"/>
      <c r="S72" s="15"/>
      <c r="T72" s="15"/>
      <c r="U72" s="15"/>
      <c r="V72" s="15"/>
      <c r="W72" s="15"/>
      <c r="X72" s="15"/>
      <c r="Y72" s="15"/>
      <c r="Z72" s="15"/>
    </row>
    <row r="73" ht="11.25" customHeight="1">
      <c r="A73" s="4"/>
      <c r="B73" s="15"/>
      <c r="C73" s="46"/>
      <c r="D73" s="45" t="s">
        <v>55</v>
      </c>
      <c r="E73" s="36"/>
      <c r="F73" s="192">
        <v>4.2059639954</v>
      </c>
      <c r="G73" s="193">
        <v>2425506.0</v>
      </c>
      <c r="H73" s="194"/>
      <c r="I73" s="15"/>
      <c r="J73" s="15"/>
      <c r="K73" s="15"/>
      <c r="L73" s="15"/>
      <c r="M73" s="15"/>
      <c r="N73" s="15"/>
      <c r="O73" s="15"/>
      <c r="P73" s="15"/>
      <c r="Q73" s="15"/>
      <c r="R73" s="15"/>
      <c r="S73" s="15"/>
      <c r="T73" s="15"/>
      <c r="U73" s="15"/>
      <c r="V73" s="15"/>
      <c r="W73" s="15"/>
      <c r="X73" s="15"/>
      <c r="Y73" s="15"/>
      <c r="Z73" s="15"/>
    </row>
    <row r="74" ht="11.25" customHeight="1">
      <c r="A74" s="4"/>
      <c r="B74" s="15"/>
      <c r="C74" s="46"/>
      <c r="D74" s="45" t="s">
        <v>56</v>
      </c>
      <c r="E74" s="36"/>
      <c r="F74" s="192">
        <v>4.2382511489</v>
      </c>
      <c r="G74" s="193">
        <v>2471216.0</v>
      </c>
      <c r="H74" s="194"/>
      <c r="I74" s="15"/>
      <c r="J74" s="15"/>
      <c r="K74" s="15"/>
      <c r="L74" s="15"/>
      <c r="M74" s="15"/>
      <c r="N74" s="15"/>
      <c r="O74" s="15"/>
      <c r="P74" s="15"/>
      <c r="Q74" s="15"/>
      <c r="R74" s="15"/>
      <c r="S74" s="15"/>
      <c r="T74" s="15"/>
      <c r="U74" s="15"/>
      <c r="V74" s="15"/>
      <c r="W74" s="15"/>
      <c r="X74" s="15"/>
      <c r="Y74" s="15"/>
      <c r="Z74" s="15"/>
    </row>
    <row r="75" ht="11.25" customHeight="1">
      <c r="A75" s="4"/>
      <c r="B75" s="15"/>
      <c r="C75" s="47"/>
      <c r="D75" s="45" t="s">
        <v>57</v>
      </c>
      <c r="E75" s="36"/>
      <c r="F75" s="192">
        <v>3.6598304616</v>
      </c>
      <c r="G75" s="193">
        <v>2150582.0</v>
      </c>
      <c r="H75" s="194"/>
      <c r="I75" s="15"/>
      <c r="J75" s="15"/>
      <c r="K75" s="15"/>
      <c r="L75" s="15"/>
      <c r="M75" s="15"/>
      <c r="N75" s="15"/>
      <c r="O75" s="15"/>
      <c r="P75" s="15"/>
      <c r="Q75" s="15"/>
      <c r="R75" s="15"/>
      <c r="S75" s="15"/>
      <c r="T75" s="15"/>
      <c r="U75" s="15"/>
      <c r="V75" s="15"/>
      <c r="W75" s="15"/>
      <c r="X75" s="15"/>
      <c r="Y75" s="15"/>
      <c r="Z75" s="15"/>
    </row>
    <row r="76" ht="11.25" customHeight="1">
      <c r="A76" s="4"/>
      <c r="B76" s="15"/>
      <c r="C76" s="44">
        <v>2022.0</v>
      </c>
      <c r="D76" s="45" t="s">
        <v>54</v>
      </c>
      <c r="E76" s="36"/>
      <c r="F76" s="192">
        <v>3.453869596</v>
      </c>
      <c r="G76" s="193">
        <v>2006191.0</v>
      </c>
      <c r="H76" s="194"/>
      <c r="I76" s="15"/>
      <c r="J76" s="15"/>
      <c r="K76" s="15"/>
      <c r="L76" s="15"/>
      <c r="M76" s="15"/>
      <c r="N76" s="15"/>
      <c r="O76" s="15"/>
      <c r="P76" s="15"/>
      <c r="Q76" s="15"/>
      <c r="R76" s="15"/>
      <c r="S76" s="15"/>
      <c r="T76" s="15"/>
      <c r="U76" s="15"/>
      <c r="V76" s="15"/>
      <c r="W76" s="15"/>
      <c r="X76" s="15"/>
      <c r="Y76" s="15"/>
      <c r="Z76" s="15"/>
    </row>
    <row r="77" ht="11.25" customHeight="1">
      <c r="A77" s="4"/>
      <c r="B77" s="15"/>
      <c r="C77" s="46"/>
      <c r="D77" s="45" t="s">
        <v>55</v>
      </c>
      <c r="E77" s="36"/>
      <c r="F77" s="192">
        <v>3.2318724232</v>
      </c>
      <c r="G77" s="193">
        <v>1917742.0</v>
      </c>
      <c r="H77" s="194"/>
      <c r="I77" s="15"/>
      <c r="J77" s="15"/>
      <c r="K77" s="15"/>
      <c r="L77" s="15"/>
      <c r="M77" s="15"/>
      <c r="N77" s="15"/>
      <c r="O77" s="15"/>
      <c r="P77" s="15"/>
      <c r="Q77" s="15"/>
      <c r="R77" s="15"/>
      <c r="S77" s="15"/>
      <c r="T77" s="15"/>
      <c r="U77" s="15"/>
      <c r="V77" s="15"/>
      <c r="W77" s="15"/>
      <c r="X77" s="15"/>
      <c r="Y77" s="15"/>
      <c r="Z77" s="15"/>
    </row>
    <row r="78" ht="11.25" customHeight="1">
      <c r="A78" s="4"/>
      <c r="B78" s="15"/>
      <c r="C78" s="46"/>
      <c r="D78" s="45" t="s">
        <v>56</v>
      </c>
      <c r="E78" s="36"/>
      <c r="F78" s="192">
        <v>3.4297475553</v>
      </c>
      <c r="G78" s="193">
        <v>2040030.0</v>
      </c>
      <c r="H78" s="194"/>
      <c r="I78" s="15"/>
      <c r="J78" s="15"/>
      <c r="K78" s="15"/>
      <c r="L78" s="15"/>
      <c r="M78" s="15"/>
      <c r="N78" s="15"/>
      <c r="O78" s="15"/>
      <c r="P78" s="15"/>
      <c r="Q78" s="15"/>
      <c r="R78" s="15"/>
      <c r="S78" s="15"/>
      <c r="T78" s="15"/>
      <c r="U78" s="15"/>
      <c r="V78" s="15"/>
      <c r="W78" s="15"/>
      <c r="X78" s="15"/>
      <c r="Y78" s="15"/>
      <c r="Z78" s="15"/>
    </row>
    <row r="79" ht="11.25" customHeight="1">
      <c r="A79" s="4"/>
      <c r="B79" s="15"/>
      <c r="C79" s="47"/>
      <c r="D79" s="45" t="s">
        <v>57</v>
      </c>
      <c r="E79" s="36"/>
      <c r="F79" s="192">
        <v>2.9862654961</v>
      </c>
      <c r="G79" s="193">
        <v>1796103.0</v>
      </c>
      <c r="H79" s="194"/>
      <c r="I79" s="15"/>
      <c r="J79" s="15"/>
      <c r="K79" s="15"/>
      <c r="L79" s="15"/>
      <c r="M79" s="15"/>
      <c r="N79" s="15"/>
      <c r="O79" s="15"/>
      <c r="P79" s="15"/>
      <c r="Q79" s="15"/>
      <c r="R79" s="15"/>
      <c r="S79" s="15"/>
      <c r="T79" s="15"/>
      <c r="U79" s="15"/>
      <c r="V79" s="15"/>
      <c r="W79" s="15"/>
      <c r="X79" s="15"/>
      <c r="Y79" s="15"/>
      <c r="Z79" s="15"/>
    </row>
    <row r="80" ht="11.25" customHeight="1">
      <c r="A80" s="4"/>
      <c r="B80" s="15"/>
      <c r="C80" s="44">
        <v>2023.0</v>
      </c>
      <c r="D80" s="45" t="s">
        <v>54</v>
      </c>
      <c r="E80" s="36"/>
      <c r="F80" s="192">
        <v>2.6580136353</v>
      </c>
      <c r="G80" s="193">
        <v>1597182.0</v>
      </c>
      <c r="H80" s="194"/>
      <c r="I80" s="15"/>
      <c r="J80" s="15"/>
      <c r="K80" s="15"/>
      <c r="L80" s="15"/>
      <c r="M80" s="15"/>
      <c r="N80" s="15"/>
      <c r="O80" s="15"/>
      <c r="P80" s="15"/>
      <c r="Q80" s="15"/>
      <c r="R80" s="15"/>
      <c r="S80" s="15"/>
      <c r="T80" s="15"/>
      <c r="U80" s="15"/>
      <c r="V80" s="15"/>
      <c r="W80" s="15"/>
      <c r="X80" s="15"/>
      <c r="Y80" s="15"/>
      <c r="Z80" s="15"/>
    </row>
    <row r="81" ht="11.25" customHeight="1">
      <c r="A81" s="4"/>
      <c r="B81" s="15"/>
      <c r="C81" s="46"/>
      <c r="D81" s="45" t="s">
        <v>55</v>
      </c>
      <c r="E81" s="36"/>
      <c r="F81" s="192">
        <v>2.8139196291</v>
      </c>
      <c r="G81" s="193">
        <v>1694442.0</v>
      </c>
      <c r="H81" s="194"/>
      <c r="I81" s="15"/>
      <c r="J81" s="15"/>
      <c r="K81" s="15"/>
      <c r="L81" s="15"/>
      <c r="M81" s="15"/>
      <c r="N81" s="15"/>
      <c r="O81" s="15"/>
      <c r="P81" s="15"/>
      <c r="Q81" s="15"/>
      <c r="R81" s="15"/>
      <c r="S81" s="15"/>
      <c r="T81" s="15"/>
      <c r="U81" s="15"/>
      <c r="V81" s="15"/>
      <c r="W81" s="15"/>
      <c r="X81" s="15"/>
      <c r="Y81" s="15"/>
      <c r="Z81" s="15"/>
    </row>
    <row r="82" ht="11.25" customHeight="1">
      <c r="A82" s="4"/>
      <c r="B82" s="15"/>
      <c r="C82" s="46"/>
      <c r="D82" s="45" t="s">
        <v>56</v>
      </c>
      <c r="E82" s="36"/>
      <c r="F82" s="192">
        <v>2.992484277</v>
      </c>
      <c r="G82" s="193">
        <v>1825196.0</v>
      </c>
      <c r="H82" s="194"/>
      <c r="I82" s="15"/>
      <c r="J82" s="15"/>
      <c r="K82" s="15"/>
      <c r="L82" s="15"/>
      <c r="M82" s="15"/>
      <c r="N82" s="15"/>
      <c r="O82" s="15"/>
      <c r="P82" s="15"/>
      <c r="Q82" s="15"/>
      <c r="R82" s="15"/>
      <c r="S82" s="15"/>
      <c r="T82" s="15"/>
      <c r="U82" s="15"/>
      <c r="V82" s="15"/>
      <c r="W82" s="15"/>
      <c r="X82" s="15"/>
      <c r="Y82" s="15"/>
      <c r="Z82" s="15"/>
    </row>
    <row r="83" ht="11.25" customHeight="1">
      <c r="A83" s="4"/>
      <c r="B83" s="15"/>
      <c r="C83" s="47"/>
      <c r="D83" s="49" t="s">
        <v>60</v>
      </c>
      <c r="E83" s="36"/>
      <c r="F83" s="192">
        <v>2.6850283558</v>
      </c>
      <c r="G83" s="193">
        <v>1639021.0</v>
      </c>
      <c r="H83" s="194"/>
      <c r="I83" s="15"/>
      <c r="J83" s="15"/>
      <c r="K83" s="15"/>
      <c r="L83" s="15"/>
      <c r="M83" s="15"/>
      <c r="N83" s="15"/>
      <c r="O83" s="15"/>
      <c r="P83" s="15"/>
      <c r="Q83" s="15"/>
      <c r="R83" s="15"/>
      <c r="S83" s="15"/>
      <c r="T83" s="15"/>
      <c r="U83" s="15"/>
      <c r="V83" s="15"/>
      <c r="W83" s="15"/>
      <c r="X83" s="15"/>
      <c r="Y83" s="15"/>
      <c r="Z83" s="15"/>
    </row>
    <row r="84" ht="35.25" customHeight="1">
      <c r="A84" s="4"/>
      <c r="B84" s="15"/>
      <c r="C84" s="53" t="s">
        <v>269</v>
      </c>
      <c r="D84" s="6"/>
      <c r="E84" s="6"/>
      <c r="F84" s="6"/>
      <c r="G84" s="7"/>
      <c r="H84" s="82"/>
      <c r="I84" s="82"/>
      <c r="J84" s="82"/>
      <c r="K84" s="82"/>
      <c r="L84" s="82"/>
      <c r="M84" s="82"/>
      <c r="N84" s="82"/>
      <c r="O84" s="16"/>
      <c r="P84" s="16"/>
      <c r="Q84" s="16"/>
      <c r="R84" s="16"/>
      <c r="S84" s="16"/>
      <c r="T84" s="16"/>
      <c r="U84" s="16"/>
      <c r="V84" s="16"/>
      <c r="W84" s="16"/>
      <c r="X84" s="16"/>
      <c r="Y84" s="16"/>
      <c r="Z84" s="16"/>
    </row>
    <row r="85" ht="84.0" customHeight="1">
      <c r="A85" s="4"/>
      <c r="B85" s="15"/>
      <c r="C85" s="53" t="s">
        <v>63</v>
      </c>
      <c r="D85" s="6"/>
      <c r="E85" s="6"/>
      <c r="F85" s="6"/>
      <c r="G85" s="7"/>
      <c r="H85" s="82"/>
      <c r="I85" s="82"/>
      <c r="J85" s="82"/>
      <c r="K85" s="82"/>
      <c r="L85" s="82"/>
      <c r="M85" s="82"/>
      <c r="N85" s="82"/>
      <c r="O85" s="16"/>
      <c r="P85" s="16"/>
      <c r="Q85" s="16"/>
      <c r="R85" s="16"/>
      <c r="S85" s="16"/>
      <c r="T85" s="16"/>
      <c r="U85" s="16"/>
      <c r="V85" s="16"/>
      <c r="W85" s="16"/>
      <c r="X85" s="16"/>
      <c r="Y85" s="16"/>
      <c r="Z85" s="16"/>
    </row>
    <row r="86" ht="98.25" customHeight="1">
      <c r="A86" s="4"/>
      <c r="B86" s="15"/>
      <c r="C86" s="53" t="s">
        <v>64</v>
      </c>
      <c r="D86" s="6"/>
      <c r="E86" s="6"/>
      <c r="F86" s="6"/>
      <c r="G86" s="7"/>
      <c r="H86" s="132"/>
      <c r="I86" s="82"/>
      <c r="J86" s="82"/>
      <c r="K86" s="82"/>
      <c r="L86" s="82"/>
      <c r="M86" s="16"/>
      <c r="N86" s="16"/>
      <c r="O86" s="16"/>
      <c r="P86" s="16"/>
      <c r="Q86" s="16"/>
      <c r="R86" s="16"/>
      <c r="S86" s="16"/>
      <c r="T86" s="16"/>
      <c r="U86" s="16"/>
      <c r="V86" s="16"/>
      <c r="W86" s="16"/>
      <c r="X86" s="16"/>
      <c r="Y86" s="16"/>
      <c r="Z86" s="16"/>
    </row>
    <row r="87" ht="74.25" customHeight="1">
      <c r="A87" s="4"/>
      <c r="B87" s="66"/>
      <c r="C87" s="55" t="s">
        <v>65</v>
      </c>
      <c r="D87" s="6"/>
      <c r="E87" s="6"/>
      <c r="F87" s="6"/>
      <c r="G87" s="7"/>
      <c r="H87" s="85"/>
      <c r="I87" s="85"/>
      <c r="J87" s="85"/>
      <c r="K87" s="85"/>
      <c r="L87" s="85"/>
      <c r="M87" s="85"/>
      <c r="N87" s="85"/>
      <c r="O87" s="16"/>
      <c r="P87" s="16"/>
      <c r="Q87" s="16"/>
      <c r="R87" s="16"/>
      <c r="S87" s="16"/>
      <c r="T87" s="16"/>
      <c r="U87" s="16"/>
      <c r="V87" s="16"/>
      <c r="W87" s="16"/>
      <c r="X87" s="16"/>
      <c r="Y87" s="16"/>
      <c r="Z87" s="16"/>
    </row>
    <row r="88" ht="15.0" customHeight="1">
      <c r="A88" s="4"/>
      <c r="B88" s="15"/>
      <c r="C88" s="173" t="s">
        <v>66</v>
      </c>
      <c r="D88" s="6"/>
      <c r="E88" s="6"/>
      <c r="F88" s="6"/>
      <c r="G88" s="7"/>
      <c r="H88" s="15"/>
      <c r="I88" s="15"/>
      <c r="J88" s="15"/>
      <c r="K88" s="15"/>
      <c r="L88" s="15"/>
      <c r="M88" s="15"/>
      <c r="N88" s="15"/>
      <c r="O88" s="15"/>
      <c r="P88" s="15"/>
      <c r="Q88" s="15"/>
      <c r="R88" s="15"/>
      <c r="S88" s="15"/>
      <c r="T88" s="15"/>
      <c r="U88" s="15"/>
      <c r="V88" s="15"/>
      <c r="W88" s="15"/>
      <c r="X88" s="15"/>
      <c r="Y88" s="15"/>
      <c r="Z88" s="15"/>
    </row>
    <row r="89">
      <c r="A89" s="15"/>
      <c r="B89" s="15"/>
      <c r="C89" s="15"/>
      <c r="D89" s="15"/>
      <c r="E89" s="16"/>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6"/>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6"/>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6"/>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6"/>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6"/>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6"/>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6"/>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6"/>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6"/>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6"/>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6"/>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6"/>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6"/>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6"/>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6"/>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6"/>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6"/>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6"/>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6"/>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6"/>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6"/>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6"/>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6"/>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6"/>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6"/>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6"/>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6"/>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6"/>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6"/>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6"/>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6"/>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6"/>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6"/>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6"/>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6"/>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6"/>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6"/>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6"/>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6"/>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6"/>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6"/>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6"/>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6"/>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6"/>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6"/>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6"/>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6"/>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6"/>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6"/>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6"/>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6"/>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6"/>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6"/>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6"/>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6"/>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6"/>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6"/>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6"/>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6"/>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6"/>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6"/>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6"/>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6"/>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6"/>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6"/>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6"/>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6"/>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6"/>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6"/>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6"/>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6"/>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6"/>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6"/>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6"/>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6"/>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6"/>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6"/>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6"/>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6"/>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6"/>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6"/>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6"/>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6"/>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6"/>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6"/>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6"/>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6"/>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6"/>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6"/>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6"/>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6"/>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6"/>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6"/>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6"/>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6"/>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6"/>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6"/>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6"/>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6"/>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6"/>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6"/>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6"/>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6"/>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6"/>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6"/>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6"/>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6"/>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6"/>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6"/>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6"/>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6"/>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6"/>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6"/>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6"/>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6"/>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6"/>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6"/>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6"/>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6"/>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6"/>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6"/>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6"/>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6"/>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6"/>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6"/>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6"/>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6"/>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6"/>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6"/>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6"/>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6"/>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6"/>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6"/>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6"/>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6"/>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6"/>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6"/>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6"/>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6"/>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6"/>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6"/>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6"/>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6"/>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6"/>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6"/>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6"/>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6"/>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6"/>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6"/>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6"/>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6"/>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6"/>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6"/>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6"/>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6"/>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6"/>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6"/>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6"/>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6"/>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6"/>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6"/>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6"/>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6"/>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6"/>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6"/>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6"/>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6"/>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6"/>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6"/>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6"/>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6"/>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6"/>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6"/>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6"/>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6"/>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6"/>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6"/>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6"/>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6"/>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6"/>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6"/>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6"/>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6"/>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6"/>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6"/>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6"/>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6"/>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6"/>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6"/>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6"/>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6"/>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6"/>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6"/>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6"/>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6"/>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6"/>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6"/>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6"/>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6"/>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6"/>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6"/>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6"/>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6"/>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6"/>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6"/>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6"/>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6"/>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6"/>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6"/>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6"/>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6"/>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6"/>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6"/>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6"/>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6"/>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6"/>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6"/>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6"/>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6"/>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6"/>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6"/>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6"/>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6"/>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6"/>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6"/>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6"/>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6"/>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6"/>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6"/>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6"/>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6"/>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6"/>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6"/>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6"/>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6"/>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6"/>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6"/>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6"/>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6"/>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6"/>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6"/>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6"/>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6"/>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6"/>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6"/>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6"/>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6"/>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6"/>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6"/>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6"/>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6"/>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6"/>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6"/>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6"/>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6"/>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6"/>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6"/>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6"/>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6"/>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6"/>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6"/>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6"/>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6"/>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6"/>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6"/>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6"/>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6"/>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6"/>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6"/>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6"/>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6"/>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6"/>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6"/>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6"/>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6"/>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6"/>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6"/>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6"/>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6"/>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6"/>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6"/>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6"/>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6"/>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6"/>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6"/>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6"/>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6"/>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6"/>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6"/>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6"/>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6"/>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6"/>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6"/>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6"/>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6"/>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6"/>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6"/>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6"/>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6"/>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6"/>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6"/>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6"/>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6"/>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6"/>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6"/>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6"/>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6"/>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6"/>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6"/>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6"/>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6"/>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6"/>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6"/>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6"/>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6"/>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6"/>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6"/>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6"/>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6"/>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6"/>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6"/>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6"/>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6"/>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6"/>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6"/>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6"/>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6"/>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6"/>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6"/>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6"/>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6"/>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6"/>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6"/>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6"/>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6"/>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6"/>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6"/>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6"/>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6"/>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6"/>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6"/>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6"/>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6"/>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6"/>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6"/>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6"/>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6"/>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6"/>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6"/>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6"/>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6"/>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6"/>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6"/>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6"/>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6"/>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6"/>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6"/>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6"/>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6"/>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6"/>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6"/>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6"/>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6"/>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6"/>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6"/>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6"/>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6"/>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6"/>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6"/>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6"/>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6"/>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6"/>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6"/>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6"/>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6"/>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6"/>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6"/>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6"/>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6"/>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6"/>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6"/>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6"/>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6"/>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6"/>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6"/>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6"/>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6"/>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6"/>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6"/>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6"/>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6"/>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6"/>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6"/>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6"/>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6"/>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6"/>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6"/>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6"/>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6"/>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6"/>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6"/>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6"/>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6"/>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6"/>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6"/>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6"/>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6"/>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6"/>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6"/>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6"/>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6"/>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6"/>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6"/>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6"/>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6"/>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6"/>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6"/>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6"/>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6"/>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6"/>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6"/>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6"/>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6"/>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6"/>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6"/>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6"/>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6"/>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6"/>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6"/>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6"/>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6"/>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6"/>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6"/>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6"/>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6"/>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6"/>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6"/>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6"/>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6"/>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6"/>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6"/>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6"/>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6"/>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6"/>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6"/>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6"/>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6"/>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6"/>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6"/>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6"/>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6"/>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6"/>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6"/>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6"/>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6"/>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6"/>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6"/>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6"/>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6"/>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6"/>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6"/>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6"/>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6"/>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6"/>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6"/>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6"/>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6"/>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6"/>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6"/>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6"/>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6"/>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6"/>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6"/>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6"/>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6"/>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6"/>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6"/>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6"/>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6"/>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6"/>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6"/>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6"/>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6"/>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6"/>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6"/>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6"/>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6"/>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6"/>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6"/>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6"/>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6"/>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6"/>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6"/>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6"/>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6"/>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6"/>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6"/>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6"/>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6"/>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6"/>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6"/>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6"/>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6"/>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6"/>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6"/>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6"/>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6"/>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6"/>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6"/>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6"/>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6"/>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6"/>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6"/>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6"/>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6"/>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6"/>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6"/>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6"/>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6"/>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6"/>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6"/>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6"/>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6"/>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6"/>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6"/>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6"/>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6"/>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6"/>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6"/>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6"/>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6"/>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6"/>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6"/>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6"/>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6"/>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6"/>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6"/>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6"/>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6"/>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6"/>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6"/>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6"/>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6"/>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6"/>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6"/>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6"/>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6"/>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6"/>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6"/>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6"/>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6"/>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6"/>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6"/>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6"/>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6"/>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6"/>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6"/>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6"/>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6"/>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6"/>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6"/>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6"/>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6"/>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6"/>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6"/>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6"/>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6"/>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6"/>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6"/>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6"/>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6"/>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6"/>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6"/>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6"/>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6"/>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6"/>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6"/>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6"/>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6"/>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6"/>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6"/>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6"/>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6"/>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6"/>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6"/>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6"/>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6"/>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6"/>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6"/>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6"/>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6"/>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6"/>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6"/>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6"/>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6"/>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6"/>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6"/>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6"/>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6"/>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6"/>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6"/>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6"/>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6"/>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6"/>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6"/>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6"/>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6"/>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6"/>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6"/>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6"/>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6"/>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6"/>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6"/>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6"/>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6"/>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6"/>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6"/>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6"/>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6"/>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6"/>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6"/>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6"/>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6"/>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6"/>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6"/>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6"/>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6"/>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6"/>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6"/>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6"/>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6"/>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6"/>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6"/>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6"/>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6"/>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6"/>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6"/>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6"/>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6"/>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6"/>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6"/>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6"/>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6"/>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6"/>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6"/>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6"/>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6"/>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6"/>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6"/>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6"/>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6"/>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6"/>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6"/>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6"/>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6"/>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6"/>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6"/>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6"/>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6"/>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6"/>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6"/>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6"/>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6"/>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6"/>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6"/>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6"/>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6"/>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6"/>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6"/>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6"/>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6"/>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6"/>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6"/>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6"/>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6"/>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6"/>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6"/>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6"/>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6"/>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6"/>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6"/>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6"/>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6"/>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6"/>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6"/>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6"/>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6"/>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6"/>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6"/>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6"/>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6"/>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6"/>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6"/>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6"/>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6"/>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6"/>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6"/>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6"/>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6"/>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6"/>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6"/>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6"/>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6"/>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6"/>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6"/>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6"/>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6"/>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6"/>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6"/>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6"/>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6"/>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6"/>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6"/>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6"/>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6"/>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6"/>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6"/>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6"/>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6"/>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6"/>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6"/>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6"/>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6"/>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6"/>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6"/>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6"/>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6"/>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6"/>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6"/>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6"/>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6"/>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6"/>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6"/>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6"/>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6"/>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6"/>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6"/>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6"/>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6"/>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6"/>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6"/>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6"/>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6"/>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6"/>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6"/>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6"/>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6"/>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6"/>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6"/>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6"/>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6"/>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6"/>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6"/>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6"/>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6"/>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6"/>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6"/>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6"/>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6"/>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6"/>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6"/>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6"/>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6"/>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6"/>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6"/>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6"/>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6"/>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6"/>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6"/>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6"/>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6"/>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6"/>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6"/>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6"/>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6"/>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6"/>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6"/>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6"/>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6"/>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6"/>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6"/>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6"/>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6"/>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6"/>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6"/>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6"/>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6"/>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6"/>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6"/>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6"/>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6"/>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6"/>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6"/>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6"/>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6"/>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6"/>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6"/>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6"/>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6"/>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6"/>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6"/>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6"/>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6"/>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6"/>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6"/>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6"/>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6"/>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6"/>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6"/>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6"/>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6"/>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6"/>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6"/>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6"/>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6"/>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6"/>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6"/>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6"/>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6"/>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6"/>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6"/>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6"/>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6"/>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6"/>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6"/>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6"/>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6"/>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6"/>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6"/>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6"/>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6"/>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6"/>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6"/>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6"/>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6"/>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6"/>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6"/>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6"/>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6"/>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6"/>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6"/>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6"/>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6"/>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6"/>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6"/>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6"/>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6"/>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6"/>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6"/>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6"/>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6"/>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6"/>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6"/>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6"/>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6"/>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6"/>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6"/>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6"/>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6"/>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6"/>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6"/>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6"/>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6"/>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6"/>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6"/>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6"/>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6"/>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6"/>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6"/>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6"/>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6"/>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6"/>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6"/>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6"/>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6"/>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6"/>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6"/>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6"/>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6"/>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6"/>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6"/>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6"/>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6"/>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6"/>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6"/>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6"/>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6"/>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6"/>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6"/>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6"/>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6"/>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6"/>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6"/>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6"/>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6"/>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6"/>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6"/>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6"/>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6"/>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6"/>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6"/>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6"/>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6"/>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6"/>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6"/>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6"/>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6"/>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6"/>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6"/>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6"/>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6"/>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9">
    <mergeCell ref="C2:G2"/>
    <mergeCell ref="C3:C6"/>
    <mergeCell ref="D3:D6"/>
    <mergeCell ref="F3:F6"/>
    <mergeCell ref="G3:G6"/>
    <mergeCell ref="C8:C11"/>
    <mergeCell ref="C12:C15"/>
    <mergeCell ref="C16:C19"/>
    <mergeCell ref="C20:C23"/>
    <mergeCell ref="C24:C27"/>
    <mergeCell ref="C28:C31"/>
    <mergeCell ref="C32:C35"/>
    <mergeCell ref="C36:C39"/>
    <mergeCell ref="C40:C43"/>
    <mergeCell ref="C72:C75"/>
    <mergeCell ref="C76:C79"/>
    <mergeCell ref="C80:C83"/>
    <mergeCell ref="C84:G84"/>
    <mergeCell ref="C85:G85"/>
    <mergeCell ref="C86:G86"/>
    <mergeCell ref="C87:G87"/>
    <mergeCell ref="C88:G88"/>
    <mergeCell ref="C44:C47"/>
    <mergeCell ref="C48:C51"/>
    <mergeCell ref="C52:C55"/>
    <mergeCell ref="C56:C59"/>
    <mergeCell ref="C60:C63"/>
    <mergeCell ref="C64:C67"/>
    <mergeCell ref="C68:C71"/>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4.0" topLeftCell="F5" activePane="bottomRight" state="frozen"/>
      <selection activeCell="F1" sqref="F1" pane="topRight"/>
      <selection activeCell="A5" sqref="A5" pane="bottomLeft"/>
      <selection activeCell="F5" sqref="F5" pane="bottomRight"/>
    </sheetView>
  </sheetViews>
  <sheetFormatPr customHeight="1" defaultColWidth="14.43" defaultRowHeight="15.75"/>
  <cols>
    <col customWidth="1" min="1" max="2" width="2.71"/>
    <col customWidth="1" min="3" max="4" width="11.43"/>
    <col customWidth="1" min="5" max="5" width="0.86"/>
    <col customWidth="1" min="6" max="8" width="11.43"/>
    <col customWidth="1" min="9" max="9" width="0.86"/>
    <col customWidth="1" min="10" max="12" width="11.43"/>
    <col customWidth="1" min="13" max="13" width="0.86"/>
    <col customWidth="1" min="14" max="16" width="11.43"/>
    <col customWidth="1" min="17" max="17" width="0.71"/>
    <col customWidth="1" min="18" max="26" width="11.43"/>
  </cols>
  <sheetData>
    <row r="1" ht="84.0" customHeight="1">
      <c r="A1" s="16"/>
      <c r="B1" s="16"/>
      <c r="C1" s="16"/>
      <c r="D1" s="16"/>
      <c r="E1" s="16"/>
      <c r="F1" s="16"/>
      <c r="G1" s="16"/>
      <c r="H1" s="16"/>
      <c r="I1" s="16"/>
      <c r="J1" s="16"/>
      <c r="K1" s="16"/>
      <c r="L1" s="16"/>
      <c r="M1" s="16"/>
      <c r="N1" s="16"/>
      <c r="O1" s="16"/>
      <c r="P1" s="16"/>
      <c r="Q1" s="16"/>
      <c r="R1" s="16"/>
      <c r="S1" s="16"/>
      <c r="T1" s="16"/>
      <c r="U1" s="16"/>
      <c r="V1" s="16"/>
      <c r="W1" s="16"/>
      <c r="X1" s="16"/>
      <c r="Y1" s="16"/>
      <c r="Z1" s="16"/>
    </row>
    <row r="2" ht="30.0" customHeight="1">
      <c r="A2" s="73"/>
      <c r="B2" s="16"/>
      <c r="C2" s="101" t="s">
        <v>44</v>
      </c>
      <c r="D2" s="101" t="s">
        <v>45</v>
      </c>
      <c r="E2" s="16"/>
      <c r="F2" s="21" t="s">
        <v>270</v>
      </c>
      <c r="G2" s="22"/>
      <c r="H2" s="22"/>
      <c r="I2" s="22"/>
      <c r="J2" s="22"/>
      <c r="K2" s="22"/>
      <c r="L2" s="22"/>
      <c r="M2" s="22"/>
      <c r="N2" s="22"/>
      <c r="O2" s="22"/>
      <c r="P2" s="23"/>
      <c r="Q2" s="16"/>
      <c r="R2" s="16"/>
      <c r="S2" s="16"/>
      <c r="T2" s="16"/>
      <c r="U2" s="16"/>
      <c r="V2" s="16"/>
      <c r="W2" s="16"/>
      <c r="X2" s="16"/>
      <c r="Y2" s="16"/>
      <c r="Z2" s="16"/>
    </row>
    <row r="3" ht="30.0" customHeight="1">
      <c r="A3" s="73"/>
      <c r="B3" s="16"/>
      <c r="C3" s="107"/>
      <c r="D3" s="107"/>
      <c r="E3" s="32"/>
      <c r="F3" s="195" t="s">
        <v>271</v>
      </c>
      <c r="G3" s="6"/>
      <c r="H3" s="7"/>
      <c r="I3" s="86"/>
      <c r="J3" s="195" t="s">
        <v>272</v>
      </c>
      <c r="K3" s="6"/>
      <c r="L3" s="7"/>
      <c r="M3" s="16"/>
      <c r="N3" s="195" t="s">
        <v>273</v>
      </c>
      <c r="O3" s="6"/>
      <c r="P3" s="7"/>
      <c r="Q3" s="16"/>
      <c r="R3" s="16"/>
      <c r="S3" s="16"/>
      <c r="T3" s="16"/>
      <c r="U3" s="16"/>
      <c r="V3" s="16"/>
      <c r="W3" s="16"/>
      <c r="X3" s="16"/>
      <c r="Y3" s="16"/>
      <c r="Z3" s="16"/>
    </row>
    <row r="4" ht="15.0" customHeight="1">
      <c r="A4" s="73"/>
      <c r="B4" s="16"/>
      <c r="C4" s="196"/>
      <c r="D4" s="196"/>
      <c r="E4" s="31"/>
      <c r="F4" s="197" t="s">
        <v>48</v>
      </c>
      <c r="G4" s="198" t="s">
        <v>49</v>
      </c>
      <c r="H4" s="198" t="s">
        <v>50</v>
      </c>
      <c r="I4" s="199"/>
      <c r="J4" s="198" t="s">
        <v>48</v>
      </c>
      <c r="K4" s="198" t="s">
        <v>49</v>
      </c>
      <c r="L4" s="198" t="s">
        <v>50</v>
      </c>
      <c r="M4" s="200"/>
      <c r="N4" s="198" t="s">
        <v>48</v>
      </c>
      <c r="O4" s="198" t="s">
        <v>49</v>
      </c>
      <c r="P4" s="198" t="s">
        <v>50</v>
      </c>
      <c r="Q4" s="16"/>
      <c r="R4" s="16"/>
      <c r="S4" s="16"/>
      <c r="T4" s="16"/>
      <c r="U4" s="16"/>
      <c r="V4" s="16"/>
      <c r="W4" s="16"/>
      <c r="X4" s="16"/>
      <c r="Y4" s="16"/>
      <c r="Z4" s="16"/>
    </row>
    <row r="5" ht="4.5" customHeight="1">
      <c r="A5" s="73"/>
      <c r="B5" s="16"/>
      <c r="C5" s="29"/>
      <c r="D5" s="29"/>
      <c r="E5" s="31"/>
      <c r="F5" s="31"/>
      <c r="G5" s="31"/>
      <c r="H5" s="31"/>
      <c r="I5" s="200"/>
      <c r="J5" s="31"/>
      <c r="K5" s="31"/>
      <c r="L5" s="31"/>
      <c r="M5" s="200"/>
      <c r="N5" s="31"/>
      <c r="O5" s="31"/>
      <c r="P5" s="31"/>
      <c r="Q5" s="16"/>
      <c r="R5" s="16"/>
      <c r="S5" s="16"/>
      <c r="T5" s="16"/>
      <c r="U5" s="16"/>
      <c r="V5" s="16"/>
      <c r="W5" s="16"/>
      <c r="X5" s="16"/>
      <c r="Y5" s="16"/>
      <c r="Z5" s="16"/>
    </row>
    <row r="6" ht="12.0" customHeight="1">
      <c r="A6" s="73"/>
      <c r="B6" s="16"/>
      <c r="C6" s="34">
        <v>2005.0</v>
      </c>
      <c r="D6" s="128" t="s">
        <v>54</v>
      </c>
      <c r="E6" s="36"/>
      <c r="F6" s="100">
        <v>18.0470193987</v>
      </c>
      <c r="G6" s="129">
        <v>24.057415471400002</v>
      </c>
      <c r="H6" s="129">
        <v>15.8538586986</v>
      </c>
      <c r="I6" s="16"/>
      <c r="J6" s="100">
        <v>63.117506856400006</v>
      </c>
      <c r="K6" s="129">
        <v>58.225205102800004</v>
      </c>
      <c r="L6" s="129">
        <v>64.36494512830001</v>
      </c>
      <c r="M6" s="16"/>
      <c r="N6" s="100">
        <v>28.5194355098</v>
      </c>
      <c r="O6" s="129">
        <v>38.9410927504</v>
      </c>
      <c r="P6" s="129">
        <v>24.8908964684</v>
      </c>
      <c r="Q6" s="16"/>
      <c r="R6" s="16"/>
      <c r="S6" s="16"/>
      <c r="T6" s="16"/>
      <c r="U6" s="16"/>
      <c r="V6" s="16"/>
      <c r="W6" s="16"/>
      <c r="X6" s="16"/>
      <c r="Y6" s="16"/>
      <c r="Z6" s="16"/>
    </row>
    <row r="7" ht="12.0" customHeight="1">
      <c r="A7" s="73"/>
      <c r="B7" s="16"/>
      <c r="C7" s="41"/>
      <c r="D7" s="128" t="s">
        <v>55</v>
      </c>
      <c r="E7" s="36"/>
      <c r="F7" s="100">
        <v>18.234541873</v>
      </c>
      <c r="G7" s="129">
        <v>25.1408108484</v>
      </c>
      <c r="H7" s="129">
        <v>15.719328205</v>
      </c>
      <c r="I7" s="16"/>
      <c r="J7" s="100">
        <v>63.383740326600005</v>
      </c>
      <c r="K7" s="129">
        <v>58.5881314676</v>
      </c>
      <c r="L7" s="129">
        <v>64.609909259</v>
      </c>
      <c r="M7" s="16"/>
      <c r="N7" s="100">
        <v>28.6606978298</v>
      </c>
      <c r="O7" s="129">
        <v>38.7433156955</v>
      </c>
      <c r="P7" s="129">
        <v>25.2095880836</v>
      </c>
      <c r="Q7" s="16"/>
      <c r="R7" s="16"/>
      <c r="S7" s="16"/>
      <c r="T7" s="16"/>
      <c r="U7" s="16"/>
      <c r="V7" s="16"/>
      <c r="W7" s="16"/>
      <c r="X7" s="16"/>
      <c r="Y7" s="16"/>
      <c r="Z7" s="16"/>
    </row>
    <row r="8" ht="12.0" customHeight="1">
      <c r="A8" s="73"/>
      <c r="B8" s="16"/>
      <c r="C8" s="41"/>
      <c r="D8" s="128" t="s">
        <v>56</v>
      </c>
      <c r="E8" s="36"/>
      <c r="F8" s="100">
        <v>19.9554129156</v>
      </c>
      <c r="G8" s="129">
        <v>29.0397948661</v>
      </c>
      <c r="H8" s="129">
        <v>16.5886795013</v>
      </c>
      <c r="I8" s="16"/>
      <c r="J8" s="100">
        <v>63.878574235100004</v>
      </c>
      <c r="K8" s="129">
        <v>59.621001008200004</v>
      </c>
      <c r="L8" s="129">
        <v>64.9650024761</v>
      </c>
      <c r="M8" s="16"/>
      <c r="N8" s="100">
        <v>30.0248221658</v>
      </c>
      <c r="O8" s="129">
        <v>41.4569331523</v>
      </c>
      <c r="P8" s="129">
        <v>26.0626173863</v>
      </c>
      <c r="Q8" s="16"/>
      <c r="R8" s="16"/>
      <c r="S8" s="16"/>
      <c r="T8" s="16"/>
      <c r="U8" s="16"/>
      <c r="V8" s="16"/>
      <c r="W8" s="16"/>
      <c r="X8" s="16"/>
      <c r="Y8" s="16"/>
      <c r="Z8" s="16"/>
    </row>
    <row r="9" ht="12.0" customHeight="1">
      <c r="A9" s="73"/>
      <c r="B9" s="16"/>
      <c r="C9" s="42"/>
      <c r="D9" s="128" t="s">
        <v>57</v>
      </c>
      <c r="E9" s="36"/>
      <c r="F9" s="100">
        <v>18.243853993600002</v>
      </c>
      <c r="G9" s="129">
        <v>25.7900041141</v>
      </c>
      <c r="H9" s="129">
        <v>15.494334225700001</v>
      </c>
      <c r="I9" s="16"/>
      <c r="J9" s="100">
        <v>64.54894442690001</v>
      </c>
      <c r="K9" s="129">
        <v>59.343857106200005</v>
      </c>
      <c r="L9" s="129">
        <v>65.8803959831</v>
      </c>
      <c r="M9" s="16"/>
      <c r="N9" s="100">
        <v>29.541227526300002</v>
      </c>
      <c r="O9" s="129">
        <v>40.7202511102</v>
      </c>
      <c r="P9" s="129">
        <v>25.6392659575</v>
      </c>
      <c r="Q9" s="16"/>
      <c r="R9" s="16"/>
      <c r="S9" s="16"/>
      <c r="T9" s="16"/>
      <c r="U9" s="16"/>
      <c r="V9" s="16"/>
      <c r="W9" s="16"/>
      <c r="X9" s="16"/>
      <c r="Y9" s="16"/>
      <c r="Z9" s="16"/>
    </row>
    <row r="10" ht="12.0" customHeight="1">
      <c r="A10" s="73"/>
      <c r="B10" s="16"/>
      <c r="C10" s="34">
        <v>2006.0</v>
      </c>
      <c r="D10" s="128" t="s">
        <v>54</v>
      </c>
      <c r="E10" s="36"/>
      <c r="F10" s="100">
        <v>17.560774926300002</v>
      </c>
      <c r="G10" s="129">
        <v>23.9401486987</v>
      </c>
      <c r="H10" s="129">
        <v>15.248183112500001</v>
      </c>
      <c r="I10" s="16"/>
      <c r="J10" s="100">
        <v>64.24237250120001</v>
      </c>
      <c r="K10" s="129">
        <v>58.0130684873</v>
      </c>
      <c r="L10" s="129">
        <v>65.84404172250001</v>
      </c>
      <c r="M10" s="16"/>
      <c r="N10" s="100">
        <v>29.3921434124</v>
      </c>
      <c r="O10" s="129">
        <v>38.3607232647</v>
      </c>
      <c r="P10" s="129">
        <v>26.191694540500002</v>
      </c>
      <c r="Q10" s="16"/>
      <c r="R10" s="16"/>
      <c r="S10" s="16"/>
      <c r="T10" s="16"/>
      <c r="U10" s="16"/>
      <c r="V10" s="16"/>
      <c r="W10" s="16"/>
      <c r="X10" s="16"/>
      <c r="Y10" s="16"/>
      <c r="Z10" s="16"/>
    </row>
    <row r="11" ht="12.0" customHeight="1">
      <c r="A11" s="73"/>
      <c r="B11" s="16"/>
      <c r="C11" s="41"/>
      <c r="D11" s="128" t="s">
        <v>55</v>
      </c>
      <c r="E11" s="36"/>
      <c r="F11" s="100">
        <v>18.4310448276</v>
      </c>
      <c r="G11" s="129">
        <v>26.3210737576</v>
      </c>
      <c r="H11" s="129">
        <v>15.572440033500001</v>
      </c>
      <c r="I11" s="16"/>
      <c r="J11" s="100">
        <v>64.7141099757</v>
      </c>
      <c r="K11" s="129">
        <v>58.987727480500006</v>
      </c>
      <c r="L11" s="129">
        <v>66.18168156440001</v>
      </c>
      <c r="M11" s="16"/>
      <c r="N11" s="100">
        <v>28.840953013700002</v>
      </c>
      <c r="O11" s="129">
        <v>38.7097187206</v>
      </c>
      <c r="P11" s="129">
        <v>25.3799215266</v>
      </c>
      <c r="Q11" s="16"/>
      <c r="R11" s="16"/>
      <c r="S11" s="16"/>
      <c r="T11" s="16"/>
      <c r="U11" s="16"/>
      <c r="V11" s="16"/>
      <c r="W11" s="16"/>
      <c r="X11" s="16"/>
      <c r="Y11" s="16"/>
      <c r="Z11" s="16"/>
    </row>
    <row r="12" ht="12.0" customHeight="1">
      <c r="A12" s="73"/>
      <c r="B12" s="16"/>
      <c r="C12" s="41"/>
      <c r="D12" s="128" t="s">
        <v>56</v>
      </c>
      <c r="E12" s="36"/>
      <c r="F12" s="100">
        <v>19.893095916300002</v>
      </c>
      <c r="G12" s="129">
        <v>27.887331981000003</v>
      </c>
      <c r="H12" s="129">
        <v>17.0120309453</v>
      </c>
      <c r="I12" s="16"/>
      <c r="J12" s="100">
        <v>64.8240884958</v>
      </c>
      <c r="K12" s="129">
        <v>59.258366075400005</v>
      </c>
      <c r="L12" s="129">
        <v>66.2534136239</v>
      </c>
      <c r="M12" s="16"/>
      <c r="N12" s="100">
        <v>28.702579309500003</v>
      </c>
      <c r="O12" s="129">
        <v>38.718480634500004</v>
      </c>
      <c r="P12" s="129">
        <v>25.125964118600002</v>
      </c>
      <c r="Q12" s="16"/>
      <c r="R12" s="16"/>
      <c r="S12" s="16"/>
      <c r="T12" s="16"/>
      <c r="U12" s="16"/>
      <c r="V12" s="16"/>
      <c r="W12" s="16"/>
      <c r="X12" s="16"/>
      <c r="Y12" s="16"/>
      <c r="Z12" s="16"/>
    </row>
    <row r="13" ht="12.0" customHeight="1">
      <c r="A13" s="73"/>
      <c r="B13" s="16"/>
      <c r="C13" s="42"/>
      <c r="D13" s="128" t="s">
        <v>57</v>
      </c>
      <c r="E13" s="36"/>
      <c r="F13" s="100">
        <v>18.8932734553</v>
      </c>
      <c r="G13" s="129">
        <v>26.5965382831</v>
      </c>
      <c r="H13" s="129">
        <v>16.1129125322</v>
      </c>
      <c r="I13" s="16"/>
      <c r="J13" s="100">
        <v>65.0245754312</v>
      </c>
      <c r="K13" s="129">
        <v>59.395328378200006</v>
      </c>
      <c r="L13" s="129">
        <v>66.470613249</v>
      </c>
      <c r="M13" s="16"/>
      <c r="N13" s="100">
        <v>28.901082059</v>
      </c>
      <c r="O13" s="129">
        <v>38.8794992616</v>
      </c>
      <c r="P13" s="129">
        <v>25.3065135183</v>
      </c>
      <c r="Q13" s="16"/>
      <c r="R13" s="16"/>
      <c r="S13" s="16"/>
      <c r="T13" s="16"/>
      <c r="U13" s="16"/>
      <c r="V13" s="16"/>
      <c r="W13" s="16"/>
      <c r="X13" s="16"/>
      <c r="Y13" s="16"/>
      <c r="Z13" s="16"/>
    </row>
    <row r="14" ht="12.0" customHeight="1">
      <c r="A14" s="73"/>
      <c r="B14" s="16"/>
      <c r="C14" s="34">
        <v>2007.0</v>
      </c>
      <c r="D14" s="128" t="s">
        <v>54</v>
      </c>
      <c r="E14" s="36"/>
      <c r="F14" s="100">
        <v>18.0233771163</v>
      </c>
      <c r="G14" s="129">
        <v>24.451990705900002</v>
      </c>
      <c r="H14" s="129">
        <v>15.636294556200001</v>
      </c>
      <c r="I14" s="16"/>
      <c r="J14" s="100">
        <v>64.2028091003</v>
      </c>
      <c r="K14" s="129">
        <v>57.924885228200004</v>
      </c>
      <c r="L14" s="129">
        <v>65.8020448943</v>
      </c>
      <c r="M14" s="16"/>
      <c r="N14" s="100">
        <v>27.638383313000002</v>
      </c>
      <c r="O14" s="129">
        <v>36.903322059000004</v>
      </c>
      <c r="P14" s="129">
        <v>24.3590142122</v>
      </c>
      <c r="Q14" s="16"/>
      <c r="R14" s="16"/>
      <c r="S14" s="16"/>
      <c r="T14" s="16"/>
      <c r="U14" s="16"/>
      <c r="V14" s="16"/>
      <c r="W14" s="16"/>
      <c r="X14" s="16"/>
      <c r="Y14" s="16"/>
      <c r="Z14" s="16"/>
    </row>
    <row r="15" ht="12.0" customHeight="1">
      <c r="A15" s="73"/>
      <c r="B15" s="16"/>
      <c r="C15" s="41"/>
      <c r="D15" s="128" t="s">
        <v>55</v>
      </c>
      <c r="E15" s="36"/>
      <c r="F15" s="100">
        <v>18.4977350847</v>
      </c>
      <c r="G15" s="129">
        <v>25.7007918419</v>
      </c>
      <c r="H15" s="129">
        <v>15.7991092244</v>
      </c>
      <c r="I15" s="16"/>
      <c r="J15" s="100">
        <v>64.81352176920001</v>
      </c>
      <c r="K15" s="129">
        <v>58.9530184897</v>
      </c>
      <c r="L15" s="129">
        <v>66.3028427173</v>
      </c>
      <c r="M15" s="16"/>
      <c r="N15" s="100">
        <v>27.9263970598</v>
      </c>
      <c r="O15" s="129">
        <v>37.4626713139</v>
      </c>
      <c r="P15" s="129">
        <v>24.504736721900002</v>
      </c>
      <c r="Q15" s="16"/>
      <c r="R15" s="16"/>
      <c r="S15" s="16"/>
      <c r="T15" s="16"/>
      <c r="U15" s="16"/>
      <c r="V15" s="16"/>
      <c r="W15" s="16"/>
      <c r="X15" s="16"/>
      <c r="Y15" s="16"/>
      <c r="Z15" s="16"/>
    </row>
    <row r="16" ht="12.0" customHeight="1">
      <c r="A16" s="73"/>
      <c r="B16" s="16"/>
      <c r="C16" s="41"/>
      <c r="D16" s="128" t="s">
        <v>56</v>
      </c>
      <c r="E16" s="36"/>
      <c r="F16" s="100">
        <v>19.4000877106</v>
      </c>
      <c r="G16" s="129">
        <v>27.602320147300002</v>
      </c>
      <c r="H16" s="129">
        <v>16.4063692641</v>
      </c>
      <c r="I16" s="16"/>
      <c r="J16" s="100">
        <v>64.3526338115</v>
      </c>
      <c r="K16" s="129">
        <v>58.7613004977</v>
      </c>
      <c r="L16" s="129">
        <v>65.7805776382</v>
      </c>
      <c r="M16" s="16"/>
      <c r="N16" s="100">
        <v>28.2508339382</v>
      </c>
      <c r="O16" s="129">
        <v>38.234351676</v>
      </c>
      <c r="P16" s="129">
        <v>24.6528337188</v>
      </c>
      <c r="Q16" s="16"/>
      <c r="R16" s="16"/>
      <c r="S16" s="16"/>
      <c r="T16" s="16"/>
      <c r="U16" s="16"/>
      <c r="V16" s="16"/>
      <c r="W16" s="16"/>
      <c r="X16" s="16"/>
      <c r="Y16" s="16"/>
      <c r="Z16" s="16"/>
    </row>
    <row r="17" ht="12.0" customHeight="1">
      <c r="A17" s="73"/>
      <c r="B17" s="16"/>
      <c r="C17" s="42"/>
      <c r="D17" s="128" t="s">
        <v>57</v>
      </c>
      <c r="E17" s="36"/>
      <c r="F17" s="100">
        <v>22.4340519994</v>
      </c>
      <c r="G17" s="129">
        <v>32.0045698366</v>
      </c>
      <c r="H17" s="129">
        <v>18.9756094179</v>
      </c>
      <c r="I17" s="16"/>
      <c r="J17" s="100">
        <v>65.4189908593</v>
      </c>
      <c r="K17" s="129">
        <v>60.4687814838</v>
      </c>
      <c r="L17" s="129">
        <v>66.6794035395</v>
      </c>
      <c r="M17" s="16"/>
      <c r="N17" s="100">
        <v>28.860794001800002</v>
      </c>
      <c r="O17" s="129">
        <v>38.690658054000004</v>
      </c>
      <c r="P17" s="129">
        <v>25.3796095039</v>
      </c>
      <c r="Q17" s="16"/>
      <c r="R17" s="16"/>
      <c r="S17" s="16"/>
      <c r="T17" s="16"/>
      <c r="U17" s="16"/>
      <c r="V17" s="16"/>
      <c r="W17" s="16"/>
      <c r="X17" s="16"/>
      <c r="Y17" s="16"/>
      <c r="Z17" s="16"/>
    </row>
    <row r="18" ht="12.0" customHeight="1">
      <c r="A18" s="73"/>
      <c r="B18" s="16"/>
      <c r="C18" s="34">
        <v>2008.0</v>
      </c>
      <c r="D18" s="128" t="s">
        <v>54</v>
      </c>
      <c r="E18" s="36"/>
      <c r="F18" s="100">
        <v>19.1453343712</v>
      </c>
      <c r="G18" s="129">
        <v>27.270582635500002</v>
      </c>
      <c r="H18" s="129">
        <v>16.1869247235</v>
      </c>
      <c r="I18" s="190"/>
      <c r="J18" s="100">
        <v>64.4578764493</v>
      </c>
      <c r="K18" s="129">
        <v>58.6314299684</v>
      </c>
      <c r="L18" s="129">
        <v>65.9421205392</v>
      </c>
      <c r="M18" s="190"/>
      <c r="N18" s="100">
        <v>27.8083498809</v>
      </c>
      <c r="O18" s="129">
        <v>36.2156124086</v>
      </c>
      <c r="P18" s="129">
        <v>24.8532293292</v>
      </c>
      <c r="Q18" s="190"/>
      <c r="R18" s="190"/>
      <c r="S18" s="16"/>
      <c r="T18" s="16"/>
      <c r="U18" s="16"/>
      <c r="V18" s="16"/>
      <c r="W18" s="16"/>
      <c r="X18" s="16"/>
      <c r="Y18" s="16"/>
      <c r="Z18" s="16"/>
    </row>
    <row r="19" ht="12.0" customHeight="1">
      <c r="A19" s="73"/>
      <c r="B19" s="16"/>
      <c r="C19" s="41"/>
      <c r="D19" s="128" t="s">
        <v>55</v>
      </c>
      <c r="E19" s="36"/>
      <c r="F19" s="100">
        <v>18.917077854200002</v>
      </c>
      <c r="G19" s="129">
        <v>26.178052614000002</v>
      </c>
      <c r="H19" s="129">
        <v>16.3486702112</v>
      </c>
      <c r="I19" s="190"/>
      <c r="J19" s="100">
        <v>65.0661944229</v>
      </c>
      <c r="K19" s="129">
        <v>58.538957281200005</v>
      </c>
      <c r="L19" s="129">
        <v>66.7348798029</v>
      </c>
      <c r="M19" s="190"/>
      <c r="N19" s="100">
        <v>29.3086674549</v>
      </c>
      <c r="O19" s="129">
        <v>37.8224788642</v>
      </c>
      <c r="P19" s="129">
        <v>26.309798239400003</v>
      </c>
      <c r="Q19" s="190"/>
      <c r="R19" s="190"/>
      <c r="S19" s="16"/>
      <c r="T19" s="16"/>
      <c r="U19" s="16"/>
      <c r="V19" s="16"/>
      <c r="W19" s="16"/>
      <c r="X19" s="16"/>
      <c r="Y19" s="16"/>
      <c r="Z19" s="16"/>
    </row>
    <row r="20" ht="12.0" customHeight="1">
      <c r="A20" s="73"/>
      <c r="B20" s="16"/>
      <c r="C20" s="41"/>
      <c r="D20" s="128" t="s">
        <v>56</v>
      </c>
      <c r="E20" s="36"/>
      <c r="F20" s="100">
        <v>19.6616806734</v>
      </c>
      <c r="G20" s="129">
        <v>28.4730542374</v>
      </c>
      <c r="H20" s="129">
        <v>16.5440331132</v>
      </c>
      <c r="I20" s="190"/>
      <c r="J20" s="100">
        <v>64.2499749506</v>
      </c>
      <c r="K20" s="129">
        <v>58.2567678757</v>
      </c>
      <c r="L20" s="129">
        <v>65.7812005955</v>
      </c>
      <c r="M20" s="190"/>
      <c r="N20" s="100">
        <v>28.701871198000003</v>
      </c>
      <c r="O20" s="129">
        <v>37.9079226088</v>
      </c>
      <c r="P20" s="129">
        <v>25.550866548000002</v>
      </c>
      <c r="Q20" s="190"/>
      <c r="R20" s="190"/>
      <c r="S20" s="16"/>
      <c r="T20" s="16"/>
      <c r="U20" s="16"/>
      <c r="V20" s="16"/>
      <c r="W20" s="16"/>
      <c r="X20" s="16"/>
      <c r="Y20" s="16"/>
      <c r="Z20" s="16"/>
    </row>
    <row r="21" ht="12.0" customHeight="1">
      <c r="A21" s="73"/>
      <c r="B21" s="16"/>
      <c r="C21" s="42"/>
      <c r="D21" s="128" t="s">
        <v>57</v>
      </c>
      <c r="E21" s="36"/>
      <c r="F21" s="100">
        <v>17.4199100345</v>
      </c>
      <c r="G21" s="129">
        <v>25.3760179896</v>
      </c>
      <c r="H21" s="129">
        <v>14.5659031748</v>
      </c>
      <c r="I21" s="190"/>
      <c r="J21" s="100">
        <v>63.911390069700005</v>
      </c>
      <c r="K21" s="129">
        <v>58.8594432402</v>
      </c>
      <c r="L21" s="129">
        <v>65.2018567942</v>
      </c>
      <c r="M21" s="190"/>
      <c r="N21" s="100">
        <v>27.137588783800002</v>
      </c>
      <c r="O21" s="129">
        <v>35.0441031593</v>
      </c>
      <c r="P21" s="129">
        <v>24.4490617945</v>
      </c>
      <c r="Q21" s="190"/>
      <c r="R21" s="190"/>
      <c r="S21" s="16"/>
      <c r="T21" s="16"/>
      <c r="U21" s="16"/>
      <c r="V21" s="16"/>
      <c r="W21" s="16"/>
      <c r="X21" s="16"/>
      <c r="Y21" s="16"/>
      <c r="Z21" s="16"/>
    </row>
    <row r="22" ht="12.0" customHeight="1">
      <c r="A22" s="73"/>
      <c r="B22" s="16"/>
      <c r="C22" s="34">
        <v>2009.0</v>
      </c>
      <c r="D22" s="128" t="s">
        <v>54</v>
      </c>
      <c r="E22" s="36"/>
      <c r="F22" s="100">
        <v>15.9589484847</v>
      </c>
      <c r="G22" s="129">
        <v>22.223231707300002</v>
      </c>
      <c r="H22" s="129">
        <v>13.716009876200001</v>
      </c>
      <c r="I22" s="16"/>
      <c r="J22" s="100">
        <v>63.136222051000004</v>
      </c>
      <c r="K22" s="129">
        <v>57.6799787614</v>
      </c>
      <c r="L22" s="129">
        <v>64.535596278</v>
      </c>
      <c r="M22" s="16"/>
      <c r="N22" s="100">
        <v>26.7811032247</v>
      </c>
      <c r="O22" s="129">
        <v>34.2029959172</v>
      </c>
      <c r="P22" s="129">
        <v>24.249974973700002</v>
      </c>
      <c r="Q22" s="16"/>
      <c r="R22" s="16"/>
      <c r="S22" s="16"/>
      <c r="T22" s="16"/>
      <c r="U22" s="16"/>
      <c r="V22" s="16"/>
      <c r="W22" s="16"/>
      <c r="X22" s="16"/>
      <c r="Y22" s="16"/>
      <c r="Z22" s="16"/>
    </row>
    <row r="23" ht="12.0" customHeight="1">
      <c r="A23" s="73"/>
      <c r="B23" s="16"/>
      <c r="C23" s="41"/>
      <c r="D23" s="128" t="s">
        <v>55</v>
      </c>
      <c r="E23" s="36"/>
      <c r="F23" s="100">
        <v>16.5286449364</v>
      </c>
      <c r="G23" s="129">
        <v>23.5153630717</v>
      </c>
      <c r="H23" s="129">
        <v>14.0392617996</v>
      </c>
      <c r="I23" s="16"/>
      <c r="J23" s="100">
        <v>63.203957774100004</v>
      </c>
      <c r="K23" s="129">
        <v>57.939388604600005</v>
      </c>
      <c r="L23" s="129">
        <v>64.5627694878</v>
      </c>
      <c r="M23" s="16"/>
      <c r="N23" s="100">
        <v>27.5171655388</v>
      </c>
      <c r="O23" s="129">
        <v>35.058518052000004</v>
      </c>
      <c r="P23" s="129">
        <v>25.066142778</v>
      </c>
      <c r="Q23" s="16"/>
      <c r="R23" s="16"/>
      <c r="S23" s="16"/>
      <c r="T23" s="16"/>
      <c r="U23" s="16"/>
      <c r="V23" s="16"/>
      <c r="W23" s="16"/>
      <c r="X23" s="16"/>
      <c r="Y23" s="16"/>
      <c r="Z23" s="16"/>
    </row>
    <row r="24" ht="12.0" customHeight="1">
      <c r="A24" s="73"/>
      <c r="B24" s="16"/>
      <c r="C24" s="41"/>
      <c r="D24" s="128" t="s">
        <v>56</v>
      </c>
      <c r="E24" s="36"/>
      <c r="F24" s="100">
        <v>17.5425449637</v>
      </c>
      <c r="G24" s="129">
        <v>27.554326153</v>
      </c>
      <c r="H24" s="129">
        <v>13.8922399538</v>
      </c>
      <c r="I24" s="16"/>
      <c r="J24" s="100">
        <v>63.738066874000005</v>
      </c>
      <c r="K24" s="129">
        <v>59.591590040700005</v>
      </c>
      <c r="L24" s="129">
        <v>64.8030499135</v>
      </c>
      <c r="M24" s="16"/>
      <c r="N24" s="100">
        <v>27.849417004</v>
      </c>
      <c r="O24" s="129">
        <v>36.5456303645</v>
      </c>
      <c r="P24" s="129">
        <v>24.9895209106</v>
      </c>
      <c r="Q24" s="16"/>
      <c r="R24" s="16"/>
      <c r="S24" s="16"/>
      <c r="T24" s="16"/>
      <c r="U24" s="16"/>
      <c r="V24" s="16"/>
      <c r="W24" s="16"/>
      <c r="X24" s="16"/>
      <c r="Y24" s="16"/>
      <c r="Z24" s="16"/>
    </row>
    <row r="25" ht="12.0" customHeight="1">
      <c r="A25" s="73"/>
      <c r="B25" s="16"/>
      <c r="C25" s="42"/>
      <c r="D25" s="128" t="s">
        <v>57</v>
      </c>
      <c r="E25" s="36"/>
      <c r="F25" s="100">
        <v>19.6007019519</v>
      </c>
      <c r="G25" s="129">
        <v>29.4621474998</v>
      </c>
      <c r="H25" s="129">
        <v>16.0078409665</v>
      </c>
      <c r="I25" s="16"/>
      <c r="J25" s="100">
        <v>64.1124600687</v>
      </c>
      <c r="K25" s="129">
        <v>60.2776521252</v>
      </c>
      <c r="L25" s="129">
        <v>65.1032637452</v>
      </c>
      <c r="M25" s="16"/>
      <c r="N25" s="100">
        <v>28.050221886000003</v>
      </c>
      <c r="O25" s="129">
        <v>37.045523549500004</v>
      </c>
      <c r="P25" s="129">
        <v>25.083179531000003</v>
      </c>
      <c r="Q25" s="16"/>
      <c r="R25" s="16"/>
      <c r="S25" s="16"/>
      <c r="T25" s="16"/>
      <c r="U25" s="16"/>
      <c r="V25" s="16"/>
      <c r="W25" s="16"/>
      <c r="X25" s="16"/>
      <c r="Y25" s="16"/>
      <c r="Z25" s="16"/>
    </row>
    <row r="26" ht="12.0" customHeight="1">
      <c r="A26" s="73"/>
      <c r="B26" s="16"/>
      <c r="C26" s="44">
        <v>2010.0</v>
      </c>
      <c r="D26" s="45" t="s">
        <v>54</v>
      </c>
      <c r="E26" s="36"/>
      <c r="F26" s="100">
        <v>16.1752658809</v>
      </c>
      <c r="G26" s="129">
        <v>23.5199547972</v>
      </c>
      <c r="H26" s="129">
        <v>13.572942709700001</v>
      </c>
      <c r="I26" s="16"/>
      <c r="J26" s="100">
        <v>63.0586905755</v>
      </c>
      <c r="K26" s="129">
        <v>57.956796484</v>
      </c>
      <c r="L26" s="129">
        <v>64.3478357383</v>
      </c>
      <c r="M26" s="16"/>
      <c r="N26" s="100">
        <v>26.937367457</v>
      </c>
      <c r="O26" s="129">
        <v>34.4495632363</v>
      </c>
      <c r="P26" s="129">
        <v>24.462471896900002</v>
      </c>
      <c r="Q26" s="16"/>
      <c r="R26" s="16"/>
      <c r="S26" s="16"/>
      <c r="T26" s="16"/>
      <c r="U26" s="16"/>
      <c r="V26" s="16"/>
      <c r="W26" s="16"/>
      <c r="X26" s="16"/>
      <c r="Y26" s="16"/>
      <c r="Z26" s="16"/>
    </row>
    <row r="27" ht="12.0" customHeight="1">
      <c r="A27" s="73"/>
      <c r="B27" s="16"/>
      <c r="C27" s="46"/>
      <c r="D27" s="45" t="s">
        <v>55</v>
      </c>
      <c r="E27" s="36"/>
      <c r="F27" s="100">
        <v>17.252615875900002</v>
      </c>
      <c r="G27" s="129">
        <v>25.6570106858</v>
      </c>
      <c r="H27" s="129">
        <v>14.2640705802</v>
      </c>
      <c r="I27" s="16"/>
      <c r="J27" s="100">
        <v>64.1053266982</v>
      </c>
      <c r="K27" s="129">
        <v>59.6145249623</v>
      </c>
      <c r="L27" s="129">
        <v>65.2407692618</v>
      </c>
      <c r="M27" s="16"/>
      <c r="N27" s="100">
        <v>28.123501890300002</v>
      </c>
      <c r="O27" s="129">
        <v>38.2639952754</v>
      </c>
      <c r="P27" s="129">
        <v>24.7847418945</v>
      </c>
      <c r="Q27" s="16"/>
      <c r="R27" s="16"/>
      <c r="S27" s="16"/>
      <c r="T27" s="16"/>
      <c r="U27" s="16"/>
      <c r="V27" s="16"/>
      <c r="W27" s="16"/>
      <c r="X27" s="16"/>
      <c r="Y27" s="16"/>
      <c r="Z27" s="16"/>
    </row>
    <row r="28" ht="12.0" customHeight="1">
      <c r="A28" s="73"/>
      <c r="B28" s="16"/>
      <c r="C28" s="46"/>
      <c r="D28" s="45" t="s">
        <v>56</v>
      </c>
      <c r="E28" s="36"/>
      <c r="F28" s="100">
        <v>17.8632169344</v>
      </c>
      <c r="G28" s="129">
        <v>26.4597447973</v>
      </c>
      <c r="H28" s="129">
        <v>14.8703840737</v>
      </c>
      <c r="I28" s="16"/>
      <c r="J28" s="100">
        <v>63.5986519945</v>
      </c>
      <c r="K28" s="129">
        <v>59.108600829900006</v>
      </c>
      <c r="L28" s="129">
        <v>64.73425162550001</v>
      </c>
      <c r="M28" s="16"/>
      <c r="N28" s="100">
        <v>27.7693091088</v>
      </c>
      <c r="O28" s="129">
        <v>37.9444933363</v>
      </c>
      <c r="P28" s="129">
        <v>24.367816288100002</v>
      </c>
      <c r="Q28" s="16"/>
      <c r="R28" s="16"/>
      <c r="S28" s="16"/>
      <c r="T28" s="16"/>
      <c r="U28" s="16"/>
      <c r="V28" s="16"/>
      <c r="W28" s="16"/>
      <c r="X28" s="16"/>
      <c r="Y28" s="16"/>
      <c r="Z28" s="16"/>
    </row>
    <row r="29" ht="12.0" customHeight="1">
      <c r="A29" s="73"/>
      <c r="B29" s="16"/>
      <c r="C29" s="47"/>
      <c r="D29" s="45" t="s">
        <v>57</v>
      </c>
      <c r="E29" s="36"/>
      <c r="F29" s="100">
        <v>15.463868454</v>
      </c>
      <c r="G29" s="129">
        <v>22.462382385</v>
      </c>
      <c r="H29" s="129">
        <v>13.0136318152</v>
      </c>
      <c r="I29" s="16"/>
      <c r="J29" s="100">
        <v>62.927187284800006</v>
      </c>
      <c r="K29" s="129">
        <v>58.911057524200004</v>
      </c>
      <c r="L29" s="129">
        <v>63.9457993302</v>
      </c>
      <c r="M29" s="16"/>
      <c r="N29" s="100">
        <v>25.861674079700002</v>
      </c>
      <c r="O29" s="129">
        <v>35.7057536337</v>
      </c>
      <c r="P29" s="129">
        <v>22.6102844275</v>
      </c>
      <c r="Q29" s="16"/>
      <c r="R29" s="16"/>
      <c r="S29" s="16"/>
      <c r="T29" s="16"/>
      <c r="U29" s="16"/>
      <c r="V29" s="16"/>
      <c r="W29" s="16"/>
      <c r="X29" s="16"/>
      <c r="Y29" s="16"/>
      <c r="Z29" s="16"/>
    </row>
    <row r="30" ht="12.0" customHeight="1">
      <c r="A30" s="73"/>
      <c r="B30" s="16"/>
      <c r="C30" s="44">
        <v>2011.0</v>
      </c>
      <c r="D30" s="45" t="s">
        <v>54</v>
      </c>
      <c r="E30" s="36"/>
      <c r="F30" s="100">
        <v>14.500967020500001</v>
      </c>
      <c r="G30" s="129">
        <v>20.9887008335</v>
      </c>
      <c r="H30" s="129">
        <v>12.2127809664</v>
      </c>
      <c r="I30" s="16"/>
      <c r="J30" s="100">
        <v>62.910240292800005</v>
      </c>
      <c r="K30" s="129">
        <v>57.7908419384</v>
      </c>
      <c r="L30" s="129">
        <v>64.2130171399</v>
      </c>
      <c r="M30" s="16"/>
      <c r="N30" s="100">
        <v>25.2870362711</v>
      </c>
      <c r="O30" s="129">
        <v>32.915816895</v>
      </c>
      <c r="P30" s="129">
        <v>22.7929725847</v>
      </c>
      <c r="Q30" s="16"/>
      <c r="R30" s="16"/>
      <c r="S30" s="16"/>
      <c r="T30" s="16"/>
      <c r="U30" s="16"/>
      <c r="V30" s="16"/>
      <c r="W30" s="16"/>
      <c r="X30" s="16"/>
      <c r="Y30" s="16"/>
      <c r="Z30" s="16"/>
    </row>
    <row r="31" ht="12.0" customHeight="1">
      <c r="A31" s="73"/>
      <c r="B31" s="16"/>
      <c r="C31" s="46"/>
      <c r="D31" s="45" t="s">
        <v>55</v>
      </c>
      <c r="E31" s="36"/>
      <c r="F31" s="100">
        <v>16.450242931200002</v>
      </c>
      <c r="G31" s="129">
        <v>23.3049631964</v>
      </c>
      <c r="H31" s="129">
        <v>14.032785070000001</v>
      </c>
      <c r="I31" s="16"/>
      <c r="J31" s="100">
        <v>63.5553353162</v>
      </c>
      <c r="K31" s="129">
        <v>58.7299713504</v>
      </c>
      <c r="L31" s="129">
        <v>64.7894413468</v>
      </c>
      <c r="M31" s="16"/>
      <c r="N31" s="100">
        <v>26.663427195500002</v>
      </c>
      <c r="O31" s="129">
        <v>33.1976814106</v>
      </c>
      <c r="P31" s="129">
        <v>24.526722529100002</v>
      </c>
      <c r="Q31" s="16"/>
      <c r="R31" s="16"/>
      <c r="S31" s="16"/>
      <c r="T31" s="16"/>
      <c r="U31" s="16"/>
      <c r="V31" s="16"/>
      <c r="W31" s="16"/>
      <c r="X31" s="16"/>
      <c r="Y31" s="16"/>
      <c r="Z31" s="16"/>
    </row>
    <row r="32" ht="12.0" customHeight="1">
      <c r="A32" s="73"/>
      <c r="B32" s="16"/>
      <c r="C32" s="46"/>
      <c r="D32" s="45" t="s">
        <v>56</v>
      </c>
      <c r="E32" s="36"/>
      <c r="F32" s="100">
        <v>16.867740085</v>
      </c>
      <c r="G32" s="129">
        <v>24.967053972600002</v>
      </c>
      <c r="H32" s="129">
        <v>14.0190472322</v>
      </c>
      <c r="I32" s="16"/>
      <c r="J32" s="100">
        <v>63.7346993811</v>
      </c>
      <c r="K32" s="129">
        <v>59.261952307</v>
      </c>
      <c r="L32" s="129">
        <v>64.8773488723</v>
      </c>
      <c r="M32" s="16"/>
      <c r="N32" s="100">
        <v>27.033665576900002</v>
      </c>
      <c r="O32" s="129">
        <v>35.0974805032</v>
      </c>
      <c r="P32" s="129">
        <v>24.355567451600002</v>
      </c>
      <c r="Q32" s="16"/>
      <c r="R32" s="16"/>
      <c r="S32" s="16"/>
      <c r="T32" s="16"/>
      <c r="U32" s="16"/>
      <c r="V32" s="16"/>
      <c r="W32" s="16"/>
      <c r="X32" s="16"/>
      <c r="Y32" s="16"/>
      <c r="Z32" s="16"/>
    </row>
    <row r="33" ht="12.0" customHeight="1">
      <c r="A33" s="73"/>
      <c r="B33" s="16"/>
      <c r="C33" s="47"/>
      <c r="D33" s="45" t="s">
        <v>57</v>
      </c>
      <c r="E33" s="36"/>
      <c r="F33" s="100">
        <v>19.0615681317</v>
      </c>
      <c r="G33" s="129">
        <v>27.1568475539</v>
      </c>
      <c r="H33" s="129">
        <v>16.2085351415</v>
      </c>
      <c r="I33" s="16"/>
      <c r="J33" s="100">
        <v>64.7270018543</v>
      </c>
      <c r="K33" s="129">
        <v>60.5075465617</v>
      </c>
      <c r="L33" s="129">
        <v>65.8033663971</v>
      </c>
      <c r="M33" s="16"/>
      <c r="N33" s="100">
        <v>26.7414422431</v>
      </c>
      <c r="O33" s="129">
        <v>34.460835631500004</v>
      </c>
      <c r="P33" s="129">
        <v>24.2355882825</v>
      </c>
      <c r="Q33" s="16"/>
      <c r="R33" s="16"/>
      <c r="S33" s="16"/>
      <c r="T33" s="16"/>
      <c r="U33" s="16"/>
      <c r="V33" s="16"/>
      <c r="W33" s="16"/>
      <c r="X33" s="16"/>
      <c r="Y33" s="16"/>
      <c r="Z33" s="16"/>
    </row>
    <row r="34" ht="12.0" customHeight="1">
      <c r="A34" s="73"/>
      <c r="B34" s="16"/>
      <c r="C34" s="44">
        <v>2012.0</v>
      </c>
      <c r="D34" s="45" t="s">
        <v>54</v>
      </c>
      <c r="E34" s="36"/>
      <c r="F34" s="100">
        <v>15.2090814671</v>
      </c>
      <c r="G34" s="129">
        <v>21.4054588539</v>
      </c>
      <c r="H34" s="129">
        <v>12.9489044472</v>
      </c>
      <c r="I34" s="16"/>
      <c r="J34" s="100">
        <v>63.915657623600005</v>
      </c>
      <c r="K34" s="129">
        <v>58.8037675009</v>
      </c>
      <c r="L34" s="129">
        <v>65.2201633878</v>
      </c>
      <c r="M34" s="16"/>
      <c r="N34" s="100">
        <v>26.380134437600002</v>
      </c>
      <c r="O34" s="129">
        <v>33.2962008554</v>
      </c>
      <c r="P34" s="129">
        <v>24.1412249057</v>
      </c>
      <c r="Q34" s="16"/>
      <c r="R34" s="16"/>
      <c r="S34" s="16"/>
      <c r="T34" s="16"/>
      <c r="U34" s="16"/>
      <c r="V34" s="16"/>
      <c r="W34" s="16"/>
      <c r="X34" s="16"/>
      <c r="Y34" s="16"/>
      <c r="Z34" s="16"/>
    </row>
    <row r="35" ht="12.0" customHeight="1">
      <c r="A35" s="73"/>
      <c r="B35" s="16"/>
      <c r="C35" s="46"/>
      <c r="D35" s="45" t="s">
        <v>55</v>
      </c>
      <c r="E35" s="36"/>
      <c r="F35" s="100">
        <v>16.75688148</v>
      </c>
      <c r="G35" s="129">
        <v>24.9128622112</v>
      </c>
      <c r="H35" s="129">
        <v>13.811038568</v>
      </c>
      <c r="I35" s="16"/>
      <c r="J35" s="100">
        <v>65.0666996055</v>
      </c>
      <c r="K35" s="129">
        <v>60.672611725900005</v>
      </c>
      <c r="L35" s="129">
        <v>66.1886474878</v>
      </c>
      <c r="M35" s="16"/>
      <c r="N35" s="100">
        <v>27.278670472800002</v>
      </c>
      <c r="O35" s="129">
        <v>35.3154104704</v>
      </c>
      <c r="P35" s="129">
        <v>24.657642292000002</v>
      </c>
      <c r="Q35" s="16"/>
      <c r="R35" s="16"/>
      <c r="S35" s="16"/>
      <c r="T35" s="16"/>
      <c r="U35" s="16"/>
      <c r="V35" s="16"/>
      <c r="W35" s="16"/>
      <c r="X35" s="16"/>
      <c r="Y35" s="16"/>
      <c r="Z35" s="16"/>
    </row>
    <row r="36" ht="12.0" customHeight="1">
      <c r="A36" s="73"/>
      <c r="B36" s="16"/>
      <c r="C36" s="46"/>
      <c r="D36" s="45" t="s">
        <v>56</v>
      </c>
      <c r="E36" s="36"/>
      <c r="F36" s="100">
        <v>17.5901565978</v>
      </c>
      <c r="G36" s="129">
        <v>26.288791332000002</v>
      </c>
      <c r="H36" s="129">
        <v>14.4645841652</v>
      </c>
      <c r="I36" s="16"/>
      <c r="J36" s="100">
        <v>65.1366162651</v>
      </c>
      <c r="K36" s="129">
        <v>60.7083753661</v>
      </c>
      <c r="L36" s="129">
        <v>66.2724064253</v>
      </c>
      <c r="M36" s="16"/>
      <c r="N36" s="100">
        <v>27.010981812700003</v>
      </c>
      <c r="O36" s="129">
        <v>35.688508596300004</v>
      </c>
      <c r="P36" s="129">
        <v>24.205157055</v>
      </c>
      <c r="Q36" s="16"/>
      <c r="R36" s="16"/>
      <c r="S36" s="16"/>
      <c r="T36" s="16"/>
      <c r="U36" s="16"/>
      <c r="V36" s="16"/>
      <c r="W36" s="16"/>
      <c r="X36" s="16"/>
      <c r="Y36" s="16"/>
      <c r="Z36" s="16"/>
    </row>
    <row r="37" ht="12.0" customHeight="1">
      <c r="A37" s="73"/>
      <c r="B37" s="16"/>
      <c r="C37" s="47"/>
      <c r="D37" s="45" t="s">
        <v>57</v>
      </c>
      <c r="E37" s="36"/>
      <c r="F37" s="100">
        <v>15.126500682200001</v>
      </c>
      <c r="G37" s="129">
        <v>22.3047485274</v>
      </c>
      <c r="H37" s="129">
        <v>12.5351195683</v>
      </c>
      <c r="I37" s="16"/>
      <c r="J37" s="100">
        <v>64.5170596549</v>
      </c>
      <c r="K37" s="129">
        <v>59.903906550200006</v>
      </c>
      <c r="L37" s="129">
        <v>65.70362448990001</v>
      </c>
      <c r="M37" s="16"/>
      <c r="N37" s="100">
        <v>26.0881620292</v>
      </c>
      <c r="O37" s="129">
        <v>34.4612096083</v>
      </c>
      <c r="P37" s="129">
        <v>23.447752485600002</v>
      </c>
      <c r="Q37" s="16"/>
      <c r="R37" s="16"/>
      <c r="S37" s="16"/>
      <c r="T37" s="16"/>
      <c r="U37" s="16"/>
      <c r="V37" s="16"/>
      <c r="W37" s="16"/>
      <c r="X37" s="16"/>
      <c r="Y37" s="16"/>
      <c r="Z37" s="16"/>
    </row>
    <row r="38" ht="12.0" customHeight="1">
      <c r="A38" s="73"/>
      <c r="B38" s="16"/>
      <c r="C38" s="44">
        <v>2013.0</v>
      </c>
      <c r="D38" s="45" t="s">
        <v>54</v>
      </c>
      <c r="E38" s="36"/>
      <c r="F38" s="100">
        <v>13.5668403974</v>
      </c>
      <c r="G38" s="129">
        <v>20.0501080807</v>
      </c>
      <c r="H38" s="129">
        <v>11.271870445500001</v>
      </c>
      <c r="I38" s="16"/>
      <c r="J38" s="100">
        <v>63.856577711300005</v>
      </c>
      <c r="K38" s="129">
        <v>58.487970032300005</v>
      </c>
      <c r="L38" s="129">
        <v>65.2430706377</v>
      </c>
      <c r="M38" s="16"/>
      <c r="N38" s="100">
        <v>25.5710448823</v>
      </c>
      <c r="O38" s="129">
        <v>31.696779744300002</v>
      </c>
      <c r="P38" s="129">
        <v>23.57938669</v>
      </c>
      <c r="Q38" s="16"/>
      <c r="R38" s="16"/>
      <c r="S38" s="16"/>
      <c r="T38" s="16"/>
      <c r="U38" s="16"/>
      <c r="V38" s="16"/>
      <c r="W38" s="16"/>
      <c r="X38" s="16"/>
      <c r="Y38" s="16"/>
      <c r="Z38" s="16"/>
    </row>
    <row r="39" ht="12.0" customHeight="1">
      <c r="A39" s="73"/>
      <c r="B39" s="16"/>
      <c r="C39" s="46"/>
      <c r="D39" s="45" t="s">
        <v>55</v>
      </c>
      <c r="E39" s="36"/>
      <c r="F39" s="100">
        <v>14.7636815792</v>
      </c>
      <c r="G39" s="129">
        <v>22.279523060800003</v>
      </c>
      <c r="H39" s="129">
        <v>12.0757672121</v>
      </c>
      <c r="I39" s="16"/>
      <c r="J39" s="100">
        <v>64.815705188</v>
      </c>
      <c r="K39" s="129">
        <v>59.818595068</v>
      </c>
      <c r="L39" s="129">
        <v>66.1003932855</v>
      </c>
      <c r="M39" s="16"/>
      <c r="N39" s="100">
        <v>26.2906411678</v>
      </c>
      <c r="O39" s="129">
        <v>34.1862232847</v>
      </c>
      <c r="P39" s="129">
        <v>23.7492841519</v>
      </c>
      <c r="Q39" s="16"/>
      <c r="R39" s="16"/>
      <c r="S39" s="16"/>
      <c r="T39" s="16"/>
      <c r="U39" s="16"/>
      <c r="V39" s="16"/>
      <c r="W39" s="16"/>
      <c r="X39" s="16"/>
      <c r="Y39" s="16"/>
      <c r="Z39" s="16"/>
    </row>
    <row r="40" ht="12.0" customHeight="1">
      <c r="A40" s="73"/>
      <c r="B40" s="16"/>
      <c r="C40" s="46"/>
      <c r="D40" s="45" t="s">
        <v>56</v>
      </c>
      <c r="E40" s="16"/>
      <c r="F40" s="100">
        <v>15.6348795062</v>
      </c>
      <c r="G40" s="129">
        <v>22.998854006800002</v>
      </c>
      <c r="H40" s="129">
        <v>13.0228795009</v>
      </c>
      <c r="I40" s="16"/>
      <c r="J40" s="100">
        <v>64.5305258393</v>
      </c>
      <c r="K40" s="129">
        <v>59.6022559416</v>
      </c>
      <c r="L40" s="129">
        <v>65.8060397752</v>
      </c>
      <c r="M40" s="16"/>
      <c r="N40" s="100">
        <v>26.937910091800003</v>
      </c>
      <c r="O40" s="129">
        <v>34.869943213</v>
      </c>
      <c r="P40" s="129">
        <v>24.4065772372</v>
      </c>
      <c r="Q40" s="16"/>
      <c r="R40" s="16"/>
      <c r="S40" s="16"/>
      <c r="T40" s="16"/>
      <c r="U40" s="16"/>
      <c r="V40" s="16"/>
      <c r="W40" s="16"/>
      <c r="X40" s="16"/>
      <c r="Y40" s="16"/>
      <c r="Z40" s="16"/>
    </row>
    <row r="41" ht="12.0" customHeight="1">
      <c r="A41" s="73"/>
      <c r="B41" s="16"/>
      <c r="C41" s="47"/>
      <c r="D41" s="45" t="s">
        <v>57</v>
      </c>
      <c r="E41" s="16"/>
      <c r="F41" s="100">
        <v>15.6879891101</v>
      </c>
      <c r="G41" s="129">
        <v>22.6691164265</v>
      </c>
      <c r="H41" s="129">
        <v>13.2024096969</v>
      </c>
      <c r="I41" s="16"/>
      <c r="J41" s="100">
        <v>65.2370633531</v>
      </c>
      <c r="K41" s="129">
        <v>60.319537021200006</v>
      </c>
      <c r="L41" s="129">
        <v>66.5086160639</v>
      </c>
      <c r="M41" s="16"/>
      <c r="N41" s="100">
        <v>26.9287079572</v>
      </c>
      <c r="O41" s="129">
        <v>34.605398216000005</v>
      </c>
      <c r="P41" s="129">
        <v>24.503005303800002</v>
      </c>
      <c r="Q41" s="16"/>
      <c r="R41" s="16"/>
      <c r="S41" s="16"/>
      <c r="T41" s="16"/>
      <c r="U41" s="16"/>
      <c r="V41" s="16"/>
      <c r="W41" s="16"/>
      <c r="X41" s="16"/>
      <c r="Y41" s="16"/>
      <c r="Z41" s="16"/>
    </row>
    <row r="42" ht="12.0" customHeight="1">
      <c r="A42" s="73"/>
      <c r="B42" s="16"/>
      <c r="C42" s="44">
        <v>2014.0</v>
      </c>
      <c r="D42" s="45" t="s">
        <v>54</v>
      </c>
      <c r="E42" s="16"/>
      <c r="F42" s="100">
        <v>13.171610129200001</v>
      </c>
      <c r="G42" s="129">
        <v>19.448099433</v>
      </c>
      <c r="H42" s="129">
        <v>10.9885904572</v>
      </c>
      <c r="I42" s="16"/>
      <c r="J42" s="100">
        <v>64.1810070099</v>
      </c>
      <c r="K42" s="129">
        <v>59.5343658516</v>
      </c>
      <c r="L42" s="129">
        <v>65.3809592953</v>
      </c>
      <c r="M42" s="16"/>
      <c r="N42" s="100">
        <v>26.3103938829</v>
      </c>
      <c r="O42" s="129">
        <v>33.833452078600004</v>
      </c>
      <c r="P42" s="129">
        <v>23.8065677275</v>
      </c>
      <c r="Q42" s="16"/>
      <c r="R42" s="16"/>
      <c r="S42" s="16"/>
      <c r="T42" s="16"/>
      <c r="U42" s="16"/>
      <c r="V42" s="16"/>
      <c r="W42" s="16"/>
      <c r="X42" s="16"/>
      <c r="Y42" s="16"/>
      <c r="Z42" s="16"/>
    </row>
    <row r="43" ht="12.0" customHeight="1">
      <c r="A43" s="73"/>
      <c r="B43" s="16"/>
      <c r="C43" s="46"/>
      <c r="D43" s="45" t="s">
        <v>55</v>
      </c>
      <c r="E43" s="16"/>
      <c r="F43" s="100">
        <v>13.6181268175</v>
      </c>
      <c r="G43" s="129">
        <v>20.2772241552</v>
      </c>
      <c r="H43" s="129">
        <v>11.320241715</v>
      </c>
      <c r="I43" s="16"/>
      <c r="J43" s="100">
        <v>64.1844106218</v>
      </c>
      <c r="K43" s="129">
        <v>59.9970635294</v>
      </c>
      <c r="L43" s="129">
        <v>65.2657405689</v>
      </c>
      <c r="M43" s="16"/>
      <c r="N43" s="100">
        <v>26.6150026108</v>
      </c>
      <c r="O43" s="129">
        <v>35.0999968311</v>
      </c>
      <c r="P43" s="129">
        <v>23.8188416282</v>
      </c>
      <c r="Q43" s="16"/>
      <c r="R43" s="16"/>
      <c r="S43" s="16"/>
      <c r="T43" s="16"/>
      <c r="U43" s="16"/>
      <c r="V43" s="16"/>
      <c r="W43" s="16"/>
      <c r="X43" s="16"/>
      <c r="Y43" s="16"/>
      <c r="Z43" s="16"/>
    </row>
    <row r="44" ht="12.0" customHeight="1">
      <c r="A44" s="73"/>
      <c r="B44" s="16"/>
      <c r="C44" s="46"/>
      <c r="D44" s="45" t="s">
        <v>56</v>
      </c>
      <c r="E44" s="16"/>
      <c r="F44" s="100">
        <v>14.176002911100001</v>
      </c>
      <c r="G44" s="129">
        <v>21.5814699558</v>
      </c>
      <c r="H44" s="129">
        <v>11.627960035800001</v>
      </c>
      <c r="I44" s="16"/>
      <c r="J44" s="100">
        <v>64.0731313091</v>
      </c>
      <c r="K44" s="129">
        <v>60.0913507849</v>
      </c>
      <c r="L44" s="129">
        <v>65.1035528174</v>
      </c>
      <c r="M44" s="16"/>
      <c r="N44" s="100">
        <v>26.5682039152</v>
      </c>
      <c r="O44" s="129">
        <v>36.185361845</v>
      </c>
      <c r="P44" s="129">
        <v>23.419297191200002</v>
      </c>
      <c r="Q44" s="16"/>
      <c r="R44" s="16"/>
      <c r="S44" s="16"/>
      <c r="T44" s="16"/>
      <c r="U44" s="16"/>
      <c r="V44" s="16"/>
      <c r="W44" s="16"/>
      <c r="X44" s="16"/>
      <c r="Y44" s="16"/>
      <c r="Z44" s="16"/>
    </row>
    <row r="45" ht="12.0" customHeight="1">
      <c r="A45" s="73"/>
      <c r="B45" s="16"/>
      <c r="C45" s="47"/>
      <c r="D45" s="45" t="s">
        <v>57</v>
      </c>
      <c r="E45" s="16"/>
      <c r="F45" s="100">
        <v>13.247867340200001</v>
      </c>
      <c r="G45" s="129">
        <v>20.2652452468</v>
      </c>
      <c r="H45" s="129">
        <v>10.8485947359</v>
      </c>
      <c r="I45" s="16"/>
      <c r="J45" s="100">
        <v>64.3867821475</v>
      </c>
      <c r="K45" s="129">
        <v>60.5258094294</v>
      </c>
      <c r="L45" s="129">
        <v>65.3860051422</v>
      </c>
      <c r="M45" s="16"/>
      <c r="N45" s="100">
        <v>26.3693202509</v>
      </c>
      <c r="O45" s="129">
        <v>35.9662542263</v>
      </c>
      <c r="P45" s="129">
        <v>23.1977294285</v>
      </c>
      <c r="Q45" s="16"/>
      <c r="R45" s="16"/>
      <c r="S45" s="16"/>
      <c r="T45" s="16"/>
      <c r="U45" s="16"/>
      <c r="V45" s="16"/>
      <c r="W45" s="16"/>
      <c r="X45" s="16"/>
      <c r="Y45" s="16"/>
      <c r="Z45" s="16"/>
    </row>
    <row r="46" ht="12.0" customHeight="1">
      <c r="A46" s="73"/>
      <c r="B46" s="16"/>
      <c r="C46" s="44">
        <v>2015.0</v>
      </c>
      <c r="D46" s="45" t="s">
        <v>54</v>
      </c>
      <c r="E46" s="16"/>
      <c r="F46" s="100">
        <v>12.445122323</v>
      </c>
      <c r="G46" s="129">
        <v>18.4550166338</v>
      </c>
      <c r="H46" s="129">
        <v>10.419976783200001</v>
      </c>
      <c r="I46" s="16"/>
      <c r="J46" s="100">
        <v>64.1236008794</v>
      </c>
      <c r="K46" s="129">
        <v>59.7581510566</v>
      </c>
      <c r="L46" s="129">
        <v>65.2572680782</v>
      </c>
      <c r="M46" s="16"/>
      <c r="N46" s="100">
        <v>26.8901067699</v>
      </c>
      <c r="O46" s="129">
        <v>35.2781634062</v>
      </c>
      <c r="P46" s="129">
        <v>24.0973954092</v>
      </c>
      <c r="Q46" s="16"/>
      <c r="R46" s="16"/>
      <c r="S46" s="16"/>
      <c r="T46" s="16"/>
      <c r="U46" s="16"/>
      <c r="V46" s="16"/>
      <c r="W46" s="16"/>
      <c r="X46" s="16"/>
      <c r="Y46" s="16"/>
      <c r="Z46" s="16"/>
    </row>
    <row r="47" ht="12.0" customHeight="1">
      <c r="A47" s="73"/>
      <c r="B47" s="16"/>
      <c r="C47" s="46"/>
      <c r="D47" s="45" t="s">
        <v>55</v>
      </c>
      <c r="E47" s="16"/>
      <c r="F47" s="100">
        <v>13.464689895800001</v>
      </c>
      <c r="G47" s="129">
        <v>19.9485527263</v>
      </c>
      <c r="H47" s="129">
        <v>11.2738344706</v>
      </c>
      <c r="I47" s="16"/>
      <c r="J47" s="100">
        <v>64.4527191408</v>
      </c>
      <c r="K47" s="129">
        <v>60.3453939676</v>
      </c>
      <c r="L47" s="129">
        <v>65.52364895390001</v>
      </c>
      <c r="M47" s="16"/>
      <c r="N47" s="100">
        <v>27.4520253584</v>
      </c>
      <c r="O47" s="129">
        <v>35.8168506806</v>
      </c>
      <c r="P47" s="129">
        <v>24.7168757256</v>
      </c>
      <c r="Q47" s="16"/>
      <c r="R47" s="16"/>
      <c r="S47" s="16"/>
      <c r="T47" s="16"/>
      <c r="U47" s="16"/>
      <c r="V47" s="16"/>
      <c r="W47" s="16"/>
      <c r="X47" s="16"/>
      <c r="Y47" s="16"/>
      <c r="Z47" s="16"/>
    </row>
    <row r="48" ht="12.0" customHeight="1">
      <c r="A48" s="73"/>
      <c r="B48" s="16"/>
      <c r="C48" s="46"/>
      <c r="D48" s="45" t="s">
        <v>56</v>
      </c>
      <c r="E48" s="16"/>
      <c r="F48" s="100">
        <v>14.6608501176</v>
      </c>
      <c r="G48" s="129">
        <v>23.0385512087</v>
      </c>
      <c r="H48" s="129">
        <v>11.801339972300001</v>
      </c>
      <c r="I48" s="16"/>
      <c r="J48" s="100">
        <v>64.493035455</v>
      </c>
      <c r="K48" s="129">
        <v>60.419786776500004</v>
      </c>
      <c r="L48" s="129">
        <v>65.5556187451</v>
      </c>
      <c r="M48" s="16"/>
      <c r="N48" s="100">
        <v>27.746303465500002</v>
      </c>
      <c r="O48" s="129">
        <v>35.6871817995</v>
      </c>
      <c r="P48" s="129">
        <v>25.1349676771</v>
      </c>
      <c r="Q48" s="16"/>
      <c r="R48" s="16"/>
      <c r="S48" s="16"/>
      <c r="T48" s="16"/>
      <c r="U48" s="16"/>
      <c r="V48" s="16"/>
      <c r="W48" s="16"/>
      <c r="X48" s="16"/>
      <c r="Y48" s="16"/>
      <c r="Z48" s="16"/>
    </row>
    <row r="49" ht="12.0" customHeight="1">
      <c r="A49" s="73"/>
      <c r="B49" s="16"/>
      <c r="C49" s="47"/>
      <c r="D49" s="45" t="s">
        <v>57</v>
      </c>
      <c r="E49" s="16"/>
      <c r="F49" s="100">
        <v>15.388883645</v>
      </c>
      <c r="G49" s="129">
        <v>23.0078322021</v>
      </c>
      <c r="H49" s="129">
        <v>12.814093705100001</v>
      </c>
      <c r="I49" s="16"/>
      <c r="J49" s="100">
        <v>65.3015309486</v>
      </c>
      <c r="K49" s="129">
        <v>61.827955462000006</v>
      </c>
      <c r="L49" s="129">
        <v>66.2088231527</v>
      </c>
      <c r="M49" s="16"/>
      <c r="N49" s="100">
        <v>27.667502786100002</v>
      </c>
      <c r="O49" s="129">
        <v>35.0660961266</v>
      </c>
      <c r="P49" s="129">
        <v>25.3123512777</v>
      </c>
      <c r="Q49" s="16"/>
      <c r="R49" s="16"/>
      <c r="S49" s="16"/>
      <c r="T49" s="16"/>
      <c r="U49" s="16"/>
      <c r="V49" s="16"/>
      <c r="W49" s="16"/>
      <c r="X49" s="16"/>
      <c r="Y49" s="16"/>
      <c r="Z49" s="16"/>
    </row>
    <row r="50" ht="12.0" customHeight="1">
      <c r="A50" s="73"/>
      <c r="B50" s="16"/>
      <c r="C50" s="44">
        <v>2016.0</v>
      </c>
      <c r="D50" s="45" t="s">
        <v>54</v>
      </c>
      <c r="E50" s="16"/>
      <c r="F50" s="100">
        <v>12.8099987556</v>
      </c>
      <c r="G50" s="129">
        <v>18.6581709818</v>
      </c>
      <c r="H50" s="129">
        <v>10.8125627356</v>
      </c>
      <c r="I50" s="16"/>
      <c r="J50" s="100">
        <v>64.3963436228</v>
      </c>
      <c r="K50" s="129">
        <v>59.7092175899</v>
      </c>
      <c r="L50" s="129">
        <v>65.62346455320001</v>
      </c>
      <c r="M50" s="16"/>
      <c r="N50" s="100">
        <v>26.3935667669</v>
      </c>
      <c r="O50" s="129">
        <v>33.1237592162</v>
      </c>
      <c r="P50" s="129">
        <v>24.222055231200002</v>
      </c>
      <c r="Q50" s="16"/>
      <c r="R50" s="16"/>
      <c r="S50" s="16"/>
      <c r="T50" s="16"/>
      <c r="U50" s="16"/>
      <c r="V50" s="16"/>
      <c r="W50" s="16"/>
      <c r="X50" s="16"/>
      <c r="Y50" s="16"/>
      <c r="Z50" s="16"/>
    </row>
    <row r="51" ht="12.0" customHeight="1">
      <c r="A51" s="73"/>
      <c r="B51" s="16"/>
      <c r="C51" s="46"/>
      <c r="D51" s="45" t="s">
        <v>55</v>
      </c>
      <c r="E51" s="16"/>
      <c r="F51" s="100">
        <v>13.4912349801</v>
      </c>
      <c r="G51" s="129">
        <v>20.0235669941</v>
      </c>
      <c r="H51" s="129">
        <v>11.2392514618</v>
      </c>
      <c r="I51" s="16"/>
      <c r="J51" s="100">
        <v>64.84067788910001</v>
      </c>
      <c r="K51" s="129">
        <v>60.4440697227</v>
      </c>
      <c r="L51" s="129">
        <v>65.9974171584</v>
      </c>
      <c r="M51" s="16"/>
      <c r="N51" s="100">
        <v>27.063191673200002</v>
      </c>
      <c r="O51" s="129">
        <v>33.7423463451</v>
      </c>
      <c r="P51" s="129">
        <v>24.931507884000002</v>
      </c>
      <c r="Q51" s="16"/>
      <c r="R51" s="16"/>
      <c r="S51" s="16"/>
      <c r="T51" s="16"/>
      <c r="U51" s="16"/>
      <c r="V51" s="16"/>
      <c r="W51" s="16"/>
      <c r="X51" s="16"/>
      <c r="Y51" s="16"/>
      <c r="Z51" s="16"/>
    </row>
    <row r="52" ht="12.0" customHeight="1">
      <c r="A52" s="73"/>
      <c r="B52" s="16"/>
      <c r="C52" s="46"/>
      <c r="D52" s="45" t="s">
        <v>56</v>
      </c>
      <c r="E52" s="16"/>
      <c r="F52" s="100">
        <v>14.1631074708</v>
      </c>
      <c r="G52" s="129">
        <v>20.9817724024</v>
      </c>
      <c r="H52" s="129">
        <v>11.871327795800001</v>
      </c>
      <c r="I52" s="16"/>
      <c r="J52" s="100">
        <v>65.4424109066</v>
      </c>
      <c r="K52" s="129">
        <v>60.9244921317</v>
      </c>
      <c r="L52" s="129">
        <v>66.6300456392</v>
      </c>
      <c r="M52" s="16"/>
      <c r="N52" s="100">
        <v>27.4782697737</v>
      </c>
      <c r="O52" s="129">
        <v>34.0654024727</v>
      </c>
      <c r="P52" s="129">
        <v>25.3422329906</v>
      </c>
      <c r="Q52" s="16"/>
      <c r="R52" s="16"/>
      <c r="S52" s="16"/>
      <c r="T52" s="16"/>
      <c r="U52" s="16"/>
      <c r="V52" s="16"/>
      <c r="W52" s="16"/>
      <c r="X52" s="16"/>
      <c r="Y52" s="16"/>
      <c r="Z52" s="16"/>
    </row>
    <row r="53" ht="12.0" customHeight="1">
      <c r="A53" s="73"/>
      <c r="B53" s="16"/>
      <c r="C53" s="47"/>
      <c r="D53" s="45" t="s">
        <v>57</v>
      </c>
      <c r="E53" s="16"/>
      <c r="F53" s="100">
        <v>13.0726684669</v>
      </c>
      <c r="G53" s="129">
        <v>19.7275397654</v>
      </c>
      <c r="H53" s="129">
        <v>10.7990033599</v>
      </c>
      <c r="I53" s="16"/>
      <c r="J53" s="100">
        <v>65.3541395599</v>
      </c>
      <c r="K53" s="129">
        <v>60.6612558538</v>
      </c>
      <c r="L53" s="129">
        <v>66.5835385852</v>
      </c>
      <c r="M53" s="16"/>
      <c r="N53" s="100">
        <v>26.8988160149</v>
      </c>
      <c r="O53" s="129">
        <v>33.512088414400004</v>
      </c>
      <c r="P53" s="129">
        <v>24.7699463072</v>
      </c>
      <c r="Q53" s="16"/>
      <c r="R53" s="16"/>
      <c r="S53" s="16"/>
      <c r="T53" s="16"/>
      <c r="U53" s="16"/>
      <c r="V53" s="16"/>
      <c r="W53" s="16"/>
      <c r="X53" s="16"/>
      <c r="Y53" s="16"/>
      <c r="Z53" s="16"/>
    </row>
    <row r="54" ht="12.0" customHeight="1">
      <c r="A54" s="73"/>
      <c r="B54" s="16"/>
      <c r="C54" s="44">
        <v>2017.0</v>
      </c>
      <c r="D54" s="45" t="s">
        <v>54</v>
      </c>
      <c r="E54" s="16"/>
      <c r="F54" s="100">
        <v>12.4003470603</v>
      </c>
      <c r="G54" s="129">
        <v>18.2221869751</v>
      </c>
      <c r="H54" s="129">
        <v>10.3835974827</v>
      </c>
      <c r="I54" s="16"/>
      <c r="J54" s="100">
        <v>64.96813644240001</v>
      </c>
      <c r="K54" s="129">
        <v>60.164043997300006</v>
      </c>
      <c r="L54" s="129">
        <v>66.2210805718</v>
      </c>
      <c r="M54" s="16"/>
      <c r="N54" s="100">
        <v>26.4328947751</v>
      </c>
      <c r="O54" s="129">
        <v>31.9253966094</v>
      </c>
      <c r="P54" s="129">
        <v>24.6867276014</v>
      </c>
      <c r="Q54" s="16"/>
      <c r="R54" s="16"/>
      <c r="S54" s="16"/>
      <c r="T54" s="16"/>
      <c r="U54" s="16"/>
      <c r="V54" s="16"/>
      <c r="W54" s="16"/>
      <c r="X54" s="16"/>
      <c r="Y54" s="16"/>
      <c r="Z54" s="16"/>
    </row>
    <row r="55" ht="12.0" customHeight="1">
      <c r="A55" s="73"/>
      <c r="B55" s="16"/>
      <c r="C55" s="46"/>
      <c r="D55" s="45" t="s">
        <v>55</v>
      </c>
      <c r="E55" s="16"/>
      <c r="F55" s="100">
        <v>12.888712763600001</v>
      </c>
      <c r="G55" s="129">
        <v>19.7375946903</v>
      </c>
      <c r="H55" s="129">
        <v>10.4971733512</v>
      </c>
      <c r="I55" s="16"/>
      <c r="J55" s="100">
        <v>65.0933671352</v>
      </c>
      <c r="K55" s="129">
        <v>60.463609584100006</v>
      </c>
      <c r="L55" s="129">
        <v>66.304484896</v>
      </c>
      <c r="M55" s="16"/>
      <c r="N55" s="100">
        <v>26.5579456325</v>
      </c>
      <c r="O55" s="129">
        <v>32.5588698085</v>
      </c>
      <c r="P55" s="129">
        <v>24.677920758400003</v>
      </c>
      <c r="Q55" s="16"/>
      <c r="R55" s="16"/>
      <c r="S55" s="16"/>
      <c r="T55" s="16"/>
      <c r="U55" s="16"/>
      <c r="V55" s="16"/>
      <c r="W55" s="16"/>
      <c r="X55" s="16"/>
      <c r="Y55" s="16"/>
      <c r="Z55" s="16"/>
    </row>
    <row r="56" ht="12.0" customHeight="1">
      <c r="A56" s="73"/>
      <c r="B56" s="16"/>
      <c r="C56" s="46"/>
      <c r="D56" s="45" t="s">
        <v>56</v>
      </c>
      <c r="E56" s="16"/>
      <c r="F56" s="100">
        <v>13.408134931600001</v>
      </c>
      <c r="G56" s="129">
        <v>20.8571425351</v>
      </c>
      <c r="H56" s="129">
        <v>10.8221777157</v>
      </c>
      <c r="I56" s="16"/>
      <c r="J56" s="100">
        <v>65.0105714747</v>
      </c>
      <c r="K56" s="129">
        <v>60.403916040000006</v>
      </c>
      <c r="L56" s="129">
        <v>66.2154299712</v>
      </c>
      <c r="M56" s="16"/>
      <c r="N56" s="100">
        <v>26.807944938800002</v>
      </c>
      <c r="O56" s="129">
        <v>34.336340617800005</v>
      </c>
      <c r="P56" s="129">
        <v>24.443485448100002</v>
      </c>
      <c r="Q56" s="16"/>
      <c r="R56" s="16"/>
      <c r="S56" s="16"/>
      <c r="T56" s="16"/>
      <c r="U56" s="16"/>
      <c r="V56" s="16"/>
      <c r="W56" s="16"/>
      <c r="X56" s="16"/>
      <c r="Y56" s="16"/>
      <c r="Z56" s="16"/>
    </row>
    <row r="57" ht="12.0" customHeight="1">
      <c r="A57" s="73"/>
      <c r="B57" s="16"/>
      <c r="C57" s="47"/>
      <c r="D57" s="45" t="s">
        <v>57</v>
      </c>
      <c r="E57" s="16"/>
      <c r="F57" s="100">
        <v>14.766553461400001</v>
      </c>
      <c r="G57" s="129">
        <v>21.8344545858</v>
      </c>
      <c r="H57" s="129">
        <v>12.2716013173</v>
      </c>
      <c r="I57" s="16"/>
      <c r="J57" s="100">
        <v>65.1182017909</v>
      </c>
      <c r="K57" s="129">
        <v>60.063066100600004</v>
      </c>
      <c r="L57" s="129">
        <v>66.4402796988</v>
      </c>
      <c r="M57" s="16"/>
      <c r="N57" s="100">
        <v>26.6030396734</v>
      </c>
      <c r="O57" s="129">
        <v>34.084850385900005</v>
      </c>
      <c r="P57" s="129">
        <v>24.3234317115</v>
      </c>
      <c r="Q57" s="16"/>
      <c r="R57" s="16"/>
      <c r="S57" s="16"/>
      <c r="T57" s="16"/>
      <c r="U57" s="16"/>
      <c r="V57" s="16"/>
      <c r="W57" s="16"/>
      <c r="X57" s="16"/>
      <c r="Y57" s="16"/>
      <c r="Z57" s="16"/>
    </row>
    <row r="58" ht="12.0" customHeight="1">
      <c r="A58" s="73"/>
      <c r="B58" s="16"/>
      <c r="C58" s="44">
        <v>2018.0</v>
      </c>
      <c r="D58" s="45" t="s">
        <v>54</v>
      </c>
      <c r="E58" s="16"/>
      <c r="F58" s="100">
        <v>12.4133388528</v>
      </c>
      <c r="G58" s="129">
        <v>18.662999230100002</v>
      </c>
      <c r="H58" s="129">
        <v>10.2570546438</v>
      </c>
      <c r="I58" s="16"/>
      <c r="J58" s="100">
        <v>64.9868466573</v>
      </c>
      <c r="K58" s="129">
        <v>59.4953410436</v>
      </c>
      <c r="L58" s="129">
        <v>66.42960413360001</v>
      </c>
      <c r="M58" s="16"/>
      <c r="N58" s="100">
        <v>26.4395639222</v>
      </c>
      <c r="O58" s="129">
        <v>31.854773822200002</v>
      </c>
      <c r="P58" s="129">
        <v>24.7920443472</v>
      </c>
      <c r="Q58" s="16"/>
      <c r="R58" s="16"/>
      <c r="S58" s="16"/>
      <c r="T58" s="16"/>
      <c r="U58" s="16"/>
      <c r="V58" s="16"/>
      <c r="W58" s="16"/>
      <c r="X58" s="16"/>
      <c r="Y58" s="16"/>
      <c r="Z58" s="16"/>
    </row>
    <row r="59" ht="12.0" customHeight="1">
      <c r="A59" s="73"/>
      <c r="B59" s="16"/>
      <c r="C59" s="46"/>
      <c r="D59" s="45" t="s">
        <v>55</v>
      </c>
      <c r="E59" s="16"/>
      <c r="F59" s="100">
        <v>13.4378484613</v>
      </c>
      <c r="G59" s="129">
        <v>19.0812330036</v>
      </c>
      <c r="H59" s="129">
        <v>11.5224630091</v>
      </c>
      <c r="I59" s="16"/>
      <c r="J59" s="100">
        <v>65.50242251110001</v>
      </c>
      <c r="K59" s="129">
        <v>59.6073677893</v>
      </c>
      <c r="L59" s="129">
        <v>67.0522898909</v>
      </c>
      <c r="M59" s="16"/>
      <c r="N59" s="100">
        <v>27.4514176689</v>
      </c>
      <c r="O59" s="129">
        <v>34.3521960622</v>
      </c>
      <c r="P59" s="129">
        <v>25.3417595491</v>
      </c>
      <c r="Q59" s="16"/>
      <c r="R59" s="16"/>
      <c r="S59" s="16"/>
      <c r="T59" s="16"/>
      <c r="U59" s="16"/>
      <c r="V59" s="16"/>
      <c r="W59" s="16"/>
      <c r="X59" s="16"/>
      <c r="Y59" s="16"/>
      <c r="Z59" s="16"/>
    </row>
    <row r="60" ht="12.0" customHeight="1">
      <c r="A60" s="73"/>
      <c r="B60" s="16"/>
      <c r="C60" s="46"/>
      <c r="D60" s="45" t="s">
        <v>56</v>
      </c>
      <c r="E60" s="16"/>
      <c r="F60" s="100">
        <v>14.7285751996</v>
      </c>
      <c r="G60" s="129">
        <v>21.806174195100002</v>
      </c>
      <c r="H60" s="129">
        <v>12.2970653333</v>
      </c>
      <c r="I60" s="16"/>
      <c r="J60" s="100">
        <v>65.4849302286</v>
      </c>
      <c r="K60" s="129">
        <v>60.2378670856</v>
      </c>
      <c r="L60" s="129">
        <v>66.8642560998</v>
      </c>
      <c r="M60" s="16"/>
      <c r="N60" s="100">
        <v>26.9448174397</v>
      </c>
      <c r="O60" s="129">
        <v>35.082567548</v>
      </c>
      <c r="P60" s="129">
        <v>24.4691099237</v>
      </c>
      <c r="Q60" s="16"/>
      <c r="R60" s="16"/>
      <c r="S60" s="16"/>
      <c r="T60" s="16"/>
      <c r="U60" s="16"/>
      <c r="V60" s="16"/>
      <c r="W60" s="16"/>
      <c r="X60" s="16"/>
      <c r="Y60" s="16"/>
      <c r="Z60" s="16"/>
    </row>
    <row r="61" ht="12.0" customHeight="1">
      <c r="A61" s="73"/>
      <c r="B61" s="16"/>
      <c r="C61" s="47"/>
      <c r="D61" s="45" t="s">
        <v>57</v>
      </c>
      <c r="E61" s="16"/>
      <c r="F61" s="100">
        <v>13.9208524095</v>
      </c>
      <c r="G61" s="129">
        <v>20.374602771</v>
      </c>
      <c r="H61" s="129">
        <v>11.6843398068</v>
      </c>
      <c r="I61" s="16"/>
      <c r="J61" s="100">
        <v>65.590998971</v>
      </c>
      <c r="K61" s="129">
        <v>60.190025170300004</v>
      </c>
      <c r="L61" s="129">
        <v>67.0097099794</v>
      </c>
      <c r="M61" s="16"/>
      <c r="N61" s="100">
        <v>26.760257369</v>
      </c>
      <c r="O61" s="129">
        <v>35.2465161082</v>
      </c>
      <c r="P61" s="129">
        <v>24.216649855100002</v>
      </c>
      <c r="Q61" s="16"/>
      <c r="R61" s="16"/>
      <c r="S61" s="16"/>
      <c r="T61" s="16"/>
      <c r="U61" s="16"/>
      <c r="V61" s="16"/>
      <c r="W61" s="16"/>
      <c r="X61" s="16"/>
      <c r="Y61" s="16"/>
      <c r="Z61" s="16"/>
    </row>
    <row r="62" ht="12.0" customHeight="1">
      <c r="A62" s="73"/>
      <c r="B62" s="16"/>
      <c r="C62" s="44">
        <v>2019.0</v>
      </c>
      <c r="D62" s="45" t="s">
        <v>54</v>
      </c>
      <c r="E62" s="16"/>
      <c r="F62" s="100">
        <v>13.0311298648</v>
      </c>
      <c r="G62" s="129">
        <v>18.500800953600002</v>
      </c>
      <c r="H62" s="129">
        <v>11.1274470065</v>
      </c>
      <c r="I62" s="16"/>
      <c r="J62" s="100">
        <v>65.5124946523</v>
      </c>
      <c r="K62" s="129">
        <v>60.327523519500005</v>
      </c>
      <c r="L62" s="129">
        <v>66.8717850062</v>
      </c>
      <c r="M62" s="16"/>
      <c r="N62" s="100">
        <v>25.932179144200003</v>
      </c>
      <c r="O62" s="129">
        <v>33.153497757400004</v>
      </c>
      <c r="P62" s="129">
        <v>23.7169146099</v>
      </c>
      <c r="Q62" s="16"/>
      <c r="R62" s="16"/>
      <c r="S62" s="16"/>
      <c r="T62" s="16"/>
      <c r="U62" s="16"/>
      <c r="V62" s="16"/>
      <c r="W62" s="16"/>
      <c r="X62" s="16"/>
      <c r="Y62" s="16"/>
      <c r="Z62" s="16"/>
    </row>
    <row r="63" ht="12.0" customHeight="1">
      <c r="A63" s="73"/>
      <c r="B63" s="16"/>
      <c r="C63" s="46"/>
      <c r="D63" s="45" t="s">
        <v>55</v>
      </c>
      <c r="E63" s="16"/>
      <c r="F63" s="100">
        <v>13.8109473587</v>
      </c>
      <c r="G63" s="129">
        <v>20.221171716100002</v>
      </c>
      <c r="H63" s="129">
        <v>11.576751959400001</v>
      </c>
      <c r="I63" s="16"/>
      <c r="J63" s="100">
        <v>66.0319295466</v>
      </c>
      <c r="K63" s="129">
        <v>61.3767374728</v>
      </c>
      <c r="L63" s="129">
        <v>67.2505825636</v>
      </c>
      <c r="M63" s="16"/>
      <c r="N63" s="100">
        <v>26.610011519700002</v>
      </c>
      <c r="O63" s="129">
        <v>33.7164320837</v>
      </c>
      <c r="P63" s="129">
        <v>24.393256395</v>
      </c>
      <c r="Q63" s="16"/>
      <c r="R63" s="16"/>
      <c r="S63" s="16"/>
      <c r="T63" s="16"/>
      <c r="U63" s="16"/>
      <c r="V63" s="16"/>
      <c r="W63" s="16"/>
      <c r="X63" s="16"/>
      <c r="Y63" s="16"/>
      <c r="Z63" s="16"/>
    </row>
    <row r="64" ht="12.0" customHeight="1">
      <c r="A64" s="73"/>
      <c r="B64" s="16"/>
      <c r="C64" s="46"/>
      <c r="D64" s="45" t="s">
        <v>56</v>
      </c>
      <c r="E64" s="16"/>
      <c r="F64" s="100">
        <v>15.011301383200001</v>
      </c>
      <c r="G64" s="129">
        <v>22.7208103173</v>
      </c>
      <c r="H64" s="129">
        <v>12.364140306200001</v>
      </c>
      <c r="I64" s="16"/>
      <c r="J64" s="100">
        <v>66.07900927210001</v>
      </c>
      <c r="K64" s="129">
        <v>61.765804501000005</v>
      </c>
      <c r="L64" s="129">
        <v>67.2106250188</v>
      </c>
      <c r="M64" s="16"/>
      <c r="N64" s="100">
        <v>26.8652365153</v>
      </c>
      <c r="O64" s="129">
        <v>34.7551731354</v>
      </c>
      <c r="P64" s="129">
        <v>24.3407794693</v>
      </c>
      <c r="Q64" s="16"/>
      <c r="R64" s="16"/>
      <c r="S64" s="16"/>
      <c r="T64" s="16"/>
      <c r="U64" s="16"/>
      <c r="V64" s="16"/>
      <c r="W64" s="16"/>
      <c r="X64" s="16"/>
      <c r="Y64" s="16"/>
      <c r="Z64" s="16"/>
    </row>
    <row r="65" ht="12.0" customHeight="1">
      <c r="A65" s="73"/>
      <c r="B65" s="16"/>
      <c r="C65" s="47"/>
      <c r="D65" s="45" t="s">
        <v>57</v>
      </c>
      <c r="E65" s="16"/>
      <c r="F65" s="100">
        <v>13.5141837602</v>
      </c>
      <c r="G65" s="129">
        <v>20.5265950334</v>
      </c>
      <c r="H65" s="129">
        <v>11.0987603242</v>
      </c>
      <c r="I65" s="16"/>
      <c r="J65" s="100">
        <v>66.4440646046</v>
      </c>
      <c r="K65" s="129">
        <v>62.1537962262</v>
      </c>
      <c r="L65" s="129">
        <v>67.57279368980001</v>
      </c>
      <c r="M65" s="16"/>
      <c r="N65" s="100">
        <v>27.4217871826</v>
      </c>
      <c r="O65" s="129">
        <v>35.5624107025</v>
      </c>
      <c r="P65" s="129">
        <v>24.8438784358</v>
      </c>
      <c r="Q65" s="16"/>
      <c r="R65" s="16"/>
      <c r="S65" s="16"/>
      <c r="T65" s="16"/>
      <c r="U65" s="16"/>
      <c r="V65" s="16"/>
      <c r="W65" s="16"/>
      <c r="X65" s="16"/>
      <c r="Y65" s="16"/>
      <c r="Z65" s="16"/>
    </row>
    <row r="66" ht="12.0" customHeight="1">
      <c r="A66" s="73"/>
      <c r="B66" s="16"/>
      <c r="C66" s="81">
        <v>2020.0</v>
      </c>
      <c r="D66" s="45" t="s">
        <v>54</v>
      </c>
      <c r="E66" s="16"/>
      <c r="F66" s="100">
        <v>12.6606474835</v>
      </c>
      <c r="G66" s="129">
        <v>18.6272673715</v>
      </c>
      <c r="H66" s="129">
        <v>10.6310641208</v>
      </c>
      <c r="I66" s="16"/>
      <c r="J66" s="100">
        <v>66.0017352463</v>
      </c>
      <c r="K66" s="129">
        <v>61.9821219275</v>
      </c>
      <c r="L66" s="129">
        <v>67.0584441697</v>
      </c>
      <c r="M66" s="16"/>
      <c r="N66" s="100">
        <v>26.539000370100002</v>
      </c>
      <c r="O66" s="129">
        <v>32.2885037996</v>
      </c>
      <c r="P66" s="129">
        <v>24.7318924686</v>
      </c>
      <c r="Q66" s="16"/>
      <c r="R66" s="16"/>
      <c r="S66" s="16"/>
      <c r="T66" s="16"/>
      <c r="U66" s="16"/>
      <c r="V66" s="16"/>
      <c r="W66" s="16"/>
      <c r="X66" s="16"/>
      <c r="Y66" s="16"/>
      <c r="Z66" s="16"/>
    </row>
    <row r="67" ht="12.0" customHeight="1">
      <c r="A67" s="73"/>
      <c r="B67" s="16"/>
      <c r="C67" s="46"/>
      <c r="D67" s="49" t="s">
        <v>59</v>
      </c>
      <c r="E67" s="16"/>
      <c r="F67" s="50" t="s">
        <v>58</v>
      </c>
      <c r="G67" s="51" t="s">
        <v>58</v>
      </c>
      <c r="H67" s="51" t="s">
        <v>58</v>
      </c>
      <c r="I67" s="16"/>
      <c r="J67" s="50" t="s">
        <v>58</v>
      </c>
      <c r="K67" s="51" t="s">
        <v>58</v>
      </c>
      <c r="L67" s="51" t="s">
        <v>58</v>
      </c>
      <c r="M67" s="16"/>
      <c r="N67" s="50" t="s">
        <v>58</v>
      </c>
      <c r="O67" s="51" t="s">
        <v>58</v>
      </c>
      <c r="P67" s="51" t="s">
        <v>58</v>
      </c>
      <c r="Q67" s="16"/>
      <c r="R67" s="16"/>
      <c r="S67" s="16"/>
      <c r="T67" s="16"/>
      <c r="U67" s="16"/>
      <c r="V67" s="16"/>
      <c r="W67" s="16"/>
      <c r="X67" s="16"/>
      <c r="Y67" s="16"/>
      <c r="Z67" s="16"/>
    </row>
    <row r="68" ht="12.0" customHeight="1">
      <c r="A68" s="73"/>
      <c r="B68" s="16"/>
      <c r="C68" s="46"/>
      <c r="D68" s="45" t="s">
        <v>56</v>
      </c>
      <c r="E68" s="16"/>
      <c r="F68" s="100">
        <v>13.1867758321</v>
      </c>
      <c r="G68" s="129">
        <v>22.933387626400002</v>
      </c>
      <c r="H68" s="129">
        <v>9.5786149015</v>
      </c>
      <c r="I68" s="16"/>
      <c r="J68" s="100">
        <v>60.271873250700004</v>
      </c>
      <c r="K68" s="129">
        <v>57.966187932000004</v>
      </c>
      <c r="L68" s="129">
        <v>60.876085467500005</v>
      </c>
      <c r="M68" s="16"/>
      <c r="N68" s="100">
        <v>21.8997708034</v>
      </c>
      <c r="O68" s="129">
        <v>31.960297579200002</v>
      </c>
      <c r="P68" s="129">
        <v>18.916645548400002</v>
      </c>
      <c r="Q68" s="16"/>
      <c r="R68" s="16"/>
      <c r="S68" s="16"/>
      <c r="T68" s="16"/>
      <c r="U68" s="16"/>
      <c r="V68" s="16"/>
      <c r="W68" s="16"/>
      <c r="X68" s="16"/>
      <c r="Y68" s="16"/>
      <c r="Z68" s="16"/>
    </row>
    <row r="69" ht="12.0" customHeight="1">
      <c r="A69" s="73"/>
      <c r="B69" s="16"/>
      <c r="C69" s="47"/>
      <c r="D69" s="45" t="s">
        <v>57</v>
      </c>
      <c r="E69" s="16"/>
      <c r="F69" s="100">
        <v>13.4361448046</v>
      </c>
      <c r="G69" s="129">
        <v>20.740864962</v>
      </c>
      <c r="H69" s="129">
        <v>10.889473477000001</v>
      </c>
      <c r="I69" s="16"/>
      <c r="J69" s="100">
        <v>62.9573233259</v>
      </c>
      <c r="K69" s="129">
        <v>59.707703258100004</v>
      </c>
      <c r="L69" s="129">
        <v>63.8215198392</v>
      </c>
      <c r="M69" s="16"/>
      <c r="N69" s="100">
        <v>23.0350650658</v>
      </c>
      <c r="O69" s="129">
        <v>31.785911242700003</v>
      </c>
      <c r="P69" s="129">
        <v>20.4192877714</v>
      </c>
      <c r="Q69" s="16"/>
      <c r="R69" s="16"/>
      <c r="S69" s="16"/>
      <c r="T69" s="16"/>
      <c r="U69" s="16"/>
      <c r="V69" s="16"/>
      <c r="W69" s="16"/>
      <c r="X69" s="16"/>
      <c r="Y69" s="16"/>
      <c r="Z69" s="16"/>
    </row>
    <row r="70" ht="12.0" customHeight="1">
      <c r="A70" s="73"/>
      <c r="B70" s="16"/>
      <c r="C70" s="44">
        <v>2021.0</v>
      </c>
      <c r="D70" s="45" t="s">
        <v>54</v>
      </c>
      <c r="E70" s="16"/>
      <c r="F70" s="100">
        <v>12.191377689900001</v>
      </c>
      <c r="G70" s="129">
        <v>18.9402589536</v>
      </c>
      <c r="H70" s="129">
        <v>9.7982243272</v>
      </c>
      <c r="I70" s="16"/>
      <c r="J70" s="100">
        <v>62.7210814966</v>
      </c>
      <c r="K70" s="129">
        <v>59.687958493100005</v>
      </c>
      <c r="L70" s="129">
        <v>63.5222399218</v>
      </c>
      <c r="M70" s="16"/>
      <c r="N70" s="100">
        <v>21.8179709248</v>
      </c>
      <c r="O70" s="129">
        <v>31.2544180218</v>
      </c>
      <c r="P70" s="129">
        <v>19.0550923332</v>
      </c>
      <c r="Q70" s="16"/>
      <c r="R70" s="16"/>
      <c r="S70" s="16"/>
      <c r="T70" s="16"/>
      <c r="U70" s="16"/>
      <c r="V70" s="16"/>
      <c r="W70" s="16"/>
      <c r="X70" s="16"/>
      <c r="Y70" s="16"/>
      <c r="Z70" s="16"/>
    </row>
    <row r="71" ht="12.0" customHeight="1">
      <c r="A71" s="73"/>
      <c r="B71" s="16"/>
      <c r="C71" s="46"/>
      <c r="D71" s="45" t="s">
        <v>55</v>
      </c>
      <c r="E71" s="16"/>
      <c r="F71" s="100">
        <v>14.9699979971</v>
      </c>
      <c r="G71" s="129">
        <v>22.302821836</v>
      </c>
      <c r="H71" s="129">
        <v>12.4329638456</v>
      </c>
      <c r="I71" s="16"/>
      <c r="J71" s="100">
        <v>64.616789654</v>
      </c>
      <c r="K71" s="129">
        <v>60.5691132206</v>
      </c>
      <c r="L71" s="129">
        <v>65.6868254796</v>
      </c>
      <c r="M71" s="16"/>
      <c r="N71" s="100">
        <v>23.789836999200002</v>
      </c>
      <c r="O71" s="129">
        <v>31.57669917</v>
      </c>
      <c r="P71" s="129">
        <v>21.423365368600003</v>
      </c>
      <c r="Q71" s="16"/>
      <c r="R71" s="16"/>
      <c r="S71" s="16"/>
      <c r="T71" s="16"/>
      <c r="U71" s="16"/>
      <c r="V71" s="16"/>
      <c r="W71" s="16"/>
      <c r="X71" s="16"/>
      <c r="Y71" s="16"/>
      <c r="Z71" s="16"/>
    </row>
    <row r="72" ht="12.0" customHeight="1">
      <c r="A72" s="73"/>
      <c r="B72" s="16"/>
      <c r="C72" s="46"/>
      <c r="D72" s="45" t="s">
        <v>56</v>
      </c>
      <c r="E72" s="16"/>
      <c r="F72" s="100">
        <v>15.810498713900001</v>
      </c>
      <c r="G72" s="129">
        <v>24.4472868079</v>
      </c>
      <c r="H72" s="129">
        <v>12.853907666000001</v>
      </c>
      <c r="I72" s="16"/>
      <c r="J72" s="100">
        <v>64.8444959923</v>
      </c>
      <c r="K72" s="129">
        <v>60.3280323436</v>
      </c>
      <c r="L72" s="129">
        <v>66.0413695567</v>
      </c>
      <c r="M72" s="16"/>
      <c r="N72" s="100">
        <v>23.975825424900002</v>
      </c>
      <c r="O72" s="129">
        <v>31.956747944500002</v>
      </c>
      <c r="P72" s="129">
        <v>21.5371021546</v>
      </c>
      <c r="Q72" s="16"/>
      <c r="R72" s="16"/>
      <c r="S72" s="16"/>
      <c r="T72" s="16"/>
      <c r="U72" s="16"/>
      <c r="V72" s="16"/>
      <c r="W72" s="16"/>
      <c r="X72" s="16"/>
      <c r="Y72" s="16"/>
      <c r="Z72" s="16"/>
    </row>
    <row r="73" ht="12.0" customHeight="1">
      <c r="A73" s="73"/>
      <c r="B73" s="16"/>
      <c r="C73" s="47"/>
      <c r="D73" s="45" t="s">
        <v>57</v>
      </c>
      <c r="E73" s="16"/>
      <c r="F73" s="100">
        <v>13.8159119762</v>
      </c>
      <c r="G73" s="129">
        <v>21.2778265293</v>
      </c>
      <c r="H73" s="129">
        <v>11.230026201700001</v>
      </c>
      <c r="I73" s="16"/>
      <c r="J73" s="100">
        <v>65.6756705783</v>
      </c>
      <c r="K73" s="129">
        <v>60.7445335695</v>
      </c>
      <c r="L73" s="129">
        <v>66.9798525915</v>
      </c>
      <c r="M73" s="16"/>
      <c r="N73" s="100">
        <v>24.4765628749</v>
      </c>
      <c r="O73" s="129">
        <v>32.090369982700004</v>
      </c>
      <c r="P73" s="129">
        <v>22.177590003000002</v>
      </c>
      <c r="Q73" s="16"/>
      <c r="R73" s="16"/>
      <c r="S73" s="16"/>
      <c r="T73" s="16"/>
      <c r="U73" s="16"/>
      <c r="V73" s="16"/>
      <c r="W73" s="16"/>
      <c r="X73" s="16"/>
      <c r="Y73" s="16"/>
      <c r="Z73" s="16"/>
    </row>
    <row r="74" ht="12.0" customHeight="1">
      <c r="A74" s="73"/>
      <c r="B74" s="16"/>
      <c r="C74" s="44">
        <v>2022.0</v>
      </c>
      <c r="D74" s="45" t="s">
        <v>54</v>
      </c>
      <c r="E74" s="16"/>
      <c r="F74" s="100">
        <v>12.7549751906</v>
      </c>
      <c r="G74" s="129">
        <v>19.4932818141</v>
      </c>
      <c r="H74" s="129">
        <v>10.4036535755</v>
      </c>
      <c r="I74" s="16"/>
      <c r="J74" s="100">
        <v>65.119913667</v>
      </c>
      <c r="K74" s="129">
        <v>59.667911592</v>
      </c>
      <c r="L74" s="129">
        <v>66.5622077157</v>
      </c>
      <c r="M74" s="16"/>
      <c r="N74" s="100">
        <v>23.322973009800002</v>
      </c>
      <c r="O74" s="129">
        <v>29.9809812145</v>
      </c>
      <c r="P74" s="129">
        <v>21.3657006779</v>
      </c>
      <c r="Q74" s="16"/>
      <c r="R74" s="16"/>
      <c r="S74" s="16"/>
      <c r="T74" s="16"/>
      <c r="U74" s="16"/>
      <c r="V74" s="16"/>
      <c r="W74" s="16"/>
      <c r="X74" s="16"/>
      <c r="Y74" s="16"/>
      <c r="Z74" s="16"/>
    </row>
    <row r="75" ht="12.0" customHeight="1">
      <c r="A75" s="73"/>
      <c r="B75" s="16"/>
      <c r="C75" s="46"/>
      <c r="D75" s="45" t="s">
        <v>55</v>
      </c>
      <c r="E75" s="16"/>
      <c r="F75" s="100">
        <v>13.5998828995</v>
      </c>
      <c r="G75" s="129">
        <v>19.525555621200002</v>
      </c>
      <c r="H75" s="129">
        <v>11.5379841359</v>
      </c>
      <c r="I75" s="16"/>
      <c r="J75" s="100">
        <v>66.32610842700001</v>
      </c>
      <c r="K75" s="129">
        <v>60.595720605900006</v>
      </c>
      <c r="L75" s="129">
        <v>67.84002899170001</v>
      </c>
      <c r="M75" s="16"/>
      <c r="N75" s="100">
        <v>24.8887724597</v>
      </c>
      <c r="O75" s="129">
        <v>32.3853724215</v>
      </c>
      <c r="P75" s="129">
        <v>22.6724258226</v>
      </c>
      <c r="Q75" s="16"/>
      <c r="R75" s="16"/>
      <c r="S75" s="16"/>
      <c r="T75" s="16"/>
      <c r="U75" s="16"/>
      <c r="V75" s="16"/>
      <c r="W75" s="16"/>
      <c r="X75" s="16"/>
      <c r="Y75" s="16"/>
      <c r="Z75" s="16"/>
    </row>
    <row r="76" ht="12.0" customHeight="1">
      <c r="A76" s="73"/>
      <c r="B76" s="16"/>
      <c r="C76" s="46"/>
      <c r="D76" s="45" t="s">
        <v>56</v>
      </c>
      <c r="E76" s="16"/>
      <c r="F76" s="100">
        <v>14.492225127900001</v>
      </c>
      <c r="G76" s="129">
        <v>21.4008813782</v>
      </c>
      <c r="H76" s="129">
        <v>12.054838462200001</v>
      </c>
      <c r="I76" s="16"/>
      <c r="J76" s="100">
        <v>66.1984270695</v>
      </c>
      <c r="K76" s="129">
        <v>61.4844777057</v>
      </c>
      <c r="L76" s="129">
        <v>67.43638837660001</v>
      </c>
      <c r="M76" s="16"/>
      <c r="N76" s="100">
        <v>24.7834629924</v>
      </c>
      <c r="O76" s="129">
        <v>34.0628229965</v>
      </c>
      <c r="P76" s="129">
        <v>22.043621886900002</v>
      </c>
      <c r="Q76" s="16"/>
      <c r="R76" s="16"/>
      <c r="S76" s="16"/>
      <c r="T76" s="16"/>
      <c r="U76" s="16"/>
      <c r="V76" s="16"/>
      <c r="W76" s="16"/>
      <c r="X76" s="16"/>
      <c r="Y76" s="16"/>
      <c r="Z76" s="16"/>
    </row>
    <row r="77" ht="12.0" customHeight="1">
      <c r="A77" s="73"/>
      <c r="B77" s="16"/>
      <c r="C77" s="47"/>
      <c r="D77" s="45" t="s">
        <v>57</v>
      </c>
      <c r="E77" s="16"/>
      <c r="F77" s="100">
        <v>13.7929873472</v>
      </c>
      <c r="G77" s="129">
        <v>21.0213529796</v>
      </c>
      <c r="H77" s="129">
        <v>11.2307489741</v>
      </c>
      <c r="I77" s="16"/>
      <c r="J77" s="100">
        <v>67.1540237107</v>
      </c>
      <c r="K77" s="129">
        <v>62.8158741994</v>
      </c>
      <c r="L77" s="129">
        <v>68.2899821376</v>
      </c>
      <c r="M77" s="16"/>
      <c r="N77" s="100">
        <v>25.5837567017</v>
      </c>
      <c r="O77" s="129">
        <v>34.1692287052</v>
      </c>
      <c r="P77" s="129">
        <v>23.0500223808</v>
      </c>
      <c r="Q77" s="16"/>
      <c r="R77" s="16"/>
      <c r="S77" s="16"/>
      <c r="T77" s="16"/>
      <c r="U77" s="16"/>
      <c r="V77" s="16"/>
      <c r="W77" s="16"/>
      <c r="X77" s="16"/>
      <c r="Y77" s="16"/>
      <c r="Z77" s="16"/>
    </row>
    <row r="78" ht="12.0" customHeight="1">
      <c r="A78" s="73"/>
      <c r="B78" s="16"/>
      <c r="C78" s="44">
        <v>2023.0</v>
      </c>
      <c r="D78" s="45" t="s">
        <v>54</v>
      </c>
      <c r="E78" s="16"/>
      <c r="F78" s="100">
        <v>12.8686332723</v>
      </c>
      <c r="G78" s="129">
        <v>19.7852231366</v>
      </c>
      <c r="H78" s="129">
        <v>10.448749257400001</v>
      </c>
      <c r="I78" s="16"/>
      <c r="J78" s="100">
        <v>67.27706422360001</v>
      </c>
      <c r="K78" s="129">
        <v>62.6782243915</v>
      </c>
      <c r="L78" s="129">
        <v>68.48689062380001</v>
      </c>
      <c r="M78" s="16"/>
      <c r="N78" s="100">
        <v>25.5531391688</v>
      </c>
      <c r="O78" s="129">
        <v>34.3975075624</v>
      </c>
      <c r="P78" s="129">
        <v>23.0410423951</v>
      </c>
      <c r="Q78" s="16"/>
      <c r="R78" s="16"/>
      <c r="S78" s="16"/>
      <c r="T78" s="16"/>
      <c r="U78" s="16"/>
      <c r="V78" s="16"/>
      <c r="W78" s="16"/>
      <c r="X78" s="16"/>
      <c r="Y78" s="16"/>
      <c r="Z78" s="16"/>
    </row>
    <row r="79" ht="12.0" customHeight="1">
      <c r="A79" s="73"/>
      <c r="B79" s="16"/>
      <c r="C79" s="46"/>
      <c r="D79" s="45" t="s">
        <v>55</v>
      </c>
      <c r="E79" s="16"/>
      <c r="F79" s="100">
        <v>13.457259185</v>
      </c>
      <c r="G79" s="129">
        <v>20.9798223979</v>
      </c>
      <c r="H79" s="129">
        <v>10.841380239800001</v>
      </c>
      <c r="I79" s="16"/>
      <c r="J79" s="100">
        <v>67.2256416495</v>
      </c>
      <c r="K79" s="129">
        <v>62.967724736600005</v>
      </c>
      <c r="L79" s="129">
        <v>68.3461261321</v>
      </c>
      <c r="M79" s="16"/>
      <c r="N79" s="100">
        <v>25.4455479247</v>
      </c>
      <c r="O79" s="129">
        <v>32.483896442500004</v>
      </c>
      <c r="P79" s="129">
        <v>23.4322706059</v>
      </c>
      <c r="Q79" s="16"/>
      <c r="R79" s="16"/>
      <c r="S79" s="16"/>
      <c r="T79" s="16"/>
      <c r="U79" s="16"/>
      <c r="V79" s="16"/>
      <c r="W79" s="16"/>
      <c r="X79" s="16"/>
      <c r="Y79" s="16"/>
      <c r="Z79" s="16"/>
    </row>
    <row r="80" ht="12.0" customHeight="1">
      <c r="A80" s="73"/>
      <c r="B80" s="16"/>
      <c r="C80" s="46"/>
      <c r="D80" s="45" t="s">
        <v>56</v>
      </c>
      <c r="E80" s="16"/>
      <c r="F80" s="100">
        <v>14.3568725257</v>
      </c>
      <c r="G80" s="129">
        <v>23.0509014538</v>
      </c>
      <c r="H80" s="129">
        <v>11.3146972374</v>
      </c>
      <c r="I80" s="16"/>
      <c r="J80" s="100">
        <v>67.5091454564</v>
      </c>
      <c r="K80" s="129">
        <v>62.915670045</v>
      </c>
      <c r="L80" s="129">
        <v>68.7186471963</v>
      </c>
      <c r="M80" s="16"/>
      <c r="N80" s="100">
        <v>25.948602447200003</v>
      </c>
      <c r="O80" s="129">
        <v>33.8500312037</v>
      </c>
      <c r="P80" s="129">
        <v>23.630683758900002</v>
      </c>
      <c r="Q80" s="16"/>
      <c r="R80" s="16"/>
      <c r="S80" s="16"/>
      <c r="T80" s="16"/>
      <c r="U80" s="16"/>
      <c r="V80" s="16"/>
      <c r="W80" s="16"/>
      <c r="X80" s="16"/>
      <c r="Y80" s="16"/>
      <c r="Z80" s="16"/>
    </row>
    <row r="81" ht="12.0" customHeight="1">
      <c r="A81" s="73"/>
      <c r="B81" s="16"/>
      <c r="C81" s="47"/>
      <c r="D81" s="49" t="s">
        <v>60</v>
      </c>
      <c r="E81" s="16"/>
      <c r="F81" s="100">
        <v>13.548160276700001</v>
      </c>
      <c r="G81" s="129">
        <v>21.0461230569</v>
      </c>
      <c r="H81" s="129">
        <v>10.9038119562</v>
      </c>
      <c r="I81" s="16"/>
      <c r="J81" s="100">
        <v>67.7354812524</v>
      </c>
      <c r="K81" s="129">
        <v>63.1224854732</v>
      </c>
      <c r="L81" s="129">
        <v>68.9481612877</v>
      </c>
      <c r="M81" s="16"/>
      <c r="N81" s="100">
        <v>25.5288310834</v>
      </c>
      <c r="O81" s="129">
        <v>33.8370003668</v>
      </c>
      <c r="P81" s="129">
        <v>23.2261450182</v>
      </c>
      <c r="Q81" s="16"/>
      <c r="R81" s="16"/>
      <c r="S81" s="16"/>
      <c r="T81" s="16"/>
      <c r="U81" s="16"/>
      <c r="V81" s="16"/>
      <c r="W81" s="16"/>
      <c r="X81" s="16"/>
      <c r="Y81" s="16"/>
      <c r="Z81" s="16"/>
    </row>
    <row r="82" ht="25.5" customHeight="1">
      <c r="A82" s="4"/>
      <c r="B82" s="15"/>
      <c r="C82" s="53" t="s">
        <v>274</v>
      </c>
      <c r="D82" s="6"/>
      <c r="E82" s="6"/>
      <c r="F82" s="6"/>
      <c r="G82" s="6"/>
      <c r="H82" s="6"/>
      <c r="I82" s="6"/>
      <c r="J82" s="6"/>
      <c r="K82" s="6"/>
      <c r="L82" s="6"/>
      <c r="M82" s="6"/>
      <c r="N82" s="6"/>
      <c r="O82" s="6"/>
      <c r="P82" s="7"/>
      <c r="Q82" s="16"/>
      <c r="R82" s="16"/>
      <c r="S82" s="16"/>
      <c r="T82" s="16"/>
      <c r="U82" s="16"/>
      <c r="V82" s="16"/>
      <c r="W82" s="16"/>
      <c r="X82" s="16"/>
      <c r="Y82" s="16"/>
      <c r="Z82" s="16"/>
    </row>
    <row r="83" ht="37.5" customHeight="1">
      <c r="A83" s="4"/>
      <c r="B83" s="15"/>
      <c r="C83" s="53" t="s">
        <v>63</v>
      </c>
      <c r="D83" s="6"/>
      <c r="E83" s="6"/>
      <c r="F83" s="6"/>
      <c r="G83" s="6"/>
      <c r="H83" s="6"/>
      <c r="I83" s="6"/>
      <c r="J83" s="6"/>
      <c r="K83" s="6"/>
      <c r="L83" s="6"/>
      <c r="M83" s="6"/>
      <c r="N83" s="6"/>
      <c r="O83" s="6"/>
      <c r="P83" s="7"/>
      <c r="Q83" s="16"/>
      <c r="R83" s="16"/>
      <c r="S83" s="16"/>
      <c r="T83" s="16"/>
      <c r="U83" s="16"/>
      <c r="V83" s="16"/>
      <c r="W83" s="16"/>
      <c r="X83" s="16"/>
      <c r="Y83" s="16"/>
      <c r="Z83" s="16"/>
    </row>
    <row r="84" ht="48.0" customHeight="1">
      <c r="A84" s="4"/>
      <c r="B84" s="15"/>
      <c r="C84" s="53" t="s">
        <v>64</v>
      </c>
      <c r="D84" s="6"/>
      <c r="E84" s="6"/>
      <c r="F84" s="6"/>
      <c r="G84" s="6"/>
      <c r="H84" s="6"/>
      <c r="I84" s="6"/>
      <c r="J84" s="6"/>
      <c r="K84" s="6"/>
      <c r="L84" s="6"/>
      <c r="M84" s="6"/>
      <c r="N84" s="6"/>
      <c r="O84" s="6"/>
      <c r="P84" s="7"/>
      <c r="Q84" s="16"/>
      <c r="R84" s="16"/>
      <c r="S84" s="16"/>
      <c r="T84" s="16"/>
      <c r="U84" s="16"/>
      <c r="V84" s="16"/>
      <c r="W84" s="16"/>
      <c r="X84" s="16"/>
      <c r="Y84" s="16"/>
      <c r="Z84" s="16"/>
    </row>
    <row r="85" ht="35.25" customHeight="1">
      <c r="A85" s="4"/>
      <c r="B85" s="66"/>
      <c r="C85" s="55" t="s">
        <v>65</v>
      </c>
      <c r="D85" s="6"/>
      <c r="E85" s="6"/>
      <c r="F85" s="6"/>
      <c r="G85" s="6"/>
      <c r="H85" s="6"/>
      <c r="I85" s="6"/>
      <c r="J85" s="6"/>
      <c r="K85" s="6"/>
      <c r="L85" s="6"/>
      <c r="M85" s="6"/>
      <c r="N85" s="6"/>
      <c r="O85" s="6"/>
      <c r="P85" s="7"/>
      <c r="Q85" s="16"/>
      <c r="R85" s="16"/>
      <c r="S85" s="16"/>
      <c r="T85" s="16"/>
      <c r="U85" s="16"/>
      <c r="V85" s="16"/>
      <c r="W85" s="16"/>
      <c r="X85" s="16"/>
      <c r="Y85" s="16"/>
      <c r="Z85" s="16"/>
    </row>
    <row r="86" ht="15.0" customHeight="1">
      <c r="A86" s="4"/>
      <c r="B86" s="16"/>
      <c r="C86" s="53" t="s">
        <v>66</v>
      </c>
      <c r="D86" s="6"/>
      <c r="E86" s="6"/>
      <c r="F86" s="6"/>
      <c r="G86" s="6"/>
      <c r="H86" s="6"/>
      <c r="I86" s="6"/>
      <c r="J86" s="6"/>
      <c r="K86" s="6"/>
      <c r="L86" s="6"/>
      <c r="M86" s="6"/>
      <c r="N86" s="6"/>
      <c r="O86" s="6"/>
      <c r="P86" s="7"/>
      <c r="Q86" s="16"/>
      <c r="R86" s="16"/>
      <c r="S86" s="16"/>
      <c r="T86" s="16"/>
      <c r="U86" s="16"/>
      <c r="V86" s="16"/>
      <c r="W86" s="16"/>
      <c r="X86" s="16"/>
      <c r="Y86" s="16"/>
      <c r="Z86" s="16"/>
    </row>
    <row r="87">
      <c r="A87" s="16"/>
      <c r="B87" s="16"/>
      <c r="C87" s="82"/>
      <c r="D87" s="82"/>
      <c r="E87" s="82"/>
      <c r="F87" s="82"/>
      <c r="G87" s="82"/>
      <c r="H87" s="82"/>
      <c r="I87" s="82"/>
      <c r="J87" s="82"/>
      <c r="K87" s="82"/>
      <c r="L87" s="82"/>
      <c r="M87" s="82"/>
      <c r="N87" s="82"/>
      <c r="O87" s="82"/>
      <c r="P87" s="82"/>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0">
    <mergeCell ref="C2:C4"/>
    <mergeCell ref="D2:D4"/>
    <mergeCell ref="F2:P2"/>
    <mergeCell ref="F3:H3"/>
    <mergeCell ref="J3:L3"/>
    <mergeCell ref="N3:P3"/>
    <mergeCell ref="C6:C9"/>
    <mergeCell ref="C10:C13"/>
    <mergeCell ref="C14:C17"/>
    <mergeCell ref="C18:C21"/>
    <mergeCell ref="C22:C25"/>
    <mergeCell ref="C26:C29"/>
    <mergeCell ref="C30:C33"/>
    <mergeCell ref="C34:C37"/>
    <mergeCell ref="C38:C41"/>
    <mergeCell ref="C42:C45"/>
    <mergeCell ref="C46:C49"/>
    <mergeCell ref="C50:C53"/>
    <mergeCell ref="C54:C57"/>
    <mergeCell ref="C58:C61"/>
    <mergeCell ref="C62:C65"/>
    <mergeCell ref="C85:P85"/>
    <mergeCell ref="C86:P86"/>
    <mergeCell ref="C66:C69"/>
    <mergeCell ref="C70:C73"/>
    <mergeCell ref="C74:C77"/>
    <mergeCell ref="C78:C81"/>
    <mergeCell ref="C82:P82"/>
    <mergeCell ref="C83:P83"/>
    <mergeCell ref="C84:P84"/>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4.0" topLeftCell="F5" activePane="bottomRight" state="frozen"/>
      <selection activeCell="F1" sqref="F1" pane="topRight"/>
      <selection activeCell="A5" sqref="A5" pane="bottomLeft"/>
      <selection activeCell="F5" sqref="F5" pane="bottomRight"/>
    </sheetView>
  </sheetViews>
  <sheetFormatPr customHeight="1" defaultColWidth="14.43" defaultRowHeight="15.75"/>
  <cols>
    <col customWidth="1" min="1" max="2" width="2.71"/>
    <col customWidth="1" min="3" max="4" width="11.43"/>
    <col customWidth="1" min="5" max="5" width="0.86"/>
    <col customWidth="1" min="6" max="8" width="11.43"/>
    <col customWidth="1" min="9" max="9" width="0.86"/>
    <col customWidth="1" min="10" max="26" width="11.43"/>
  </cols>
  <sheetData>
    <row r="1" ht="84.0" customHeight="1">
      <c r="A1" s="16"/>
      <c r="B1" s="16"/>
      <c r="C1" s="16"/>
      <c r="D1" s="16"/>
      <c r="E1" s="16"/>
      <c r="F1" s="16"/>
      <c r="G1" s="16"/>
      <c r="H1" s="16"/>
      <c r="I1" s="16"/>
      <c r="J1" s="16"/>
      <c r="K1" s="16"/>
      <c r="L1" s="16"/>
      <c r="M1" s="16"/>
      <c r="N1" s="16"/>
      <c r="O1" s="16"/>
      <c r="P1" s="16"/>
      <c r="Q1" s="16"/>
      <c r="R1" s="16"/>
      <c r="S1" s="16"/>
      <c r="T1" s="16"/>
      <c r="U1" s="16"/>
      <c r="V1" s="16"/>
      <c r="W1" s="16"/>
      <c r="X1" s="16"/>
      <c r="Y1" s="16"/>
      <c r="Z1" s="16"/>
    </row>
    <row r="2" ht="45.0" customHeight="1">
      <c r="A2" s="73"/>
      <c r="B2" s="16"/>
      <c r="C2" s="195" t="s">
        <v>275</v>
      </c>
      <c r="D2" s="6"/>
      <c r="E2" s="6"/>
      <c r="F2" s="6"/>
      <c r="G2" s="6"/>
      <c r="H2" s="7"/>
      <c r="I2" s="16"/>
      <c r="J2" s="16"/>
      <c r="K2" s="16"/>
      <c r="L2" s="16"/>
      <c r="M2" s="16"/>
      <c r="N2" s="16"/>
      <c r="O2" s="16"/>
      <c r="P2" s="16"/>
      <c r="Q2" s="16"/>
      <c r="R2" s="16"/>
      <c r="S2" s="16"/>
      <c r="T2" s="16"/>
      <c r="U2" s="16"/>
      <c r="V2" s="16"/>
      <c r="W2" s="16"/>
      <c r="X2" s="16"/>
      <c r="Y2" s="16"/>
      <c r="Z2" s="16"/>
    </row>
    <row r="3" ht="15.0" customHeight="1">
      <c r="A3" s="73"/>
      <c r="B3" s="16"/>
      <c r="C3" s="19" t="s">
        <v>44</v>
      </c>
      <c r="D3" s="87" t="s">
        <v>45</v>
      </c>
      <c r="E3" s="191"/>
      <c r="F3" s="201" t="s">
        <v>48</v>
      </c>
      <c r="G3" s="167" t="s">
        <v>49</v>
      </c>
      <c r="H3" s="167" t="s">
        <v>50</v>
      </c>
      <c r="I3" s="16"/>
      <c r="J3" s="16"/>
      <c r="K3" s="16"/>
      <c r="L3" s="16"/>
      <c r="M3" s="16"/>
      <c r="N3" s="16"/>
      <c r="O3" s="16"/>
      <c r="P3" s="16"/>
      <c r="Q3" s="16"/>
      <c r="R3" s="16"/>
      <c r="S3" s="16"/>
      <c r="T3" s="16"/>
      <c r="U3" s="16"/>
      <c r="V3" s="16"/>
      <c r="W3" s="16"/>
      <c r="X3" s="16"/>
      <c r="Y3" s="16"/>
      <c r="Z3" s="16"/>
    </row>
    <row r="4">
      <c r="A4" s="73"/>
      <c r="B4" s="16"/>
      <c r="C4" s="25"/>
      <c r="D4" s="42"/>
      <c r="E4" s="191"/>
      <c r="F4" s="202"/>
      <c r="G4" s="56"/>
      <c r="H4" s="56"/>
      <c r="I4" s="16"/>
      <c r="J4" s="16"/>
      <c r="K4" s="16"/>
      <c r="L4" s="16"/>
      <c r="M4" s="16"/>
      <c r="N4" s="16"/>
      <c r="O4" s="16"/>
      <c r="P4" s="16"/>
      <c r="Q4" s="16"/>
      <c r="R4" s="16"/>
      <c r="S4" s="16"/>
      <c r="T4" s="16"/>
      <c r="U4" s="16"/>
      <c r="V4" s="16"/>
      <c r="W4" s="16"/>
      <c r="X4" s="16"/>
      <c r="Y4" s="16"/>
      <c r="Z4" s="16"/>
    </row>
    <row r="5" ht="4.5" customHeight="1">
      <c r="A5" s="73"/>
      <c r="B5" s="16"/>
      <c r="C5" s="29"/>
      <c r="D5" s="29"/>
      <c r="E5" s="191"/>
      <c r="F5" s="31"/>
      <c r="G5" s="31"/>
      <c r="H5" s="31"/>
      <c r="I5" s="16"/>
      <c r="J5" s="16"/>
      <c r="K5" s="16"/>
      <c r="L5" s="16"/>
      <c r="M5" s="16"/>
      <c r="N5" s="16"/>
      <c r="O5" s="16"/>
      <c r="P5" s="16"/>
      <c r="Q5" s="16"/>
      <c r="R5" s="16"/>
      <c r="S5" s="16"/>
      <c r="T5" s="16"/>
      <c r="U5" s="16"/>
      <c r="V5" s="16"/>
      <c r="W5" s="16"/>
      <c r="X5" s="16"/>
      <c r="Y5" s="16"/>
      <c r="Z5" s="16"/>
    </row>
    <row r="6" ht="12.0" customHeight="1">
      <c r="A6" s="73"/>
      <c r="B6" s="16"/>
      <c r="C6" s="34">
        <v>2005.0</v>
      </c>
      <c r="D6" s="128" t="s">
        <v>54</v>
      </c>
      <c r="E6" s="36"/>
      <c r="F6" s="100">
        <v>88.4450295382</v>
      </c>
      <c r="G6" s="129">
        <v>84.3006898902</v>
      </c>
      <c r="H6" s="129">
        <v>90.022670399</v>
      </c>
      <c r="I6" s="16"/>
      <c r="J6" s="16"/>
      <c r="K6" s="16"/>
      <c r="L6" s="16"/>
      <c r="M6" s="16"/>
      <c r="N6" s="16"/>
      <c r="O6" s="16"/>
      <c r="P6" s="16"/>
      <c r="Q6" s="16"/>
      <c r="R6" s="16"/>
      <c r="S6" s="16"/>
      <c r="T6" s="16"/>
      <c r="U6" s="16"/>
      <c r="V6" s="16"/>
      <c r="W6" s="16"/>
      <c r="X6" s="16"/>
      <c r="Y6" s="16"/>
      <c r="Z6" s="16"/>
    </row>
    <row r="7" ht="12.0" customHeight="1">
      <c r="A7" s="73"/>
      <c r="B7" s="16"/>
      <c r="C7" s="41"/>
      <c r="D7" s="128" t="s">
        <v>55</v>
      </c>
      <c r="E7" s="36"/>
      <c r="F7" s="100">
        <v>88.61204898150001</v>
      </c>
      <c r="G7" s="129">
        <v>84.7047753675</v>
      </c>
      <c r="H7" s="129">
        <v>90.0874337554</v>
      </c>
      <c r="I7" s="16"/>
      <c r="J7" s="16"/>
      <c r="K7" s="16"/>
      <c r="L7" s="16"/>
      <c r="M7" s="16"/>
      <c r="N7" s="16"/>
      <c r="O7" s="16"/>
      <c r="P7" s="16"/>
      <c r="Q7" s="16"/>
      <c r="R7" s="16"/>
      <c r="S7" s="16"/>
      <c r="T7" s="16"/>
      <c r="U7" s="16"/>
      <c r="V7" s="16"/>
      <c r="W7" s="16"/>
      <c r="X7" s="16"/>
      <c r="Y7" s="16"/>
      <c r="Z7" s="16"/>
    </row>
    <row r="8" ht="12.0" customHeight="1">
      <c r="A8" s="73"/>
      <c r="B8" s="16"/>
      <c r="C8" s="41"/>
      <c r="D8" s="128" t="s">
        <v>56</v>
      </c>
      <c r="E8" s="36"/>
      <c r="F8" s="100">
        <v>88.6451517569</v>
      </c>
      <c r="G8" s="129">
        <v>84.073053027</v>
      </c>
      <c r="H8" s="129">
        <v>90.3688773149</v>
      </c>
      <c r="I8" s="16"/>
      <c r="J8" s="16"/>
      <c r="K8" s="16"/>
      <c r="L8" s="16"/>
      <c r="M8" s="16"/>
      <c r="N8" s="16"/>
      <c r="O8" s="16"/>
      <c r="P8" s="16"/>
      <c r="Q8" s="16"/>
      <c r="R8" s="16"/>
      <c r="S8" s="16"/>
      <c r="T8" s="16"/>
      <c r="U8" s="16"/>
      <c r="V8" s="16"/>
      <c r="W8" s="16"/>
      <c r="X8" s="16"/>
      <c r="Y8" s="16"/>
      <c r="Z8" s="16"/>
    </row>
    <row r="9" ht="12.0" customHeight="1">
      <c r="A9" s="73"/>
      <c r="B9" s="16"/>
      <c r="C9" s="42"/>
      <c r="D9" s="128" t="s">
        <v>57</v>
      </c>
      <c r="E9" s="36"/>
      <c r="F9" s="100">
        <v>89.1429180269</v>
      </c>
      <c r="G9" s="129">
        <v>84.4547723533</v>
      </c>
      <c r="H9" s="129">
        <v>90.8906974729</v>
      </c>
      <c r="I9" s="16"/>
      <c r="J9" s="16"/>
      <c r="K9" s="16"/>
      <c r="L9" s="16"/>
      <c r="M9" s="16"/>
      <c r="N9" s="16"/>
      <c r="O9" s="16"/>
      <c r="P9" s="16"/>
      <c r="Q9" s="16"/>
      <c r="R9" s="16"/>
      <c r="S9" s="16"/>
      <c r="T9" s="16"/>
      <c r="U9" s="16"/>
      <c r="V9" s="16"/>
      <c r="W9" s="16"/>
      <c r="X9" s="16"/>
      <c r="Y9" s="16"/>
      <c r="Z9" s="16"/>
    </row>
    <row r="10" ht="12.0" customHeight="1">
      <c r="A10" s="73"/>
      <c r="B10" s="16"/>
      <c r="C10" s="34">
        <v>2006.0</v>
      </c>
      <c r="D10" s="128" t="s">
        <v>54</v>
      </c>
      <c r="E10" s="36"/>
      <c r="F10" s="100">
        <v>89.157220894</v>
      </c>
      <c r="G10" s="129">
        <v>84.3729789038</v>
      </c>
      <c r="H10" s="129">
        <v>90.9258159012</v>
      </c>
      <c r="I10" s="16"/>
      <c r="J10" s="16"/>
      <c r="K10" s="16"/>
      <c r="L10" s="16"/>
      <c r="M10" s="16"/>
      <c r="N10" s="16"/>
      <c r="O10" s="16"/>
      <c r="P10" s="16"/>
      <c r="Q10" s="16"/>
      <c r="R10" s="16"/>
      <c r="S10" s="16"/>
      <c r="T10" s="16"/>
      <c r="U10" s="16"/>
      <c r="V10" s="16"/>
      <c r="W10" s="16"/>
      <c r="X10" s="16"/>
      <c r="Y10" s="16"/>
      <c r="Z10" s="16"/>
    </row>
    <row r="11" ht="12.0" customHeight="1">
      <c r="A11" s="73"/>
      <c r="B11" s="16"/>
      <c r="C11" s="41"/>
      <c r="D11" s="128" t="s">
        <v>55</v>
      </c>
      <c r="E11" s="36"/>
      <c r="F11" s="100">
        <v>89.0377450655</v>
      </c>
      <c r="G11" s="129">
        <v>84.1849079776</v>
      </c>
      <c r="H11" s="129">
        <v>90.83852886620001</v>
      </c>
      <c r="I11" s="16"/>
      <c r="J11" s="16"/>
      <c r="K11" s="16"/>
      <c r="L11" s="16"/>
      <c r="M11" s="16"/>
      <c r="N11" s="16"/>
      <c r="O11" s="16"/>
      <c r="P11" s="16"/>
      <c r="Q11" s="16"/>
      <c r="R11" s="16"/>
      <c r="S11" s="16"/>
      <c r="T11" s="16"/>
      <c r="U11" s="16"/>
      <c r="V11" s="16"/>
      <c r="W11" s="16"/>
      <c r="X11" s="16"/>
      <c r="Y11" s="16"/>
      <c r="Z11" s="16"/>
    </row>
    <row r="12" ht="12.0" customHeight="1">
      <c r="A12" s="73"/>
      <c r="B12" s="16"/>
      <c r="C12" s="41"/>
      <c r="D12" s="128" t="s">
        <v>56</v>
      </c>
      <c r="E12" s="36"/>
      <c r="F12" s="100">
        <v>89.17082864300001</v>
      </c>
      <c r="G12" s="129">
        <v>84.0918296969</v>
      </c>
      <c r="H12" s="129">
        <v>91.050772405</v>
      </c>
      <c r="I12" s="16"/>
      <c r="J12" s="16"/>
      <c r="K12" s="16"/>
      <c r="L12" s="16"/>
      <c r="M12" s="16"/>
      <c r="N12" s="16"/>
      <c r="O12" s="16"/>
      <c r="P12" s="16"/>
      <c r="Q12" s="16"/>
      <c r="R12" s="16"/>
      <c r="S12" s="16"/>
      <c r="T12" s="16"/>
      <c r="U12" s="16"/>
      <c r="V12" s="16"/>
      <c r="W12" s="16"/>
      <c r="X12" s="16"/>
      <c r="Y12" s="16"/>
      <c r="Z12" s="16"/>
    </row>
    <row r="13" ht="12.0" customHeight="1">
      <c r="A13" s="73"/>
      <c r="B13" s="16"/>
      <c r="C13" s="42"/>
      <c r="D13" s="128" t="s">
        <v>57</v>
      </c>
      <c r="E13" s="36"/>
      <c r="F13" s="100">
        <v>89.35877102020001</v>
      </c>
      <c r="G13" s="129">
        <v>83.96754842770001</v>
      </c>
      <c r="H13" s="129">
        <v>91.33917172620001</v>
      </c>
      <c r="I13" s="16"/>
      <c r="J13" s="16"/>
      <c r="K13" s="16"/>
      <c r="L13" s="16"/>
      <c r="M13" s="16"/>
      <c r="N13" s="16"/>
      <c r="O13" s="16"/>
      <c r="P13" s="16"/>
      <c r="Q13" s="16"/>
      <c r="R13" s="16"/>
      <c r="S13" s="16"/>
      <c r="T13" s="16"/>
      <c r="U13" s="16"/>
      <c r="V13" s="16"/>
      <c r="W13" s="16"/>
      <c r="X13" s="16"/>
      <c r="Y13" s="16"/>
      <c r="Z13" s="16"/>
    </row>
    <row r="14" ht="12.0" customHeight="1">
      <c r="A14" s="73"/>
      <c r="B14" s="16"/>
      <c r="C14" s="34">
        <v>2007.0</v>
      </c>
      <c r="D14" s="128" t="s">
        <v>54</v>
      </c>
      <c r="E14" s="36"/>
      <c r="F14" s="100">
        <v>89.35939688500001</v>
      </c>
      <c r="G14" s="129">
        <v>84.1162873188</v>
      </c>
      <c r="H14" s="129">
        <v>91.3248245413</v>
      </c>
      <c r="I14" s="16"/>
      <c r="J14" s="16"/>
      <c r="K14" s="16"/>
      <c r="L14" s="16"/>
      <c r="M14" s="16"/>
      <c r="N14" s="16"/>
      <c r="O14" s="16"/>
      <c r="P14" s="16"/>
      <c r="Q14" s="16"/>
      <c r="R14" s="16"/>
      <c r="S14" s="16"/>
      <c r="T14" s="16"/>
      <c r="U14" s="16"/>
      <c r="V14" s="16"/>
      <c r="W14" s="16"/>
      <c r="X14" s="16"/>
      <c r="Y14" s="16"/>
      <c r="Z14" s="16"/>
    </row>
    <row r="15" ht="12.0" customHeight="1">
      <c r="A15" s="73"/>
      <c r="B15" s="16"/>
      <c r="C15" s="41"/>
      <c r="D15" s="128" t="s">
        <v>55</v>
      </c>
      <c r="E15" s="36"/>
      <c r="F15" s="100">
        <v>89.3570774799</v>
      </c>
      <c r="G15" s="129">
        <v>84.2154729381</v>
      </c>
      <c r="H15" s="129">
        <v>91.2843624077</v>
      </c>
      <c r="I15" s="16"/>
      <c r="J15" s="16"/>
      <c r="K15" s="16"/>
      <c r="L15" s="16"/>
      <c r="M15" s="16"/>
      <c r="N15" s="16"/>
      <c r="O15" s="16"/>
      <c r="P15" s="16"/>
      <c r="Q15" s="16"/>
      <c r="R15" s="16"/>
      <c r="S15" s="16"/>
      <c r="T15" s="16"/>
      <c r="U15" s="16"/>
      <c r="V15" s="16"/>
      <c r="W15" s="16"/>
      <c r="X15" s="16"/>
      <c r="Y15" s="16"/>
      <c r="Z15" s="16"/>
    </row>
    <row r="16" ht="12.0" customHeight="1">
      <c r="A16" s="73"/>
      <c r="B16" s="16"/>
      <c r="C16" s="41"/>
      <c r="D16" s="128" t="s">
        <v>56</v>
      </c>
      <c r="E16" s="36"/>
      <c r="F16" s="100">
        <v>89.1857100933</v>
      </c>
      <c r="G16" s="129">
        <v>83.8353367448</v>
      </c>
      <c r="H16" s="129">
        <v>91.166281266</v>
      </c>
      <c r="I16" s="16"/>
      <c r="J16" s="16"/>
      <c r="K16" s="16"/>
      <c r="L16" s="16"/>
      <c r="M16" s="16"/>
      <c r="N16" s="16"/>
      <c r="O16" s="16"/>
      <c r="P16" s="16"/>
      <c r="Q16" s="16"/>
      <c r="R16" s="16"/>
      <c r="S16" s="16"/>
      <c r="T16" s="16"/>
      <c r="U16" s="16"/>
      <c r="V16" s="16"/>
      <c r="W16" s="16"/>
      <c r="X16" s="16"/>
      <c r="Y16" s="16"/>
      <c r="Z16" s="16"/>
    </row>
    <row r="17" ht="12.0" customHeight="1">
      <c r="A17" s="73"/>
      <c r="B17" s="16"/>
      <c r="C17" s="42"/>
      <c r="D17" s="128" t="s">
        <v>57</v>
      </c>
      <c r="E17" s="36"/>
      <c r="F17" s="100">
        <v>89.3527984103</v>
      </c>
      <c r="G17" s="129">
        <v>83.5980306592</v>
      </c>
      <c r="H17" s="129">
        <v>91.48549263230001</v>
      </c>
      <c r="I17" s="16"/>
      <c r="J17" s="16"/>
      <c r="K17" s="16"/>
      <c r="L17" s="16"/>
      <c r="M17" s="16"/>
      <c r="N17" s="16"/>
      <c r="O17" s="16"/>
      <c r="P17" s="16"/>
      <c r="Q17" s="16"/>
      <c r="R17" s="16"/>
      <c r="S17" s="16"/>
      <c r="T17" s="16"/>
      <c r="U17" s="16"/>
      <c r="V17" s="16"/>
      <c r="W17" s="16"/>
      <c r="X17" s="16"/>
      <c r="Y17" s="16"/>
      <c r="Z17" s="16"/>
    </row>
    <row r="18" ht="12.0" customHeight="1">
      <c r="A18" s="73"/>
      <c r="B18" s="16"/>
      <c r="C18" s="34">
        <v>2008.0</v>
      </c>
      <c r="D18" s="128" t="s">
        <v>54</v>
      </c>
      <c r="E18" s="36"/>
      <c r="F18" s="100">
        <v>89.4858598305</v>
      </c>
      <c r="G18" s="129">
        <v>84.1103789596</v>
      </c>
      <c r="H18" s="129">
        <v>91.49780824930001</v>
      </c>
      <c r="I18" s="16"/>
      <c r="J18" s="16"/>
      <c r="K18" s="16"/>
      <c r="L18" s="16"/>
      <c r="M18" s="16"/>
      <c r="N18" s="16"/>
      <c r="O18" s="16"/>
      <c r="P18" s="16"/>
      <c r="Q18" s="16"/>
      <c r="R18" s="16"/>
      <c r="S18" s="16"/>
      <c r="T18" s="16"/>
      <c r="U18" s="16"/>
      <c r="V18" s="16"/>
      <c r="W18" s="16"/>
      <c r="X18" s="16"/>
      <c r="Y18" s="16"/>
      <c r="Z18" s="16"/>
    </row>
    <row r="19" ht="12.0" customHeight="1">
      <c r="A19" s="73"/>
      <c r="B19" s="16"/>
      <c r="C19" s="41"/>
      <c r="D19" s="128" t="s">
        <v>55</v>
      </c>
      <c r="E19" s="36"/>
      <c r="F19" s="100">
        <v>89.1646903248</v>
      </c>
      <c r="G19" s="129">
        <v>84.3474245469</v>
      </c>
      <c r="H19" s="129">
        <v>90.9480042128</v>
      </c>
      <c r="I19" s="16"/>
      <c r="J19" s="16"/>
      <c r="K19" s="16"/>
      <c r="L19" s="16"/>
      <c r="M19" s="16"/>
      <c r="N19" s="16"/>
      <c r="O19" s="16"/>
      <c r="P19" s="16"/>
      <c r="Q19" s="16"/>
      <c r="R19" s="16"/>
      <c r="S19" s="16"/>
      <c r="T19" s="16"/>
      <c r="U19" s="16"/>
      <c r="V19" s="16"/>
      <c r="W19" s="16"/>
      <c r="X19" s="16"/>
      <c r="Y19" s="16"/>
      <c r="Z19" s="16"/>
    </row>
    <row r="20" ht="12.0" customHeight="1">
      <c r="A20" s="73"/>
      <c r="B20" s="16"/>
      <c r="C20" s="41"/>
      <c r="D20" s="128" t="s">
        <v>56</v>
      </c>
      <c r="E20" s="36"/>
      <c r="F20" s="100">
        <v>89.4017729513</v>
      </c>
      <c r="G20" s="129">
        <v>84.4064358462</v>
      </c>
      <c r="H20" s="129">
        <v>91.2624792046</v>
      </c>
      <c r="I20" s="16"/>
      <c r="J20" s="16"/>
      <c r="K20" s="16"/>
      <c r="L20" s="16"/>
      <c r="M20" s="16"/>
      <c r="N20" s="16"/>
      <c r="O20" s="16"/>
      <c r="P20" s="16"/>
      <c r="Q20" s="16"/>
      <c r="R20" s="16"/>
      <c r="S20" s="16"/>
      <c r="T20" s="16"/>
      <c r="U20" s="16"/>
      <c r="V20" s="16"/>
      <c r="W20" s="16"/>
      <c r="X20" s="16"/>
      <c r="Y20" s="16"/>
      <c r="Z20" s="16"/>
    </row>
    <row r="21" ht="12.0" customHeight="1">
      <c r="A21" s="73"/>
      <c r="B21" s="16"/>
      <c r="C21" s="42"/>
      <c r="D21" s="128" t="s">
        <v>57</v>
      </c>
      <c r="E21" s="36"/>
      <c r="F21" s="100">
        <v>89.6435109514</v>
      </c>
      <c r="G21" s="129">
        <v>84.8614610457</v>
      </c>
      <c r="H21" s="129">
        <v>91.4266255668</v>
      </c>
      <c r="I21" s="16"/>
      <c r="J21" s="16"/>
      <c r="K21" s="16"/>
      <c r="L21" s="16"/>
      <c r="M21" s="16"/>
      <c r="N21" s="16"/>
      <c r="O21" s="16"/>
      <c r="P21" s="16"/>
      <c r="Q21" s="16"/>
      <c r="R21" s="16"/>
      <c r="S21" s="16"/>
      <c r="T21" s="16"/>
      <c r="U21" s="16"/>
      <c r="V21" s="16"/>
      <c r="W21" s="16"/>
      <c r="X21" s="16"/>
      <c r="Y21" s="16"/>
      <c r="Z21" s="16"/>
    </row>
    <row r="22" ht="12.0" customHeight="1">
      <c r="A22" s="73"/>
      <c r="B22" s="16"/>
      <c r="C22" s="34">
        <v>2009.0</v>
      </c>
      <c r="D22" s="128" t="s">
        <v>54</v>
      </c>
      <c r="E22" s="36"/>
      <c r="F22" s="100">
        <v>90.0971442062</v>
      </c>
      <c r="G22" s="129">
        <v>85.7275714796</v>
      </c>
      <c r="H22" s="129">
        <v>91.7162185551</v>
      </c>
      <c r="I22" s="16"/>
      <c r="J22" s="16"/>
      <c r="K22" s="16"/>
      <c r="L22" s="16"/>
      <c r="M22" s="16"/>
      <c r="N22" s="16"/>
      <c r="O22" s="16"/>
      <c r="P22" s="16"/>
      <c r="Q22" s="16"/>
      <c r="R22" s="16"/>
      <c r="S22" s="16"/>
      <c r="T22" s="16"/>
      <c r="U22" s="16"/>
      <c r="V22" s="16"/>
      <c r="W22" s="16"/>
      <c r="X22" s="16"/>
      <c r="Y22" s="16"/>
      <c r="Z22" s="16"/>
    </row>
    <row r="23" ht="12.0" customHeight="1">
      <c r="A23" s="73"/>
      <c r="B23" s="16"/>
      <c r="C23" s="41"/>
      <c r="D23" s="128" t="s">
        <v>55</v>
      </c>
      <c r="E23" s="36"/>
      <c r="F23" s="100">
        <v>90.0260294082</v>
      </c>
      <c r="G23" s="129">
        <v>85.72448870480001</v>
      </c>
      <c r="H23" s="129">
        <v>91.61675731380001</v>
      </c>
      <c r="I23" s="16"/>
      <c r="J23" s="16"/>
      <c r="K23" s="16"/>
      <c r="L23" s="16"/>
      <c r="M23" s="16"/>
      <c r="N23" s="16"/>
      <c r="O23" s="16"/>
      <c r="P23" s="16"/>
      <c r="Q23" s="16"/>
      <c r="R23" s="16"/>
      <c r="S23" s="16"/>
      <c r="T23" s="16"/>
      <c r="U23" s="16"/>
      <c r="V23" s="16"/>
      <c r="W23" s="16"/>
      <c r="X23" s="16"/>
      <c r="Y23" s="16"/>
      <c r="Z23" s="16"/>
    </row>
    <row r="24" ht="12.0" customHeight="1">
      <c r="A24" s="73"/>
      <c r="B24" s="16"/>
      <c r="C24" s="41"/>
      <c r="D24" s="128" t="s">
        <v>56</v>
      </c>
      <c r="E24" s="36"/>
      <c r="F24" s="100">
        <v>90.0605138546</v>
      </c>
      <c r="G24" s="129">
        <v>85.2120090823</v>
      </c>
      <c r="H24" s="129">
        <v>91.8730733356</v>
      </c>
      <c r="I24" s="16"/>
      <c r="J24" s="16"/>
      <c r="K24" s="16"/>
      <c r="L24" s="16"/>
      <c r="M24" s="16"/>
      <c r="N24" s="16"/>
      <c r="O24" s="16"/>
      <c r="P24" s="16"/>
      <c r="Q24" s="16"/>
      <c r="R24" s="16"/>
      <c r="S24" s="16"/>
      <c r="T24" s="16"/>
      <c r="U24" s="16"/>
      <c r="V24" s="16"/>
      <c r="W24" s="16"/>
      <c r="X24" s="16"/>
      <c r="Y24" s="16"/>
      <c r="Z24" s="16"/>
    </row>
    <row r="25" ht="12.0" customHeight="1">
      <c r="A25" s="73"/>
      <c r="B25" s="16"/>
      <c r="C25" s="42"/>
      <c r="D25" s="128" t="s">
        <v>57</v>
      </c>
      <c r="E25" s="36"/>
      <c r="F25" s="100">
        <v>90.3885858908</v>
      </c>
      <c r="G25" s="129">
        <v>85.4377721899</v>
      </c>
      <c r="H25" s="129">
        <v>92.2178452407</v>
      </c>
      <c r="I25" s="16"/>
      <c r="J25" s="16"/>
      <c r="K25" s="16"/>
      <c r="L25" s="16"/>
      <c r="M25" s="16"/>
      <c r="N25" s="16"/>
      <c r="O25" s="16"/>
      <c r="P25" s="16"/>
      <c r="Q25" s="16"/>
      <c r="R25" s="16"/>
      <c r="S25" s="16"/>
      <c r="T25" s="16"/>
      <c r="U25" s="16"/>
      <c r="V25" s="16"/>
      <c r="W25" s="16"/>
      <c r="X25" s="16"/>
      <c r="Y25" s="16"/>
      <c r="Z25" s="16"/>
    </row>
    <row r="26" ht="12.0" customHeight="1">
      <c r="A26" s="73"/>
      <c r="B26" s="16"/>
      <c r="C26" s="44">
        <v>2010.0</v>
      </c>
      <c r="D26" s="45" t="s">
        <v>54</v>
      </c>
      <c r="E26" s="36"/>
      <c r="F26" s="100">
        <v>90.2009088153</v>
      </c>
      <c r="G26" s="129">
        <v>85.7308709779</v>
      </c>
      <c r="H26" s="129">
        <v>91.8188042869</v>
      </c>
      <c r="I26" s="16"/>
      <c r="J26" s="16"/>
      <c r="K26" s="16"/>
      <c r="L26" s="16"/>
      <c r="M26" s="16"/>
      <c r="N26" s="16"/>
      <c r="O26" s="16"/>
      <c r="P26" s="16"/>
      <c r="Q26" s="16"/>
      <c r="R26" s="16"/>
      <c r="S26" s="16"/>
      <c r="T26" s="16"/>
      <c r="U26" s="16"/>
      <c r="V26" s="16"/>
      <c r="W26" s="16"/>
      <c r="X26" s="16"/>
      <c r="Y26" s="16"/>
      <c r="Z26" s="16"/>
    </row>
    <row r="27" ht="12.0" customHeight="1">
      <c r="A27" s="73"/>
      <c r="B27" s="16"/>
      <c r="C27" s="46"/>
      <c r="D27" s="45" t="s">
        <v>55</v>
      </c>
      <c r="E27" s="36"/>
      <c r="F27" s="100">
        <v>90.2263446119</v>
      </c>
      <c r="G27" s="129">
        <v>86.20034807500001</v>
      </c>
      <c r="H27" s="129">
        <v>91.6927673864</v>
      </c>
      <c r="I27" s="16"/>
      <c r="J27" s="16"/>
      <c r="K27" s="16"/>
      <c r="L27" s="16"/>
      <c r="M27" s="16"/>
      <c r="N27" s="16"/>
      <c r="O27" s="16"/>
      <c r="P27" s="16"/>
      <c r="Q27" s="16"/>
      <c r="R27" s="16"/>
      <c r="S27" s="16"/>
      <c r="T27" s="16"/>
      <c r="U27" s="16"/>
      <c r="V27" s="16"/>
      <c r="W27" s="16"/>
      <c r="X27" s="16"/>
      <c r="Y27" s="16"/>
      <c r="Z27" s="16"/>
    </row>
    <row r="28" ht="12.0" customHeight="1">
      <c r="A28" s="73"/>
      <c r="B28" s="16"/>
      <c r="C28" s="46"/>
      <c r="D28" s="45" t="s">
        <v>56</v>
      </c>
      <c r="E28" s="36"/>
      <c r="F28" s="100">
        <v>90.1379716334</v>
      </c>
      <c r="G28" s="129">
        <v>85.8901440856</v>
      </c>
      <c r="H28" s="129">
        <v>91.6760112821</v>
      </c>
      <c r="I28" s="16"/>
      <c r="J28" s="16"/>
      <c r="K28" s="16"/>
      <c r="L28" s="16"/>
      <c r="M28" s="16"/>
      <c r="N28" s="16"/>
      <c r="O28" s="16"/>
      <c r="P28" s="16"/>
      <c r="Q28" s="16"/>
      <c r="R28" s="16"/>
      <c r="S28" s="16"/>
      <c r="T28" s="16"/>
      <c r="U28" s="16"/>
      <c r="V28" s="16"/>
      <c r="W28" s="16"/>
      <c r="X28" s="16"/>
      <c r="Y28" s="16"/>
      <c r="Z28" s="16"/>
    </row>
    <row r="29" ht="12.0" customHeight="1">
      <c r="A29" s="73"/>
      <c r="B29" s="16"/>
      <c r="C29" s="47"/>
      <c r="D29" s="45" t="s">
        <v>57</v>
      </c>
      <c r="E29" s="36"/>
      <c r="F29" s="100">
        <v>90.3917066147</v>
      </c>
      <c r="G29" s="129">
        <v>86.26773056350001</v>
      </c>
      <c r="H29" s="129">
        <v>91.8816732232</v>
      </c>
      <c r="I29" s="16"/>
      <c r="J29" s="16"/>
      <c r="K29" s="16"/>
      <c r="L29" s="16"/>
      <c r="M29" s="16"/>
      <c r="N29" s="16"/>
      <c r="O29" s="16"/>
      <c r="P29" s="16"/>
      <c r="Q29" s="16"/>
      <c r="R29" s="16"/>
      <c r="S29" s="16"/>
      <c r="T29" s="16"/>
      <c r="U29" s="16"/>
      <c r="V29" s="16"/>
      <c r="W29" s="16"/>
      <c r="X29" s="16"/>
      <c r="Y29" s="16"/>
      <c r="Z29" s="16"/>
    </row>
    <row r="30" ht="12.0" customHeight="1">
      <c r="A30" s="73"/>
      <c r="B30" s="16"/>
      <c r="C30" s="44">
        <v>2011.0</v>
      </c>
      <c r="D30" s="45" t="s">
        <v>54</v>
      </c>
      <c r="E30" s="36"/>
      <c r="F30" s="100">
        <v>90.4911612537</v>
      </c>
      <c r="G30" s="129">
        <v>86.5746218558</v>
      </c>
      <c r="H30" s="129">
        <v>91.9087383375</v>
      </c>
      <c r="I30" s="16"/>
      <c r="J30" s="16"/>
      <c r="K30" s="16"/>
      <c r="L30" s="16"/>
      <c r="M30" s="16"/>
      <c r="N30" s="16"/>
      <c r="O30" s="16"/>
      <c r="P30" s="16"/>
      <c r="Q30" s="16"/>
      <c r="R30" s="16"/>
      <c r="S30" s="16"/>
      <c r="T30" s="16"/>
      <c r="U30" s="16"/>
      <c r="V30" s="16"/>
      <c r="W30" s="16"/>
      <c r="X30" s="16"/>
      <c r="Y30" s="16"/>
      <c r="Z30" s="16"/>
    </row>
    <row r="31" ht="12.0" customHeight="1">
      <c r="A31" s="73"/>
      <c r="B31" s="16"/>
      <c r="C31" s="46"/>
      <c r="D31" s="45" t="s">
        <v>55</v>
      </c>
      <c r="E31" s="36"/>
      <c r="F31" s="100">
        <v>90.4584886216</v>
      </c>
      <c r="G31" s="129">
        <v>86.5018474635</v>
      </c>
      <c r="H31" s="129">
        <v>91.88631356030001</v>
      </c>
      <c r="I31" s="16"/>
      <c r="J31" s="16"/>
      <c r="K31" s="16"/>
      <c r="L31" s="16"/>
      <c r="M31" s="16"/>
      <c r="N31" s="16"/>
      <c r="O31" s="16"/>
      <c r="P31" s="16"/>
      <c r="Q31" s="16"/>
      <c r="R31" s="16"/>
      <c r="S31" s="16"/>
      <c r="T31" s="16"/>
      <c r="U31" s="16"/>
      <c r="V31" s="16"/>
      <c r="W31" s="16"/>
      <c r="X31" s="16"/>
      <c r="Y31" s="16"/>
      <c r="Z31" s="16"/>
    </row>
    <row r="32" ht="12.0" customHeight="1">
      <c r="A32" s="73"/>
      <c r="B32" s="16"/>
      <c r="C32" s="46"/>
      <c r="D32" s="45" t="s">
        <v>56</v>
      </c>
      <c r="E32" s="36"/>
      <c r="F32" s="100">
        <v>90.65831143620001</v>
      </c>
      <c r="G32" s="129">
        <v>86.43578690870001</v>
      </c>
      <c r="H32" s="129">
        <v>92.1895395022</v>
      </c>
      <c r="I32" s="16"/>
      <c r="J32" s="16"/>
      <c r="K32" s="16"/>
      <c r="L32" s="16"/>
      <c r="M32" s="16"/>
      <c r="N32" s="16"/>
      <c r="O32" s="16"/>
      <c r="P32" s="16"/>
      <c r="Q32" s="16"/>
      <c r="R32" s="16"/>
      <c r="S32" s="16"/>
      <c r="T32" s="16"/>
      <c r="U32" s="16"/>
      <c r="V32" s="16"/>
      <c r="W32" s="16"/>
      <c r="X32" s="16"/>
      <c r="Y32" s="16"/>
      <c r="Z32" s="16"/>
    </row>
    <row r="33" ht="12.0" customHeight="1">
      <c r="A33" s="73"/>
      <c r="B33" s="16"/>
      <c r="C33" s="47"/>
      <c r="D33" s="45" t="s">
        <v>57</v>
      </c>
      <c r="E33" s="36"/>
      <c r="F33" s="100">
        <v>91.10280897780001</v>
      </c>
      <c r="G33" s="129">
        <v>86.9774563759</v>
      </c>
      <c r="H33" s="129">
        <v>92.6060689195</v>
      </c>
      <c r="I33" s="16"/>
      <c r="J33" s="16"/>
      <c r="K33" s="16"/>
      <c r="L33" s="16"/>
      <c r="M33" s="16"/>
      <c r="N33" s="16"/>
      <c r="O33" s="16"/>
      <c r="P33" s="16"/>
      <c r="Q33" s="16"/>
      <c r="R33" s="16"/>
      <c r="S33" s="16"/>
      <c r="T33" s="16"/>
      <c r="U33" s="16"/>
      <c r="V33" s="16"/>
      <c r="W33" s="16"/>
      <c r="X33" s="16"/>
      <c r="Y33" s="16"/>
      <c r="Z33" s="16"/>
    </row>
    <row r="34" ht="12.0" customHeight="1">
      <c r="A34" s="73"/>
      <c r="B34" s="16"/>
      <c r="C34" s="44">
        <v>2012.0</v>
      </c>
      <c r="D34" s="45" t="s">
        <v>54</v>
      </c>
      <c r="E34" s="36"/>
      <c r="F34" s="100">
        <v>91.0498292171</v>
      </c>
      <c r="G34" s="129">
        <v>86.8624760651</v>
      </c>
      <c r="H34" s="129">
        <v>92.5898128359</v>
      </c>
      <c r="I34" s="16"/>
      <c r="J34" s="16"/>
      <c r="K34" s="16"/>
      <c r="L34" s="16"/>
      <c r="M34" s="16"/>
      <c r="N34" s="16"/>
      <c r="O34" s="16"/>
      <c r="P34" s="16"/>
      <c r="Q34" s="16"/>
      <c r="R34" s="16"/>
      <c r="S34" s="16"/>
      <c r="T34" s="16"/>
      <c r="U34" s="16"/>
      <c r="V34" s="16"/>
      <c r="W34" s="16"/>
      <c r="X34" s="16"/>
      <c r="Y34" s="16"/>
      <c r="Z34" s="16"/>
    </row>
    <row r="35" ht="12.0" customHeight="1">
      <c r="A35" s="73"/>
      <c r="B35" s="16"/>
      <c r="C35" s="46"/>
      <c r="D35" s="45" t="s">
        <v>55</v>
      </c>
      <c r="E35" s="36"/>
      <c r="F35" s="100">
        <v>91.1293106259</v>
      </c>
      <c r="G35" s="129">
        <v>87.41939851650001</v>
      </c>
      <c r="H35" s="129">
        <v>92.4770908278</v>
      </c>
      <c r="I35" s="16"/>
      <c r="J35" s="16"/>
      <c r="K35" s="16"/>
      <c r="L35" s="16"/>
      <c r="M35" s="16"/>
      <c r="N35" s="16"/>
      <c r="O35" s="16"/>
      <c r="P35" s="16"/>
      <c r="Q35" s="16"/>
      <c r="R35" s="16"/>
      <c r="S35" s="16"/>
      <c r="T35" s="16"/>
      <c r="U35" s="16"/>
      <c r="V35" s="16"/>
      <c r="W35" s="16"/>
      <c r="X35" s="16"/>
      <c r="Y35" s="16"/>
      <c r="Z35" s="16"/>
    </row>
    <row r="36" ht="12.0" customHeight="1">
      <c r="A36" s="73"/>
      <c r="B36" s="16"/>
      <c r="C36" s="46"/>
      <c r="D36" s="45" t="s">
        <v>56</v>
      </c>
      <c r="E36" s="36"/>
      <c r="F36" s="100">
        <v>91.567667549</v>
      </c>
      <c r="G36" s="129">
        <v>87.42462967840001</v>
      </c>
      <c r="H36" s="129">
        <v>93.0667275598</v>
      </c>
      <c r="I36" s="16"/>
      <c r="J36" s="16"/>
      <c r="K36" s="16"/>
      <c r="L36" s="16"/>
      <c r="M36" s="16"/>
      <c r="N36" s="16"/>
      <c r="O36" s="16"/>
      <c r="P36" s="16"/>
      <c r="Q36" s="16"/>
      <c r="R36" s="16"/>
      <c r="S36" s="16"/>
      <c r="T36" s="16"/>
      <c r="U36" s="16"/>
      <c r="V36" s="16"/>
      <c r="W36" s="16"/>
      <c r="X36" s="16"/>
      <c r="Y36" s="16"/>
      <c r="Z36" s="16"/>
    </row>
    <row r="37" ht="12.0" customHeight="1">
      <c r="A37" s="73"/>
      <c r="B37" s="16"/>
      <c r="C37" s="47"/>
      <c r="D37" s="45" t="s">
        <v>57</v>
      </c>
      <c r="E37" s="16"/>
      <c r="F37" s="100">
        <v>92.1541529302</v>
      </c>
      <c r="G37" s="129">
        <v>87.9705763903</v>
      </c>
      <c r="H37" s="129">
        <v>93.67414651200001</v>
      </c>
      <c r="I37" s="16"/>
      <c r="J37" s="16"/>
      <c r="K37" s="16"/>
      <c r="L37" s="16"/>
      <c r="M37" s="16"/>
      <c r="N37" s="16"/>
      <c r="O37" s="16"/>
      <c r="P37" s="16"/>
      <c r="Q37" s="16"/>
      <c r="R37" s="16"/>
      <c r="S37" s="16"/>
      <c r="T37" s="16"/>
      <c r="U37" s="16"/>
      <c r="V37" s="16"/>
      <c r="W37" s="16"/>
      <c r="X37" s="16"/>
      <c r="Y37" s="16"/>
      <c r="Z37" s="16"/>
    </row>
    <row r="38" ht="12.0" customHeight="1">
      <c r="A38" s="73"/>
      <c r="B38" s="16"/>
      <c r="C38" s="44">
        <v>2013.0</v>
      </c>
      <c r="D38" s="45" t="s">
        <v>54</v>
      </c>
      <c r="E38" s="16"/>
      <c r="F38" s="100">
        <v>92.2882848696</v>
      </c>
      <c r="G38" s="129">
        <v>88.4820331556</v>
      </c>
      <c r="H38" s="129">
        <v>93.6445495093</v>
      </c>
      <c r="I38" s="16"/>
      <c r="J38" s="16"/>
      <c r="K38" s="16"/>
      <c r="L38" s="16"/>
      <c r="M38" s="16"/>
      <c r="N38" s="16"/>
      <c r="O38" s="16"/>
      <c r="P38" s="16"/>
      <c r="Q38" s="16"/>
      <c r="R38" s="16"/>
      <c r="S38" s="16"/>
      <c r="T38" s="16"/>
      <c r="U38" s="16"/>
      <c r="V38" s="16"/>
      <c r="W38" s="16"/>
      <c r="X38" s="16"/>
      <c r="Y38" s="16"/>
      <c r="Z38" s="16"/>
    </row>
    <row r="39" ht="12.0" customHeight="1">
      <c r="A39" s="73"/>
      <c r="B39" s="16"/>
      <c r="C39" s="46"/>
      <c r="D39" s="45" t="s">
        <v>55</v>
      </c>
      <c r="E39" s="16"/>
      <c r="F39" s="100">
        <v>92.2636197038</v>
      </c>
      <c r="G39" s="129">
        <v>88.6335412941</v>
      </c>
      <c r="H39" s="129">
        <v>93.5720679513</v>
      </c>
      <c r="I39" s="16"/>
      <c r="J39" s="16"/>
      <c r="K39" s="16"/>
      <c r="L39" s="16"/>
      <c r="M39" s="16"/>
      <c r="N39" s="16"/>
      <c r="O39" s="16"/>
      <c r="P39" s="16"/>
      <c r="Q39" s="16"/>
      <c r="R39" s="16"/>
      <c r="S39" s="16"/>
      <c r="T39" s="16"/>
      <c r="U39" s="16"/>
      <c r="V39" s="16"/>
      <c r="W39" s="16"/>
      <c r="X39" s="16"/>
      <c r="Y39" s="16"/>
      <c r="Z39" s="16"/>
    </row>
    <row r="40" ht="12.0" customHeight="1">
      <c r="A40" s="73"/>
      <c r="B40" s="16"/>
      <c r="C40" s="46"/>
      <c r="D40" s="45" t="s">
        <v>56</v>
      </c>
      <c r="E40" s="16"/>
      <c r="F40" s="100">
        <v>92.52161822000001</v>
      </c>
      <c r="G40" s="129">
        <v>88.8302910025</v>
      </c>
      <c r="H40" s="129">
        <v>93.8400694665</v>
      </c>
      <c r="I40" s="16"/>
      <c r="J40" s="16"/>
      <c r="K40" s="16"/>
      <c r="L40" s="16"/>
      <c r="M40" s="16"/>
      <c r="N40" s="16"/>
      <c r="O40" s="16"/>
      <c r="P40" s="16"/>
      <c r="Q40" s="16"/>
      <c r="R40" s="16"/>
      <c r="S40" s="16"/>
      <c r="T40" s="16"/>
      <c r="U40" s="16"/>
      <c r="V40" s="16"/>
      <c r="W40" s="16"/>
      <c r="X40" s="16"/>
      <c r="Y40" s="16"/>
      <c r="Z40" s="16"/>
    </row>
    <row r="41" ht="12.0" customHeight="1">
      <c r="A41" s="73"/>
      <c r="B41" s="16"/>
      <c r="C41" s="47"/>
      <c r="D41" s="45" t="s">
        <v>57</v>
      </c>
      <c r="E41" s="16"/>
      <c r="F41" s="100">
        <v>92.7915775016</v>
      </c>
      <c r="G41" s="129">
        <v>89.2244445786</v>
      </c>
      <c r="H41" s="129">
        <v>94.0697599863</v>
      </c>
      <c r="I41" s="16"/>
      <c r="J41" s="16"/>
      <c r="K41" s="16"/>
      <c r="L41" s="16"/>
      <c r="M41" s="16"/>
      <c r="N41" s="16"/>
      <c r="O41" s="16"/>
      <c r="P41" s="16"/>
      <c r="Q41" s="16"/>
      <c r="R41" s="16"/>
      <c r="S41" s="16"/>
      <c r="T41" s="16"/>
      <c r="U41" s="16"/>
      <c r="V41" s="16"/>
      <c r="W41" s="16"/>
      <c r="X41" s="16"/>
      <c r="Y41" s="16"/>
      <c r="Z41" s="16"/>
    </row>
    <row r="42" ht="12.0" customHeight="1">
      <c r="A42" s="73"/>
      <c r="B42" s="16"/>
      <c r="C42" s="44">
        <v>2014.0</v>
      </c>
      <c r="D42" s="45" t="s">
        <v>54</v>
      </c>
      <c r="E42" s="16"/>
      <c r="F42" s="100">
        <v>92.9054036465</v>
      </c>
      <c r="G42" s="129">
        <v>89.5460280547</v>
      </c>
      <c r="H42" s="129">
        <v>94.089893501</v>
      </c>
      <c r="I42" s="16"/>
      <c r="J42" s="16"/>
      <c r="K42" s="16"/>
      <c r="L42" s="16"/>
      <c r="M42" s="16"/>
      <c r="N42" s="16"/>
      <c r="O42" s="16"/>
      <c r="P42" s="16"/>
      <c r="Q42" s="16"/>
      <c r="R42" s="16"/>
      <c r="S42" s="16"/>
      <c r="T42" s="16"/>
      <c r="U42" s="16"/>
      <c r="V42" s="16"/>
      <c r="W42" s="16"/>
      <c r="X42" s="16"/>
      <c r="Y42" s="16"/>
      <c r="Z42" s="16"/>
    </row>
    <row r="43" ht="12.0" customHeight="1">
      <c r="A43" s="73"/>
      <c r="B43" s="16"/>
      <c r="C43" s="46"/>
      <c r="D43" s="45" t="s">
        <v>55</v>
      </c>
      <c r="E43" s="16"/>
      <c r="F43" s="100">
        <v>92.9157955245</v>
      </c>
      <c r="G43" s="129">
        <v>90.0215745882</v>
      </c>
      <c r="H43" s="129">
        <v>93.9402447675</v>
      </c>
      <c r="I43" s="16"/>
      <c r="J43" s="16"/>
      <c r="K43" s="16"/>
      <c r="L43" s="16"/>
      <c r="M43" s="16"/>
      <c r="N43" s="16"/>
      <c r="O43" s="16"/>
      <c r="P43" s="16"/>
      <c r="Q43" s="16"/>
      <c r="R43" s="16"/>
      <c r="S43" s="16"/>
      <c r="T43" s="16"/>
      <c r="U43" s="16"/>
      <c r="V43" s="16"/>
      <c r="W43" s="16"/>
      <c r="X43" s="16"/>
      <c r="Y43" s="16"/>
      <c r="Z43" s="16"/>
    </row>
    <row r="44" ht="12.0" customHeight="1">
      <c r="A44" s="73"/>
      <c r="B44" s="16"/>
      <c r="C44" s="46"/>
      <c r="D44" s="45" t="s">
        <v>56</v>
      </c>
      <c r="E44" s="16"/>
      <c r="F44" s="100">
        <v>92.7827290612</v>
      </c>
      <c r="G44" s="129">
        <v>89.4605410513</v>
      </c>
      <c r="H44" s="129">
        <v>93.9619403314</v>
      </c>
      <c r="I44" s="16"/>
      <c r="J44" s="16"/>
      <c r="K44" s="16"/>
      <c r="L44" s="16"/>
      <c r="M44" s="16"/>
      <c r="N44" s="16"/>
      <c r="O44" s="16"/>
      <c r="P44" s="16"/>
      <c r="Q44" s="16"/>
      <c r="R44" s="16"/>
      <c r="S44" s="16"/>
      <c r="T44" s="16"/>
      <c r="U44" s="16"/>
      <c r="V44" s="16"/>
      <c r="W44" s="16"/>
      <c r="X44" s="16"/>
      <c r="Y44" s="16"/>
      <c r="Z44" s="16"/>
    </row>
    <row r="45" ht="12.0" customHeight="1">
      <c r="A45" s="73"/>
      <c r="B45" s="16"/>
      <c r="C45" s="47"/>
      <c r="D45" s="45" t="s">
        <v>57</v>
      </c>
      <c r="E45" s="16"/>
      <c r="F45" s="100">
        <v>93.04510080130001</v>
      </c>
      <c r="G45" s="129">
        <v>89.7657553588</v>
      </c>
      <c r="H45" s="129">
        <v>94.20071538820001</v>
      </c>
      <c r="I45" s="16"/>
      <c r="J45" s="16"/>
      <c r="K45" s="16"/>
      <c r="L45" s="16"/>
      <c r="M45" s="16"/>
      <c r="N45" s="16"/>
      <c r="O45" s="16"/>
      <c r="P45" s="16"/>
      <c r="Q45" s="16"/>
      <c r="R45" s="16"/>
      <c r="S45" s="16"/>
      <c r="T45" s="16"/>
      <c r="U45" s="16"/>
      <c r="V45" s="16"/>
      <c r="W45" s="16"/>
      <c r="X45" s="16"/>
      <c r="Y45" s="16"/>
      <c r="Z45" s="16"/>
    </row>
    <row r="46" ht="12.0" customHeight="1">
      <c r="A46" s="73"/>
      <c r="B46" s="16"/>
      <c r="C46" s="44">
        <v>2015.0</v>
      </c>
      <c r="D46" s="45" t="s">
        <v>54</v>
      </c>
      <c r="E46" s="16"/>
      <c r="F46" s="100">
        <v>93.057209386</v>
      </c>
      <c r="G46" s="129">
        <v>90.01950456990001</v>
      </c>
      <c r="H46" s="129">
        <v>94.1203343623</v>
      </c>
      <c r="I46" s="16"/>
      <c r="J46" s="16"/>
      <c r="K46" s="16"/>
      <c r="L46" s="16"/>
      <c r="M46" s="16"/>
      <c r="N46" s="16"/>
      <c r="O46" s="16"/>
      <c r="P46" s="16"/>
      <c r="Q46" s="16"/>
      <c r="R46" s="16"/>
      <c r="S46" s="16"/>
      <c r="T46" s="16"/>
      <c r="U46" s="16"/>
      <c r="V46" s="16"/>
      <c r="W46" s="16"/>
      <c r="X46" s="16"/>
      <c r="Y46" s="16"/>
      <c r="Z46" s="16"/>
    </row>
    <row r="47" ht="12.0" customHeight="1">
      <c r="A47" s="73"/>
      <c r="B47" s="16"/>
      <c r="C47" s="46"/>
      <c r="D47" s="45" t="s">
        <v>55</v>
      </c>
      <c r="E47" s="16"/>
      <c r="F47" s="100">
        <v>92.8522771603</v>
      </c>
      <c r="G47" s="129">
        <v>89.6279637314</v>
      </c>
      <c r="H47" s="129">
        <v>93.980888263</v>
      </c>
      <c r="I47" s="16"/>
      <c r="J47" s="16"/>
      <c r="K47" s="16"/>
      <c r="L47" s="16"/>
      <c r="M47" s="16"/>
      <c r="N47" s="16"/>
      <c r="O47" s="16"/>
      <c r="P47" s="16"/>
      <c r="Q47" s="16"/>
      <c r="R47" s="16"/>
      <c r="S47" s="16"/>
      <c r="T47" s="16"/>
      <c r="U47" s="16"/>
      <c r="V47" s="16"/>
      <c r="W47" s="16"/>
      <c r="X47" s="16"/>
      <c r="Y47" s="16"/>
      <c r="Z47" s="16"/>
    </row>
    <row r="48" ht="12.0" customHeight="1">
      <c r="A48" s="73"/>
      <c r="B48" s="16"/>
      <c r="C48" s="46"/>
      <c r="D48" s="45" t="s">
        <v>56</v>
      </c>
      <c r="E48" s="16"/>
      <c r="F48" s="100">
        <v>92.79506208560001</v>
      </c>
      <c r="G48" s="129">
        <v>89.0677674459</v>
      </c>
      <c r="H48" s="129">
        <v>94.1014561276</v>
      </c>
      <c r="I48" s="16"/>
      <c r="J48" s="16"/>
      <c r="K48" s="16"/>
      <c r="L48" s="16"/>
      <c r="M48" s="16"/>
      <c r="N48" s="16"/>
      <c r="O48" s="16"/>
      <c r="P48" s="16"/>
      <c r="Q48" s="16"/>
      <c r="R48" s="16"/>
      <c r="S48" s="16"/>
      <c r="T48" s="16"/>
      <c r="U48" s="16"/>
      <c r="V48" s="16"/>
      <c r="W48" s="16"/>
      <c r="X48" s="16"/>
      <c r="Y48" s="16"/>
      <c r="Z48" s="16"/>
    </row>
    <row r="49" ht="12.0" customHeight="1">
      <c r="A49" s="73"/>
      <c r="B49" s="16"/>
      <c r="C49" s="47"/>
      <c r="D49" s="45" t="s">
        <v>57</v>
      </c>
      <c r="E49" s="16"/>
      <c r="F49" s="100">
        <v>92.9281225734</v>
      </c>
      <c r="G49" s="129">
        <v>89.3533670086</v>
      </c>
      <c r="H49" s="129">
        <v>94.1830024778</v>
      </c>
      <c r="I49" s="16"/>
      <c r="J49" s="16"/>
      <c r="K49" s="16"/>
      <c r="L49" s="16"/>
      <c r="M49" s="16"/>
      <c r="N49" s="16"/>
      <c r="O49" s="16"/>
      <c r="P49" s="16"/>
      <c r="Q49" s="16"/>
      <c r="R49" s="16"/>
      <c r="S49" s="16"/>
      <c r="T49" s="16"/>
      <c r="U49" s="16"/>
      <c r="V49" s="16"/>
      <c r="W49" s="16"/>
      <c r="X49" s="16"/>
      <c r="Y49" s="16"/>
      <c r="Z49" s="16"/>
    </row>
    <row r="50" ht="12.0" customHeight="1">
      <c r="A50" s="73"/>
      <c r="B50" s="16"/>
      <c r="C50" s="44">
        <v>2016.0</v>
      </c>
      <c r="D50" s="45" t="s">
        <v>54</v>
      </c>
      <c r="E50" s="16"/>
      <c r="F50" s="100">
        <v>92.9882447607</v>
      </c>
      <c r="G50" s="129">
        <v>89.5922843239</v>
      </c>
      <c r="H50" s="129">
        <v>94.1841353457</v>
      </c>
      <c r="I50" s="16"/>
      <c r="J50" s="16"/>
      <c r="K50" s="16"/>
      <c r="L50" s="16"/>
      <c r="M50" s="16"/>
      <c r="N50" s="16"/>
      <c r="O50" s="16"/>
      <c r="P50" s="16"/>
      <c r="Q50" s="16"/>
      <c r="R50" s="16"/>
      <c r="S50" s="16"/>
      <c r="T50" s="16"/>
      <c r="U50" s="16"/>
      <c r="V50" s="16"/>
      <c r="W50" s="16"/>
      <c r="X50" s="16"/>
      <c r="Y50" s="16"/>
      <c r="Z50" s="16"/>
    </row>
    <row r="51" ht="12.0" customHeight="1">
      <c r="A51" s="73"/>
      <c r="B51" s="16"/>
      <c r="C51" s="46"/>
      <c r="D51" s="45" t="s">
        <v>55</v>
      </c>
      <c r="E51" s="16"/>
      <c r="F51" s="100">
        <v>92.71926312650001</v>
      </c>
      <c r="G51" s="129">
        <v>89.5878029926</v>
      </c>
      <c r="H51" s="129">
        <v>93.8228284636</v>
      </c>
      <c r="I51" s="16"/>
      <c r="J51" s="16"/>
      <c r="K51" s="16"/>
      <c r="L51" s="16"/>
      <c r="M51" s="16"/>
      <c r="N51" s="16"/>
      <c r="O51" s="16"/>
      <c r="P51" s="16"/>
      <c r="Q51" s="16"/>
      <c r="R51" s="16"/>
      <c r="S51" s="16"/>
      <c r="T51" s="16"/>
      <c r="U51" s="16"/>
      <c r="V51" s="16"/>
      <c r="W51" s="16"/>
      <c r="X51" s="16"/>
      <c r="Y51" s="16"/>
      <c r="Z51" s="16"/>
    </row>
    <row r="52" ht="12.0" customHeight="1">
      <c r="A52" s="73"/>
      <c r="B52" s="16"/>
      <c r="C52" s="46"/>
      <c r="D52" s="45" t="s">
        <v>56</v>
      </c>
      <c r="E52" s="16"/>
      <c r="F52" s="100">
        <v>92.7701154784</v>
      </c>
      <c r="G52" s="129">
        <v>89.364499132</v>
      </c>
      <c r="H52" s="129">
        <v>93.9650303293</v>
      </c>
      <c r="I52" s="16"/>
      <c r="J52" s="16"/>
      <c r="K52" s="16"/>
      <c r="L52" s="16"/>
      <c r="M52" s="16"/>
      <c r="N52" s="16"/>
      <c r="O52" s="16"/>
      <c r="P52" s="16"/>
      <c r="Q52" s="16"/>
      <c r="R52" s="16"/>
      <c r="S52" s="16"/>
      <c r="T52" s="16"/>
      <c r="U52" s="16"/>
      <c r="V52" s="16"/>
      <c r="W52" s="16"/>
      <c r="X52" s="16"/>
      <c r="Y52" s="16"/>
      <c r="Z52" s="16"/>
    </row>
    <row r="53" ht="12.0" customHeight="1">
      <c r="A53" s="73"/>
      <c r="B53" s="16"/>
      <c r="C53" s="47"/>
      <c r="D53" s="45" t="s">
        <v>57</v>
      </c>
      <c r="E53" s="16"/>
      <c r="F53" s="100">
        <v>92.935144416</v>
      </c>
      <c r="G53" s="129">
        <v>89.3750125836</v>
      </c>
      <c r="H53" s="129">
        <v>94.18524591730001</v>
      </c>
      <c r="I53" s="16"/>
      <c r="J53" s="16"/>
      <c r="K53" s="16"/>
      <c r="L53" s="16"/>
      <c r="M53" s="16"/>
      <c r="N53" s="16"/>
      <c r="O53" s="16"/>
      <c r="P53" s="16"/>
      <c r="Q53" s="16"/>
      <c r="R53" s="16"/>
      <c r="S53" s="16"/>
      <c r="T53" s="16"/>
      <c r="U53" s="16"/>
      <c r="V53" s="16"/>
      <c r="W53" s="16"/>
      <c r="X53" s="16"/>
      <c r="Y53" s="16"/>
      <c r="Z53" s="16"/>
    </row>
    <row r="54" ht="12.0" customHeight="1">
      <c r="A54" s="73"/>
      <c r="B54" s="16"/>
      <c r="C54" s="44">
        <v>2017.0</v>
      </c>
      <c r="D54" s="45" t="s">
        <v>54</v>
      </c>
      <c r="E54" s="16"/>
      <c r="F54" s="100">
        <v>93.0571466658</v>
      </c>
      <c r="G54" s="129">
        <v>89.5567769729</v>
      </c>
      <c r="H54" s="129">
        <v>94.2982045537</v>
      </c>
      <c r="I54" s="16"/>
      <c r="J54" s="16"/>
      <c r="K54" s="16"/>
      <c r="L54" s="16"/>
      <c r="M54" s="16"/>
      <c r="N54" s="16"/>
      <c r="O54" s="16"/>
      <c r="P54" s="16"/>
      <c r="Q54" s="16"/>
      <c r="R54" s="16"/>
      <c r="S54" s="16"/>
      <c r="T54" s="16"/>
      <c r="U54" s="16"/>
      <c r="V54" s="16"/>
      <c r="W54" s="16"/>
      <c r="X54" s="16"/>
      <c r="Y54" s="16"/>
      <c r="Z54" s="16"/>
    </row>
    <row r="55" ht="12.0" customHeight="1">
      <c r="A55" s="73"/>
      <c r="B55" s="16"/>
      <c r="C55" s="46"/>
      <c r="D55" s="45" t="s">
        <v>55</v>
      </c>
      <c r="E55" s="16"/>
      <c r="F55" s="100">
        <v>92.951031834</v>
      </c>
      <c r="G55" s="129">
        <v>89.2510134818</v>
      </c>
      <c r="H55" s="129">
        <v>94.2535934693</v>
      </c>
      <c r="I55" s="16"/>
      <c r="J55" s="16"/>
      <c r="K55" s="16"/>
      <c r="L55" s="16"/>
      <c r="M55" s="16"/>
      <c r="N55" s="16"/>
      <c r="O55" s="16"/>
      <c r="P55" s="16"/>
      <c r="Q55" s="16"/>
      <c r="R55" s="16"/>
      <c r="S55" s="16"/>
      <c r="T55" s="16"/>
      <c r="U55" s="16"/>
      <c r="V55" s="16"/>
      <c r="W55" s="16"/>
      <c r="X55" s="16"/>
      <c r="Y55" s="16"/>
      <c r="Z55" s="16"/>
    </row>
    <row r="56" ht="12.0" customHeight="1">
      <c r="A56" s="73"/>
      <c r="B56" s="16"/>
      <c r="C56" s="46"/>
      <c r="D56" s="45" t="s">
        <v>56</v>
      </c>
      <c r="E56" s="16"/>
      <c r="F56" s="100">
        <v>92.9665991672</v>
      </c>
      <c r="G56" s="129">
        <v>88.7690818743</v>
      </c>
      <c r="H56" s="129">
        <v>94.4504999677</v>
      </c>
      <c r="I56" s="16"/>
      <c r="J56" s="16"/>
      <c r="K56" s="16"/>
      <c r="L56" s="16"/>
      <c r="M56" s="16"/>
      <c r="N56" s="16"/>
      <c r="O56" s="16"/>
      <c r="P56" s="16"/>
      <c r="Q56" s="16"/>
      <c r="R56" s="16"/>
      <c r="S56" s="16"/>
      <c r="T56" s="16"/>
      <c r="U56" s="16"/>
      <c r="V56" s="16"/>
      <c r="W56" s="16"/>
      <c r="X56" s="16"/>
      <c r="Y56" s="16"/>
      <c r="Z56" s="16"/>
    </row>
    <row r="57" ht="12.0" customHeight="1">
      <c r="A57" s="73"/>
      <c r="B57" s="16"/>
      <c r="C57" s="47"/>
      <c r="D57" s="45" t="s">
        <v>57</v>
      </c>
      <c r="E57" s="16"/>
      <c r="F57" s="100">
        <v>92.7307141561</v>
      </c>
      <c r="G57" s="129">
        <v>88.8884768363</v>
      </c>
      <c r="H57" s="129">
        <v>94.1156853816</v>
      </c>
      <c r="I57" s="16"/>
      <c r="J57" s="16"/>
      <c r="K57" s="16"/>
      <c r="L57" s="16"/>
      <c r="M57" s="16"/>
      <c r="N57" s="16"/>
      <c r="O57" s="16"/>
      <c r="P57" s="16"/>
      <c r="Q57" s="16"/>
      <c r="R57" s="16"/>
      <c r="S57" s="16"/>
      <c r="T57" s="16"/>
      <c r="U57" s="16"/>
      <c r="V57" s="16"/>
      <c r="W57" s="16"/>
      <c r="X57" s="16"/>
      <c r="Y57" s="16"/>
      <c r="Z57" s="16"/>
    </row>
    <row r="58" ht="12.0" customHeight="1">
      <c r="A58" s="73"/>
      <c r="B58" s="16"/>
      <c r="C58" s="44">
        <v>2018.0</v>
      </c>
      <c r="D58" s="45" t="s">
        <v>54</v>
      </c>
      <c r="E58" s="16"/>
      <c r="F58" s="100">
        <v>92.8061321123</v>
      </c>
      <c r="G58" s="129">
        <v>89.2230183601</v>
      </c>
      <c r="H58" s="129">
        <v>94.084777782</v>
      </c>
      <c r="I58" s="16"/>
      <c r="J58" s="16"/>
      <c r="K58" s="16"/>
      <c r="L58" s="16"/>
      <c r="M58" s="16"/>
      <c r="N58" s="16"/>
      <c r="O58" s="16"/>
      <c r="P58" s="16"/>
      <c r="Q58" s="16"/>
      <c r="R58" s="16"/>
      <c r="S58" s="16"/>
      <c r="T58" s="16"/>
      <c r="U58" s="16"/>
      <c r="V58" s="16"/>
      <c r="W58" s="16"/>
      <c r="X58" s="16"/>
      <c r="Y58" s="16"/>
      <c r="Z58" s="16"/>
    </row>
    <row r="59" ht="12.0" customHeight="1">
      <c r="A59" s="73"/>
      <c r="B59" s="16"/>
      <c r="C59" s="46"/>
      <c r="D59" s="45" t="s">
        <v>55</v>
      </c>
      <c r="E59" s="16"/>
      <c r="F59" s="100">
        <v>92.7842743624</v>
      </c>
      <c r="G59" s="129">
        <v>89.4742180071</v>
      </c>
      <c r="H59" s="129">
        <v>93.9640461548</v>
      </c>
      <c r="I59" s="16"/>
      <c r="J59" s="16"/>
      <c r="K59" s="16"/>
      <c r="L59" s="16"/>
      <c r="M59" s="16"/>
      <c r="N59" s="16"/>
      <c r="O59" s="16"/>
      <c r="P59" s="16"/>
      <c r="Q59" s="16"/>
      <c r="R59" s="16"/>
      <c r="S59" s="16"/>
      <c r="T59" s="16"/>
      <c r="U59" s="16"/>
      <c r="V59" s="16"/>
      <c r="W59" s="16"/>
      <c r="X59" s="16"/>
      <c r="Y59" s="16"/>
      <c r="Z59" s="16"/>
    </row>
    <row r="60" ht="12.0" customHeight="1">
      <c r="A60" s="73"/>
      <c r="B60" s="16"/>
      <c r="C60" s="46"/>
      <c r="D60" s="45" t="s">
        <v>56</v>
      </c>
      <c r="E60" s="16"/>
      <c r="F60" s="100">
        <v>92.80443918190001</v>
      </c>
      <c r="G60" s="129">
        <v>88.9089836096</v>
      </c>
      <c r="H60" s="129">
        <v>94.2096730291</v>
      </c>
      <c r="I60" s="16"/>
      <c r="J60" s="16"/>
      <c r="K60" s="16"/>
      <c r="L60" s="16"/>
      <c r="M60" s="16"/>
      <c r="N60" s="16"/>
      <c r="O60" s="16"/>
      <c r="P60" s="16"/>
      <c r="Q60" s="16"/>
      <c r="R60" s="16"/>
      <c r="S60" s="16"/>
      <c r="T60" s="16"/>
      <c r="U60" s="16"/>
      <c r="V60" s="16"/>
      <c r="W60" s="16"/>
      <c r="X60" s="16"/>
      <c r="Y60" s="16"/>
      <c r="Z60" s="16"/>
    </row>
    <row r="61" ht="12.0" customHeight="1">
      <c r="A61" s="73"/>
      <c r="B61" s="16"/>
      <c r="C61" s="47"/>
      <c r="D61" s="45" t="s">
        <v>57</v>
      </c>
      <c r="E61" s="16"/>
      <c r="F61" s="100">
        <v>92.9417458418</v>
      </c>
      <c r="G61" s="129">
        <v>89.5599020817</v>
      </c>
      <c r="H61" s="129">
        <v>94.1634419745</v>
      </c>
      <c r="I61" s="16"/>
      <c r="J61" s="16"/>
      <c r="K61" s="16"/>
      <c r="L61" s="16"/>
      <c r="M61" s="16"/>
      <c r="N61" s="16"/>
      <c r="O61" s="16"/>
      <c r="P61" s="16"/>
      <c r="Q61" s="16"/>
      <c r="R61" s="16"/>
      <c r="S61" s="16"/>
      <c r="T61" s="16"/>
      <c r="U61" s="16"/>
      <c r="V61" s="16"/>
      <c r="W61" s="16"/>
      <c r="X61" s="16"/>
      <c r="Y61" s="16"/>
      <c r="Z61" s="16"/>
    </row>
    <row r="62" ht="12.0" customHeight="1">
      <c r="A62" s="73"/>
      <c r="B62" s="16"/>
      <c r="C62" s="44">
        <v>2019.0</v>
      </c>
      <c r="D62" s="45" t="s">
        <v>54</v>
      </c>
      <c r="E62" s="16"/>
      <c r="F62" s="100">
        <v>92.64361162750001</v>
      </c>
      <c r="G62" s="129">
        <v>89.3675951135</v>
      </c>
      <c r="H62" s="129">
        <v>93.8236614308</v>
      </c>
      <c r="I62" s="16"/>
      <c r="J62" s="16"/>
      <c r="K62" s="16"/>
      <c r="L62" s="16"/>
      <c r="M62" s="16"/>
      <c r="N62" s="16"/>
      <c r="O62" s="16"/>
      <c r="P62" s="16"/>
      <c r="Q62" s="16"/>
      <c r="R62" s="16"/>
      <c r="S62" s="16"/>
      <c r="T62" s="16"/>
      <c r="U62" s="16"/>
      <c r="V62" s="16"/>
      <c r="W62" s="16"/>
      <c r="X62" s="16"/>
      <c r="Y62" s="16"/>
      <c r="Z62" s="16"/>
    </row>
    <row r="63" ht="12.0" customHeight="1">
      <c r="A63" s="73"/>
      <c r="B63" s="16"/>
      <c r="C63" s="46"/>
      <c r="D63" s="45" t="s">
        <v>55</v>
      </c>
      <c r="E63" s="16"/>
      <c r="F63" s="100">
        <v>92.4298300914</v>
      </c>
      <c r="G63" s="129">
        <v>89.0307456894</v>
      </c>
      <c r="H63" s="129">
        <v>93.6517564649</v>
      </c>
      <c r="I63" s="16"/>
      <c r="J63" s="16"/>
      <c r="K63" s="16"/>
      <c r="L63" s="16"/>
      <c r="M63" s="16"/>
      <c r="N63" s="16"/>
      <c r="O63" s="16"/>
      <c r="P63" s="16"/>
      <c r="Q63" s="16"/>
      <c r="R63" s="16"/>
      <c r="S63" s="16"/>
      <c r="T63" s="16"/>
      <c r="U63" s="16"/>
      <c r="V63" s="16"/>
      <c r="W63" s="16"/>
      <c r="X63" s="16"/>
      <c r="Y63" s="16"/>
      <c r="Z63" s="16"/>
    </row>
    <row r="64" ht="12.0" customHeight="1">
      <c r="A64" s="73"/>
      <c r="B64" s="16"/>
      <c r="C64" s="46"/>
      <c r="D64" s="45" t="s">
        <v>56</v>
      </c>
      <c r="E64" s="16"/>
      <c r="F64" s="100">
        <v>92.4485658298</v>
      </c>
      <c r="G64" s="129">
        <v>88.7755938937</v>
      </c>
      <c r="H64" s="129">
        <v>93.7570195848</v>
      </c>
      <c r="I64" s="16"/>
      <c r="J64" s="16"/>
      <c r="K64" s="16"/>
      <c r="L64" s="16"/>
      <c r="M64" s="16"/>
      <c r="N64" s="16"/>
      <c r="O64" s="16"/>
      <c r="P64" s="16"/>
      <c r="Q64" s="16"/>
      <c r="R64" s="16"/>
      <c r="S64" s="16"/>
      <c r="T64" s="16"/>
      <c r="U64" s="16"/>
      <c r="V64" s="16"/>
      <c r="W64" s="16"/>
      <c r="X64" s="16"/>
      <c r="Y64" s="16"/>
      <c r="Z64" s="16"/>
    </row>
    <row r="65" ht="12.0" customHeight="1">
      <c r="A65" s="73"/>
      <c r="B65" s="16"/>
      <c r="C65" s="47"/>
      <c r="D65" s="45" t="s">
        <v>57</v>
      </c>
      <c r="E65" s="16"/>
      <c r="F65" s="100">
        <v>92.6568745309</v>
      </c>
      <c r="G65" s="129">
        <v>89.1011197812</v>
      </c>
      <c r="H65" s="129">
        <v>93.9249718131</v>
      </c>
      <c r="I65" s="16"/>
      <c r="J65" s="16"/>
      <c r="K65" s="16"/>
      <c r="L65" s="16"/>
      <c r="M65" s="16"/>
      <c r="N65" s="16"/>
      <c r="O65" s="16"/>
      <c r="P65" s="16"/>
      <c r="Q65" s="16"/>
      <c r="R65" s="16"/>
      <c r="S65" s="16"/>
      <c r="T65" s="16"/>
      <c r="U65" s="16"/>
      <c r="V65" s="16"/>
      <c r="W65" s="16"/>
      <c r="X65" s="16"/>
      <c r="Y65" s="16"/>
      <c r="Z65" s="16"/>
    </row>
    <row r="66" ht="12.0" customHeight="1">
      <c r="A66" s="73"/>
      <c r="B66" s="16"/>
      <c r="C66" s="81">
        <v>2020.0</v>
      </c>
      <c r="D66" s="45" t="s">
        <v>54</v>
      </c>
      <c r="E66" s="16"/>
      <c r="F66" s="100">
        <v>92.8341135957</v>
      </c>
      <c r="G66" s="129">
        <v>89.37378831240001</v>
      </c>
      <c r="H66" s="129">
        <v>94.069861221</v>
      </c>
      <c r="I66" s="16"/>
      <c r="J66" s="16"/>
      <c r="K66" s="16"/>
      <c r="L66" s="16"/>
      <c r="M66" s="16"/>
      <c r="N66" s="16"/>
      <c r="O66" s="16"/>
      <c r="P66" s="16"/>
      <c r="Q66" s="16"/>
      <c r="R66" s="16"/>
      <c r="S66" s="16"/>
      <c r="T66" s="16"/>
      <c r="U66" s="16"/>
      <c r="V66" s="16"/>
      <c r="W66" s="16"/>
      <c r="X66" s="16"/>
      <c r="Y66" s="16"/>
      <c r="Z66" s="16"/>
    </row>
    <row r="67" ht="12.0" customHeight="1">
      <c r="A67" s="73"/>
      <c r="B67" s="16"/>
      <c r="C67" s="46"/>
      <c r="D67" s="49" t="s">
        <v>59</v>
      </c>
      <c r="E67" s="16"/>
      <c r="F67" s="50" t="s">
        <v>58</v>
      </c>
      <c r="G67" s="51" t="s">
        <v>58</v>
      </c>
      <c r="H67" s="51" t="s">
        <v>58</v>
      </c>
      <c r="I67" s="16"/>
      <c r="J67" s="16"/>
      <c r="K67" s="16"/>
      <c r="L67" s="16"/>
      <c r="M67" s="16"/>
      <c r="N67" s="16"/>
      <c r="O67" s="16"/>
      <c r="P67" s="16"/>
      <c r="Q67" s="16"/>
      <c r="R67" s="16"/>
      <c r="S67" s="16"/>
      <c r="T67" s="16"/>
      <c r="U67" s="16"/>
      <c r="V67" s="16"/>
      <c r="W67" s="16"/>
      <c r="X67" s="16"/>
      <c r="Y67" s="16"/>
      <c r="Z67" s="16"/>
    </row>
    <row r="68" ht="12.0" customHeight="1">
      <c r="A68" s="73"/>
      <c r="B68" s="16"/>
      <c r="C68" s="46"/>
      <c r="D68" s="45" t="s">
        <v>56</v>
      </c>
      <c r="E68" s="16"/>
      <c r="F68" s="100">
        <v>92.744844196</v>
      </c>
      <c r="G68" s="129">
        <v>88.4527949115</v>
      </c>
      <c r="H68" s="129">
        <v>94.33469690780001</v>
      </c>
      <c r="I68" s="16"/>
      <c r="J68" s="16"/>
      <c r="K68" s="16"/>
      <c r="L68" s="16"/>
      <c r="M68" s="16"/>
      <c r="N68" s="16"/>
      <c r="O68" s="16"/>
      <c r="P68" s="16"/>
      <c r="Q68" s="16"/>
      <c r="R68" s="16"/>
      <c r="S68" s="16"/>
      <c r="T68" s="16"/>
      <c r="U68" s="16"/>
      <c r="V68" s="16"/>
      <c r="W68" s="16"/>
      <c r="X68" s="16"/>
      <c r="Y68" s="16"/>
      <c r="Z68" s="16"/>
    </row>
    <row r="69" ht="12.0" customHeight="1">
      <c r="A69" s="73"/>
      <c r="B69" s="16"/>
      <c r="C69" s="47"/>
      <c r="D69" s="45" t="s">
        <v>57</v>
      </c>
      <c r="E69" s="172"/>
      <c r="F69" s="100">
        <v>92.5083573254</v>
      </c>
      <c r="G69" s="129">
        <v>89.3900800812</v>
      </c>
      <c r="H69" s="129">
        <v>93.6234588458</v>
      </c>
      <c r="I69" s="16"/>
      <c r="J69" s="16"/>
      <c r="K69" s="16"/>
      <c r="L69" s="16"/>
      <c r="M69" s="16"/>
      <c r="N69" s="16"/>
      <c r="O69" s="16"/>
      <c r="P69" s="16"/>
      <c r="Q69" s="16"/>
      <c r="R69" s="16"/>
      <c r="S69" s="16"/>
      <c r="T69" s="16"/>
      <c r="U69" s="16"/>
      <c r="V69" s="16"/>
      <c r="W69" s="16"/>
      <c r="X69" s="16"/>
      <c r="Y69" s="16"/>
      <c r="Z69" s="16"/>
    </row>
    <row r="70" ht="12.0" customHeight="1">
      <c r="A70" s="73"/>
      <c r="B70" s="16"/>
      <c r="C70" s="44">
        <v>2021.0</v>
      </c>
      <c r="D70" s="45" t="s">
        <v>54</v>
      </c>
      <c r="E70" s="36"/>
      <c r="F70" s="100">
        <v>92.6739947572</v>
      </c>
      <c r="G70" s="129">
        <v>89.6650046379</v>
      </c>
      <c r="H70" s="129">
        <v>93.7696589785</v>
      </c>
      <c r="I70" s="16"/>
      <c r="J70" s="16"/>
      <c r="K70" s="16"/>
      <c r="L70" s="16"/>
      <c r="M70" s="16"/>
      <c r="N70" s="16"/>
      <c r="O70" s="16"/>
      <c r="P70" s="16"/>
      <c r="Q70" s="16"/>
      <c r="R70" s="16"/>
      <c r="S70" s="16"/>
      <c r="T70" s="16"/>
      <c r="U70" s="16"/>
      <c r="V70" s="16"/>
      <c r="W70" s="16"/>
      <c r="X70" s="16"/>
      <c r="Y70" s="16"/>
      <c r="Z70" s="16"/>
    </row>
    <row r="71" ht="12.0" customHeight="1">
      <c r="A71" s="73"/>
      <c r="B71" s="16"/>
      <c r="C71" s="46"/>
      <c r="D71" s="45" t="s">
        <v>55</v>
      </c>
      <c r="E71" s="36"/>
      <c r="F71" s="100">
        <v>92.2689114042</v>
      </c>
      <c r="G71" s="129">
        <v>89.1391335878</v>
      </c>
      <c r="H71" s="129">
        <v>93.4024414225</v>
      </c>
      <c r="I71" s="16"/>
      <c r="J71" s="16"/>
      <c r="K71" s="16"/>
      <c r="L71" s="16"/>
      <c r="M71" s="16"/>
      <c r="N71" s="16"/>
      <c r="O71" s="16"/>
      <c r="P71" s="16"/>
      <c r="Q71" s="16"/>
      <c r="R71" s="16"/>
      <c r="S71" s="16"/>
      <c r="T71" s="16"/>
      <c r="U71" s="16"/>
      <c r="V71" s="16"/>
      <c r="W71" s="16"/>
      <c r="X71" s="16"/>
      <c r="Y71" s="16"/>
      <c r="Z71" s="16"/>
    </row>
    <row r="72" ht="12.0" customHeight="1">
      <c r="A72" s="73"/>
      <c r="B72" s="16"/>
      <c r="C72" s="46"/>
      <c r="D72" s="45" t="s">
        <v>56</v>
      </c>
      <c r="E72" s="36"/>
      <c r="F72" s="100">
        <v>91.905334053</v>
      </c>
      <c r="G72" s="129">
        <v>88.0450973878</v>
      </c>
      <c r="H72" s="129">
        <v>93.2935556477</v>
      </c>
      <c r="I72" s="16"/>
      <c r="J72" s="16"/>
      <c r="K72" s="16"/>
      <c r="L72" s="16"/>
      <c r="M72" s="16"/>
      <c r="N72" s="16"/>
      <c r="O72" s="16"/>
      <c r="P72" s="16"/>
      <c r="Q72" s="16"/>
      <c r="R72" s="16"/>
      <c r="S72" s="16"/>
      <c r="T72" s="16"/>
      <c r="U72" s="16"/>
      <c r="V72" s="16"/>
      <c r="W72" s="16"/>
      <c r="X72" s="16"/>
      <c r="Y72" s="16"/>
      <c r="Z72" s="16"/>
    </row>
    <row r="73" ht="12.0" customHeight="1">
      <c r="A73" s="73"/>
      <c r="B73" s="16"/>
      <c r="C73" s="47"/>
      <c r="D73" s="45" t="s">
        <v>57</v>
      </c>
      <c r="E73" s="36"/>
      <c r="F73" s="100">
        <v>92.0756099108</v>
      </c>
      <c r="G73" s="129">
        <v>88.0584496462</v>
      </c>
      <c r="H73" s="129">
        <v>93.5370702651</v>
      </c>
      <c r="I73" s="16"/>
      <c r="J73" s="16"/>
      <c r="K73" s="16"/>
      <c r="L73" s="16"/>
      <c r="M73" s="16"/>
      <c r="N73" s="16"/>
      <c r="O73" s="16"/>
      <c r="P73" s="16"/>
      <c r="Q73" s="16"/>
      <c r="R73" s="16"/>
      <c r="S73" s="16"/>
      <c r="T73" s="16"/>
      <c r="U73" s="16"/>
      <c r="V73" s="16"/>
      <c r="W73" s="16"/>
      <c r="X73" s="16"/>
      <c r="Y73" s="16"/>
      <c r="Z73" s="16"/>
    </row>
    <row r="74" ht="12.0" customHeight="1">
      <c r="A74" s="73"/>
      <c r="B74" s="16"/>
      <c r="C74" s="44">
        <v>2022.0</v>
      </c>
      <c r="D74" s="45" t="s">
        <v>54</v>
      </c>
      <c r="E74" s="36"/>
      <c r="F74" s="100">
        <v>92.1313745659</v>
      </c>
      <c r="G74" s="129">
        <v>88.7873391832</v>
      </c>
      <c r="H74" s="129">
        <v>93.35606353120001</v>
      </c>
      <c r="I74" s="16"/>
      <c r="J74" s="16"/>
      <c r="K74" s="16"/>
      <c r="L74" s="16"/>
      <c r="M74" s="16"/>
      <c r="N74" s="16"/>
      <c r="O74" s="16"/>
      <c r="P74" s="16"/>
      <c r="Q74" s="16"/>
      <c r="R74" s="16"/>
      <c r="S74" s="16"/>
      <c r="T74" s="16"/>
      <c r="U74" s="16"/>
      <c r="V74" s="16"/>
      <c r="W74" s="16"/>
      <c r="X74" s="16"/>
      <c r="Y74" s="16"/>
      <c r="Z74" s="16"/>
    </row>
    <row r="75" ht="12.0" customHeight="1">
      <c r="A75" s="73"/>
      <c r="B75" s="16"/>
      <c r="C75" s="46"/>
      <c r="D75" s="45" t="s">
        <v>55</v>
      </c>
      <c r="E75" s="36"/>
      <c r="F75" s="203">
        <v>91.8310176726</v>
      </c>
      <c r="G75" s="204">
        <v>88.68863975000001</v>
      </c>
      <c r="H75" s="204">
        <v>92.9736360621</v>
      </c>
      <c r="I75" s="16"/>
      <c r="J75" s="16"/>
      <c r="K75" s="16"/>
      <c r="L75" s="16"/>
      <c r="M75" s="16"/>
      <c r="N75" s="16"/>
      <c r="O75" s="16"/>
      <c r="P75" s="16"/>
      <c r="Q75" s="16"/>
      <c r="R75" s="16"/>
      <c r="S75" s="16"/>
      <c r="T75" s="16"/>
      <c r="U75" s="16"/>
      <c r="V75" s="16"/>
      <c r="W75" s="16"/>
      <c r="X75" s="16"/>
      <c r="Y75" s="16"/>
      <c r="Z75" s="16"/>
    </row>
    <row r="76" ht="12.0" customHeight="1">
      <c r="A76" s="73"/>
      <c r="B76" s="16"/>
      <c r="C76" s="46"/>
      <c r="D76" s="45" t="s">
        <v>56</v>
      </c>
      <c r="E76" s="36"/>
      <c r="F76" s="203">
        <v>91.986067438</v>
      </c>
      <c r="G76" s="204">
        <v>88.3408406664</v>
      </c>
      <c r="H76" s="204">
        <v>93.3307087388</v>
      </c>
      <c r="I76" s="16"/>
      <c r="J76" s="16"/>
      <c r="K76" s="16"/>
      <c r="L76" s="16"/>
      <c r="M76" s="16"/>
      <c r="N76" s="16"/>
      <c r="O76" s="16"/>
      <c r="P76" s="16"/>
      <c r="Q76" s="16"/>
      <c r="R76" s="16"/>
      <c r="S76" s="16"/>
      <c r="T76" s="16"/>
      <c r="U76" s="16"/>
      <c r="V76" s="16"/>
      <c r="W76" s="16"/>
      <c r="X76" s="16"/>
      <c r="Y76" s="16"/>
      <c r="Z76" s="16"/>
    </row>
    <row r="77" ht="12.0" customHeight="1">
      <c r="A77" s="73"/>
      <c r="B77" s="16"/>
      <c r="C77" s="47"/>
      <c r="D77" s="45" t="s">
        <v>57</v>
      </c>
      <c r="E77" s="36"/>
      <c r="F77" s="203">
        <v>92.1266077129</v>
      </c>
      <c r="G77" s="204">
        <v>88.2718730692</v>
      </c>
      <c r="H77" s="204">
        <v>93.5475012525</v>
      </c>
      <c r="I77" s="16"/>
      <c r="J77" s="16"/>
      <c r="K77" s="16"/>
      <c r="L77" s="16"/>
      <c r="M77" s="16"/>
      <c r="N77" s="16"/>
      <c r="O77" s="16"/>
      <c r="P77" s="16"/>
      <c r="Q77" s="16"/>
      <c r="R77" s="16"/>
      <c r="S77" s="16"/>
      <c r="T77" s="16"/>
      <c r="U77" s="16"/>
      <c r="V77" s="16"/>
      <c r="W77" s="16"/>
      <c r="X77" s="16"/>
      <c r="Y77" s="16"/>
      <c r="Z77" s="16"/>
    </row>
    <row r="78" ht="12.0" customHeight="1">
      <c r="A78" s="73"/>
      <c r="B78" s="16"/>
      <c r="C78" s="44">
        <v>2023.0</v>
      </c>
      <c r="D78" s="45" t="s">
        <v>54</v>
      </c>
      <c r="E78" s="36"/>
      <c r="F78" s="203">
        <v>92.2789028334</v>
      </c>
      <c r="G78" s="204">
        <v>87.9110925379</v>
      </c>
      <c r="H78" s="204">
        <v>93.88829402340001</v>
      </c>
      <c r="I78" s="16"/>
      <c r="J78" s="16"/>
      <c r="K78" s="16"/>
      <c r="L78" s="16"/>
      <c r="M78" s="16"/>
      <c r="N78" s="16"/>
      <c r="O78" s="16"/>
      <c r="P78" s="16"/>
      <c r="Q78" s="16"/>
      <c r="R78" s="16"/>
      <c r="S78" s="16"/>
      <c r="T78" s="16"/>
      <c r="U78" s="16"/>
      <c r="V78" s="16"/>
      <c r="W78" s="16"/>
      <c r="X78" s="16"/>
      <c r="Y78" s="16"/>
      <c r="Z78" s="16"/>
    </row>
    <row r="79" ht="12.0" customHeight="1">
      <c r="A79" s="73"/>
      <c r="B79" s="16"/>
      <c r="C79" s="46"/>
      <c r="D79" s="45" t="s">
        <v>55</v>
      </c>
      <c r="E79" s="36"/>
      <c r="F79" s="203">
        <v>92.28340436250001</v>
      </c>
      <c r="G79" s="204">
        <v>87.65690533200001</v>
      </c>
      <c r="H79" s="204">
        <v>93.9762399823</v>
      </c>
      <c r="I79" s="16"/>
      <c r="J79" s="16"/>
      <c r="K79" s="16"/>
      <c r="L79" s="16"/>
      <c r="M79" s="16"/>
      <c r="N79" s="16"/>
      <c r="O79" s="16"/>
      <c r="P79" s="16"/>
      <c r="Q79" s="16"/>
      <c r="R79" s="16"/>
      <c r="S79" s="16"/>
      <c r="T79" s="16"/>
      <c r="U79" s="16"/>
      <c r="V79" s="16"/>
      <c r="W79" s="16"/>
      <c r="X79" s="16"/>
      <c r="Y79" s="16"/>
      <c r="Z79" s="16"/>
    </row>
    <row r="80" ht="12.0" customHeight="1">
      <c r="A80" s="73"/>
      <c r="B80" s="16"/>
      <c r="C80" s="46"/>
      <c r="D80" s="45" t="s">
        <v>56</v>
      </c>
      <c r="E80" s="36"/>
      <c r="F80" s="203">
        <v>92.4043482563</v>
      </c>
      <c r="G80" s="204">
        <v>87.73143517060001</v>
      </c>
      <c r="H80" s="204">
        <v>94.1271039734</v>
      </c>
      <c r="I80" s="16"/>
      <c r="J80" s="16"/>
      <c r="K80" s="16"/>
      <c r="L80" s="16"/>
      <c r="M80" s="16"/>
      <c r="N80" s="16"/>
      <c r="O80" s="16"/>
      <c r="P80" s="16"/>
      <c r="Q80" s="16"/>
      <c r="R80" s="16"/>
      <c r="S80" s="16"/>
      <c r="T80" s="16"/>
      <c r="U80" s="16"/>
      <c r="V80" s="16"/>
      <c r="W80" s="16"/>
      <c r="X80" s="16"/>
      <c r="Y80" s="16"/>
      <c r="Z80" s="16"/>
    </row>
    <row r="81" ht="12.0" customHeight="1">
      <c r="A81" s="73"/>
      <c r="B81" s="16"/>
      <c r="C81" s="47"/>
      <c r="D81" s="49" t="s">
        <v>60</v>
      </c>
      <c r="E81" s="36"/>
      <c r="F81" s="203">
        <v>92.5515724663</v>
      </c>
      <c r="G81" s="204">
        <v>87.5555373972</v>
      </c>
      <c r="H81" s="204">
        <v>94.4282687301</v>
      </c>
      <c r="I81" s="16"/>
      <c r="J81" s="16"/>
      <c r="K81" s="16"/>
      <c r="L81" s="16"/>
      <c r="M81" s="16"/>
      <c r="N81" s="16"/>
      <c r="O81" s="16"/>
      <c r="P81" s="16"/>
      <c r="Q81" s="16"/>
      <c r="R81" s="16"/>
      <c r="S81" s="16"/>
      <c r="T81" s="16"/>
      <c r="U81" s="16"/>
      <c r="V81" s="16"/>
      <c r="W81" s="16"/>
      <c r="X81" s="16"/>
      <c r="Y81" s="16"/>
      <c r="Z81" s="16"/>
    </row>
    <row r="82" ht="36.0" customHeight="1">
      <c r="A82" s="4"/>
      <c r="B82" s="15"/>
      <c r="C82" s="53" t="s">
        <v>276</v>
      </c>
      <c r="D82" s="6"/>
      <c r="E82" s="6"/>
      <c r="F82" s="6"/>
      <c r="G82" s="6"/>
      <c r="H82" s="7"/>
      <c r="I82" s="82"/>
      <c r="J82" s="82"/>
      <c r="K82" s="82"/>
      <c r="L82" s="82"/>
      <c r="M82" s="82"/>
      <c r="N82" s="82"/>
      <c r="O82" s="82"/>
      <c r="P82" s="16"/>
      <c r="Q82" s="16"/>
      <c r="R82" s="16"/>
      <c r="S82" s="16"/>
      <c r="T82" s="16"/>
      <c r="U82" s="16"/>
      <c r="V82" s="16"/>
      <c r="W82" s="16"/>
      <c r="X82" s="16"/>
      <c r="Y82" s="16"/>
      <c r="Z82" s="16"/>
    </row>
    <row r="83" ht="84.0" customHeight="1">
      <c r="A83" s="4"/>
      <c r="B83" s="15"/>
      <c r="C83" s="53" t="s">
        <v>63</v>
      </c>
      <c r="D83" s="6"/>
      <c r="E83" s="6"/>
      <c r="F83" s="6"/>
      <c r="G83" s="6"/>
      <c r="H83" s="7"/>
      <c r="I83" s="82"/>
      <c r="J83" s="82"/>
      <c r="K83" s="82"/>
      <c r="L83" s="82"/>
      <c r="M83" s="82"/>
      <c r="N83" s="82"/>
      <c r="O83" s="82"/>
      <c r="P83" s="16"/>
      <c r="Q83" s="16"/>
      <c r="R83" s="16"/>
      <c r="S83" s="16"/>
      <c r="T83" s="16"/>
      <c r="U83" s="16"/>
      <c r="V83" s="16"/>
      <c r="W83" s="16"/>
      <c r="X83" s="16"/>
      <c r="Y83" s="16"/>
      <c r="Z83" s="16"/>
    </row>
    <row r="84" ht="94.5" customHeight="1">
      <c r="A84" s="4"/>
      <c r="B84" s="15"/>
      <c r="C84" s="53" t="s">
        <v>64</v>
      </c>
      <c r="D84" s="6"/>
      <c r="E84" s="6"/>
      <c r="F84" s="6"/>
      <c r="G84" s="6"/>
      <c r="H84" s="7"/>
      <c r="I84" s="82"/>
      <c r="J84" s="82"/>
      <c r="K84" s="82"/>
      <c r="L84" s="82"/>
      <c r="M84" s="16"/>
      <c r="N84" s="16"/>
      <c r="O84" s="16"/>
      <c r="P84" s="16"/>
      <c r="Q84" s="16"/>
      <c r="R84" s="16"/>
      <c r="S84" s="16"/>
      <c r="T84" s="16"/>
      <c r="U84" s="16"/>
      <c r="V84" s="16"/>
      <c r="W84" s="16"/>
      <c r="X84" s="16"/>
      <c r="Y84" s="16"/>
      <c r="Z84" s="16"/>
    </row>
    <row r="85" ht="72.0" customHeight="1">
      <c r="A85" s="4"/>
      <c r="B85" s="66"/>
      <c r="C85" s="55" t="s">
        <v>65</v>
      </c>
      <c r="D85" s="6"/>
      <c r="E85" s="6"/>
      <c r="F85" s="6"/>
      <c r="G85" s="6"/>
      <c r="H85" s="7"/>
      <c r="I85" s="85"/>
      <c r="J85" s="85"/>
      <c r="K85" s="85"/>
      <c r="L85" s="85"/>
      <c r="M85" s="85"/>
      <c r="N85" s="85"/>
      <c r="O85" s="85"/>
      <c r="P85" s="16"/>
      <c r="Q85" s="16"/>
      <c r="R85" s="16"/>
      <c r="S85" s="16"/>
      <c r="T85" s="16"/>
      <c r="U85" s="16"/>
      <c r="V85" s="16"/>
      <c r="W85" s="16"/>
      <c r="X85" s="16"/>
      <c r="Y85" s="16"/>
      <c r="Z85" s="16"/>
    </row>
    <row r="86" ht="15.0" customHeight="1">
      <c r="A86" s="4"/>
      <c r="B86" s="16"/>
      <c r="C86" s="53" t="s">
        <v>66</v>
      </c>
      <c r="D86" s="6"/>
      <c r="E86" s="6"/>
      <c r="F86" s="6"/>
      <c r="G86" s="6"/>
      <c r="H86" s="7"/>
      <c r="I86" s="16"/>
      <c r="J86" s="16"/>
      <c r="K86" s="16"/>
      <c r="L86" s="16"/>
      <c r="M86" s="16"/>
      <c r="N86" s="16"/>
      <c r="O86" s="16"/>
      <c r="P86" s="16"/>
      <c r="Q86" s="16"/>
      <c r="R86" s="16"/>
      <c r="S86" s="16"/>
      <c r="T86" s="16"/>
      <c r="U86" s="16"/>
      <c r="V86" s="16"/>
      <c r="W86" s="16"/>
      <c r="X86" s="16"/>
      <c r="Y86" s="16"/>
      <c r="Z86" s="16"/>
    </row>
    <row r="87">
      <c r="A87" s="16"/>
      <c r="B87" s="16"/>
      <c r="C87" s="205"/>
      <c r="D87" s="205"/>
      <c r="E87" s="205"/>
      <c r="F87" s="205"/>
      <c r="G87" s="205"/>
      <c r="H87" s="205"/>
      <c r="I87" s="16"/>
      <c r="J87" s="16"/>
      <c r="K87" s="16"/>
      <c r="L87" s="16"/>
      <c r="M87" s="16"/>
      <c r="N87" s="16"/>
      <c r="O87" s="16"/>
      <c r="P87" s="16"/>
      <c r="Q87" s="16"/>
      <c r="R87" s="16"/>
      <c r="S87" s="16"/>
      <c r="T87" s="16"/>
      <c r="U87" s="16"/>
      <c r="V87" s="16"/>
      <c r="W87" s="16"/>
      <c r="X87" s="16"/>
      <c r="Y87" s="16"/>
      <c r="Z87" s="16"/>
    </row>
    <row r="88">
      <c r="A88" s="16"/>
      <c r="B88" s="16"/>
      <c r="C88" s="16"/>
      <c r="D88" s="133"/>
      <c r="E88" s="16"/>
      <c r="F88" s="206"/>
      <c r="G88" s="206"/>
      <c r="H88" s="206"/>
      <c r="I88" s="16"/>
      <c r="J88" s="16"/>
      <c r="K88" s="16"/>
      <c r="L88" s="16"/>
      <c r="M88" s="16"/>
      <c r="N88" s="16"/>
      <c r="O88" s="16"/>
      <c r="P88" s="16"/>
      <c r="Q88" s="16"/>
      <c r="R88" s="16"/>
      <c r="S88" s="16"/>
      <c r="T88" s="16"/>
      <c r="U88" s="16"/>
      <c r="V88" s="16"/>
      <c r="W88" s="16"/>
      <c r="X88" s="16"/>
      <c r="Y88" s="16"/>
      <c r="Z88" s="16"/>
    </row>
    <row r="89">
      <c r="A89" s="16"/>
      <c r="B89" s="16"/>
      <c r="C89" s="16"/>
      <c r="D89" s="133"/>
      <c r="E89" s="16"/>
      <c r="F89" s="206"/>
      <c r="G89" s="206"/>
      <c r="H89" s="206"/>
      <c r="I89" s="16"/>
      <c r="J89" s="16"/>
      <c r="K89" s="16"/>
      <c r="L89" s="16"/>
      <c r="M89" s="16"/>
      <c r="N89" s="16"/>
      <c r="O89" s="16"/>
      <c r="P89" s="16"/>
      <c r="Q89" s="16"/>
      <c r="R89" s="16"/>
      <c r="S89" s="16"/>
      <c r="T89" s="16"/>
      <c r="U89" s="16"/>
      <c r="V89" s="16"/>
      <c r="W89" s="16"/>
      <c r="X89" s="16"/>
      <c r="Y89" s="16"/>
      <c r="Z89" s="16"/>
    </row>
    <row r="90">
      <c r="A90" s="16"/>
      <c r="B90" s="16"/>
      <c r="C90" s="16"/>
      <c r="D90" s="133"/>
      <c r="E90" s="16"/>
      <c r="F90" s="206"/>
      <c r="G90" s="206"/>
      <c r="H90" s="206"/>
      <c r="I90" s="16"/>
      <c r="J90" s="16"/>
      <c r="K90" s="16"/>
      <c r="L90" s="16"/>
      <c r="M90" s="16"/>
      <c r="N90" s="16"/>
      <c r="O90" s="16"/>
      <c r="P90" s="16"/>
      <c r="Q90" s="16"/>
      <c r="R90" s="16"/>
      <c r="S90" s="16"/>
      <c r="T90" s="16"/>
      <c r="U90" s="16"/>
      <c r="V90" s="16"/>
      <c r="W90" s="16"/>
      <c r="X90" s="16"/>
      <c r="Y90" s="16"/>
      <c r="Z90" s="16"/>
    </row>
    <row r="91">
      <c r="A91" s="16"/>
      <c r="B91" s="16"/>
      <c r="C91" s="16"/>
      <c r="D91" s="133"/>
      <c r="E91" s="16"/>
      <c r="F91" s="206"/>
      <c r="G91" s="206"/>
      <c r="H91" s="206"/>
      <c r="I91" s="16"/>
      <c r="J91" s="16"/>
      <c r="K91" s="16"/>
      <c r="L91" s="16"/>
      <c r="M91" s="16"/>
      <c r="N91" s="16"/>
      <c r="O91" s="16"/>
      <c r="P91" s="16"/>
      <c r="Q91" s="16"/>
      <c r="R91" s="16"/>
      <c r="S91" s="16"/>
      <c r="T91" s="16"/>
      <c r="U91" s="16"/>
      <c r="V91" s="16"/>
      <c r="W91" s="16"/>
      <c r="X91" s="16"/>
      <c r="Y91" s="16"/>
      <c r="Z91" s="16"/>
    </row>
    <row r="92">
      <c r="A92" s="16"/>
      <c r="B92" s="16"/>
      <c r="C92" s="16"/>
      <c r="D92" s="133"/>
      <c r="E92" s="16"/>
      <c r="F92" s="206"/>
      <c r="G92" s="206"/>
      <c r="H92" s="206"/>
      <c r="I92" s="16"/>
      <c r="J92" s="16"/>
      <c r="K92" s="16"/>
      <c r="L92" s="16"/>
      <c r="M92" s="16"/>
      <c r="N92" s="16"/>
      <c r="O92" s="16"/>
      <c r="P92" s="16"/>
      <c r="Q92" s="16"/>
      <c r="R92" s="16"/>
      <c r="S92" s="16"/>
      <c r="T92" s="16"/>
      <c r="U92" s="16"/>
      <c r="V92" s="16"/>
      <c r="W92" s="16"/>
      <c r="X92" s="16"/>
      <c r="Y92" s="16"/>
      <c r="Z92" s="16"/>
    </row>
    <row r="93">
      <c r="A93" s="16"/>
      <c r="B93" s="16"/>
      <c r="C93" s="16"/>
      <c r="D93" s="133"/>
      <c r="E93" s="16"/>
      <c r="F93" s="206"/>
      <c r="G93" s="206"/>
      <c r="H93" s="206"/>
      <c r="I93" s="16"/>
      <c r="J93" s="16"/>
      <c r="K93" s="16"/>
      <c r="L93" s="16"/>
      <c r="M93" s="16"/>
      <c r="N93" s="16"/>
      <c r="O93" s="16"/>
      <c r="P93" s="16"/>
      <c r="Q93" s="16"/>
      <c r="R93" s="16"/>
      <c r="S93" s="16"/>
      <c r="T93" s="16"/>
      <c r="U93" s="16"/>
      <c r="V93" s="16"/>
      <c r="W93" s="16"/>
      <c r="X93" s="16"/>
      <c r="Y93" s="16"/>
      <c r="Z93" s="16"/>
    </row>
    <row r="94">
      <c r="A94" s="16"/>
      <c r="B94" s="16"/>
      <c r="C94" s="16"/>
      <c r="D94" s="133"/>
      <c r="E94" s="16"/>
      <c r="F94" s="206"/>
      <c r="G94" s="206"/>
      <c r="H94" s="206"/>
      <c r="I94" s="16"/>
      <c r="J94" s="16"/>
      <c r="K94" s="16"/>
      <c r="L94" s="16"/>
      <c r="M94" s="16"/>
      <c r="N94" s="16"/>
      <c r="O94" s="16"/>
      <c r="P94" s="16"/>
      <c r="Q94" s="16"/>
      <c r="R94" s="16"/>
      <c r="S94" s="16"/>
      <c r="T94" s="16"/>
      <c r="U94" s="16"/>
      <c r="V94" s="16"/>
      <c r="W94" s="16"/>
      <c r="X94" s="16"/>
      <c r="Y94" s="16"/>
      <c r="Z94" s="16"/>
    </row>
    <row r="95">
      <c r="A95" s="16"/>
      <c r="B95" s="16"/>
      <c r="C95" s="16"/>
      <c r="D95" s="133"/>
      <c r="E95" s="16"/>
      <c r="F95" s="206"/>
      <c r="G95" s="206"/>
      <c r="H95" s="206"/>
      <c r="I95" s="16"/>
      <c r="J95" s="16"/>
      <c r="K95" s="16"/>
      <c r="L95" s="16"/>
      <c r="M95" s="16"/>
      <c r="N95" s="16"/>
      <c r="O95" s="16"/>
      <c r="P95" s="16"/>
      <c r="Q95" s="16"/>
      <c r="R95" s="16"/>
      <c r="S95" s="16"/>
      <c r="T95" s="16"/>
      <c r="U95" s="16"/>
      <c r="V95" s="16"/>
      <c r="W95" s="16"/>
      <c r="X95" s="16"/>
      <c r="Y95" s="16"/>
      <c r="Z95" s="16"/>
    </row>
    <row r="96">
      <c r="A96" s="16"/>
      <c r="B96" s="16"/>
      <c r="C96" s="16"/>
      <c r="D96" s="133"/>
      <c r="E96" s="16"/>
      <c r="F96" s="206"/>
      <c r="G96" s="206"/>
      <c r="H96" s="206"/>
      <c r="I96" s="16"/>
      <c r="J96" s="16"/>
      <c r="K96" s="16"/>
      <c r="L96" s="16"/>
      <c r="M96" s="16"/>
      <c r="N96" s="16"/>
      <c r="O96" s="16"/>
      <c r="P96" s="16"/>
      <c r="Q96" s="16"/>
      <c r="R96" s="16"/>
      <c r="S96" s="16"/>
      <c r="T96" s="16"/>
      <c r="U96" s="16"/>
      <c r="V96" s="16"/>
      <c r="W96" s="16"/>
      <c r="X96" s="16"/>
      <c r="Y96" s="16"/>
      <c r="Z96" s="16"/>
    </row>
    <row r="97">
      <c r="A97" s="16"/>
      <c r="B97" s="16"/>
      <c r="C97" s="16"/>
      <c r="D97" s="133"/>
      <c r="E97" s="16"/>
      <c r="F97" s="206"/>
      <c r="G97" s="206"/>
      <c r="H97" s="206"/>
      <c r="I97" s="16"/>
      <c r="J97" s="16"/>
      <c r="K97" s="16"/>
      <c r="L97" s="16"/>
      <c r="M97" s="16"/>
      <c r="N97" s="16"/>
      <c r="O97" s="16"/>
      <c r="P97" s="16"/>
      <c r="Q97" s="16"/>
      <c r="R97" s="16"/>
      <c r="S97" s="16"/>
      <c r="T97" s="16"/>
      <c r="U97" s="16"/>
      <c r="V97" s="16"/>
      <c r="W97" s="16"/>
      <c r="X97" s="16"/>
      <c r="Y97" s="16"/>
      <c r="Z97" s="16"/>
    </row>
    <row r="98">
      <c r="A98" s="16"/>
      <c r="B98" s="16"/>
      <c r="C98" s="16"/>
      <c r="D98" s="133"/>
      <c r="E98" s="16"/>
      <c r="F98" s="206"/>
      <c r="G98" s="206"/>
      <c r="H98" s="206"/>
      <c r="I98" s="16"/>
      <c r="J98" s="16"/>
      <c r="K98" s="16"/>
      <c r="L98" s="16"/>
      <c r="M98" s="16"/>
      <c r="N98" s="16"/>
      <c r="O98" s="16"/>
      <c r="P98" s="16"/>
      <c r="Q98" s="16"/>
      <c r="R98" s="16"/>
      <c r="S98" s="16"/>
      <c r="T98" s="16"/>
      <c r="U98" s="16"/>
      <c r="V98" s="16"/>
      <c r="W98" s="16"/>
      <c r="X98" s="16"/>
      <c r="Y98" s="16"/>
      <c r="Z98" s="16"/>
    </row>
    <row r="99" ht="4.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207"/>
      <c r="C101" s="207"/>
      <c r="D101" s="207"/>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207"/>
      <c r="C102" s="207"/>
      <c r="D102" s="207"/>
      <c r="E102" s="16"/>
      <c r="F102" s="208"/>
      <c r="G102" s="208"/>
      <c r="H102" s="208"/>
      <c r="I102" s="207"/>
      <c r="J102" s="16"/>
      <c r="K102" s="16"/>
      <c r="L102" s="16"/>
      <c r="M102" s="16"/>
      <c r="N102" s="16"/>
      <c r="O102" s="16"/>
      <c r="P102" s="16"/>
      <c r="Q102" s="16"/>
      <c r="R102" s="16"/>
      <c r="S102" s="16"/>
      <c r="T102" s="16"/>
      <c r="U102" s="16"/>
      <c r="V102" s="16"/>
      <c r="W102" s="16"/>
      <c r="X102" s="16"/>
      <c r="Y102" s="16"/>
      <c r="Z102" s="16"/>
    </row>
    <row r="103">
      <c r="A103" s="16"/>
      <c r="B103" s="207"/>
      <c r="C103" s="207"/>
      <c r="D103" s="207"/>
      <c r="E103" s="16"/>
      <c r="F103" s="208"/>
      <c r="G103" s="208"/>
      <c r="H103" s="208"/>
      <c r="I103" s="207"/>
      <c r="J103" s="16"/>
      <c r="K103" s="16"/>
      <c r="L103" s="16"/>
      <c r="M103" s="16"/>
      <c r="N103" s="16"/>
      <c r="O103" s="16"/>
      <c r="P103" s="16"/>
      <c r="Q103" s="16"/>
      <c r="R103" s="16"/>
      <c r="S103" s="16"/>
      <c r="T103" s="16"/>
      <c r="U103" s="16"/>
      <c r="V103" s="16"/>
      <c r="W103" s="16"/>
      <c r="X103" s="16"/>
      <c r="Y103" s="16"/>
      <c r="Z103" s="16"/>
    </row>
    <row r="104">
      <c r="A104" s="16"/>
      <c r="B104" s="207"/>
      <c r="C104" s="207"/>
      <c r="D104" s="207"/>
      <c r="E104" s="16"/>
      <c r="F104" s="208"/>
      <c r="G104" s="208"/>
      <c r="H104" s="208"/>
      <c r="I104" s="207"/>
      <c r="J104" s="16"/>
      <c r="K104" s="16"/>
      <c r="L104" s="16"/>
      <c r="M104" s="16"/>
      <c r="N104" s="16"/>
      <c r="O104" s="16"/>
      <c r="P104" s="16"/>
      <c r="Q104" s="16"/>
      <c r="R104" s="16"/>
      <c r="S104" s="16"/>
      <c r="T104" s="16"/>
      <c r="U104" s="16"/>
      <c r="V104" s="16"/>
      <c r="W104" s="16"/>
      <c r="X104" s="16"/>
      <c r="Y104" s="16"/>
      <c r="Z104" s="16"/>
    </row>
    <row r="105">
      <c r="A105" s="16"/>
      <c r="B105" s="207"/>
      <c r="C105" s="207"/>
      <c r="D105" s="207"/>
      <c r="E105" s="16"/>
      <c r="F105" s="16"/>
      <c r="G105" s="16"/>
      <c r="H105" s="16"/>
      <c r="I105" s="207"/>
      <c r="J105" s="16"/>
      <c r="K105" s="16"/>
      <c r="L105" s="16"/>
      <c r="M105" s="16"/>
      <c r="N105" s="16"/>
      <c r="O105" s="16"/>
      <c r="P105" s="16"/>
      <c r="Q105" s="16"/>
      <c r="R105" s="16"/>
      <c r="S105" s="16"/>
      <c r="T105" s="16"/>
      <c r="U105" s="16"/>
      <c r="V105" s="16"/>
      <c r="W105" s="16"/>
      <c r="X105" s="16"/>
      <c r="Y105" s="16"/>
      <c r="Z105" s="16"/>
    </row>
    <row r="106">
      <c r="A106" s="16"/>
      <c r="B106" s="207"/>
      <c r="C106" s="207"/>
      <c r="D106" s="207"/>
      <c r="E106" s="16"/>
      <c r="F106" s="16"/>
      <c r="G106" s="16"/>
      <c r="H106" s="16"/>
      <c r="I106" s="207"/>
      <c r="J106" s="16"/>
      <c r="K106" s="16"/>
      <c r="L106" s="16"/>
      <c r="M106" s="16"/>
      <c r="N106" s="16"/>
      <c r="O106" s="16"/>
      <c r="P106" s="16"/>
      <c r="Q106" s="16"/>
      <c r="R106" s="16"/>
      <c r="S106" s="16"/>
      <c r="T106" s="16"/>
      <c r="U106" s="16"/>
      <c r="V106" s="16"/>
      <c r="W106" s="16"/>
      <c r="X106" s="16"/>
      <c r="Y106" s="16"/>
      <c r="Z106" s="16"/>
    </row>
    <row r="107">
      <c r="A107" s="16"/>
      <c r="B107" s="207"/>
      <c r="C107" s="207"/>
      <c r="D107" s="207"/>
      <c r="E107" s="16"/>
      <c r="F107" s="16"/>
      <c r="G107" s="16"/>
      <c r="H107" s="16"/>
      <c r="I107" s="207"/>
      <c r="J107" s="16"/>
      <c r="K107" s="16"/>
      <c r="L107" s="16"/>
      <c r="M107" s="16"/>
      <c r="N107" s="16"/>
      <c r="O107" s="16"/>
      <c r="P107" s="16"/>
      <c r="Q107" s="16"/>
      <c r="R107" s="16"/>
      <c r="S107" s="16"/>
      <c r="T107" s="16"/>
      <c r="U107" s="16"/>
      <c r="V107" s="16"/>
      <c r="W107" s="16"/>
      <c r="X107" s="16"/>
      <c r="Y107" s="16"/>
      <c r="Z107" s="16"/>
    </row>
    <row r="108">
      <c r="A108" s="16"/>
      <c r="B108" s="207"/>
      <c r="C108" s="207"/>
      <c r="D108" s="207"/>
      <c r="E108" s="16"/>
      <c r="F108" s="16"/>
      <c r="G108" s="16"/>
      <c r="H108" s="16"/>
      <c r="I108" s="207"/>
      <c r="J108" s="16"/>
      <c r="K108" s="16"/>
      <c r="L108" s="16"/>
      <c r="M108" s="16"/>
      <c r="N108" s="16"/>
      <c r="O108" s="16"/>
      <c r="P108" s="16"/>
      <c r="Q108" s="16"/>
      <c r="R108" s="16"/>
      <c r="S108" s="16"/>
      <c r="T108" s="16"/>
      <c r="U108" s="16"/>
      <c r="V108" s="16"/>
      <c r="W108" s="16"/>
      <c r="X108" s="16"/>
      <c r="Y108" s="16"/>
      <c r="Z108" s="16"/>
    </row>
    <row r="109">
      <c r="A109" s="16"/>
      <c r="B109" s="207"/>
      <c r="C109" s="207"/>
      <c r="D109" s="207"/>
      <c r="E109" s="16"/>
      <c r="F109" s="16"/>
      <c r="G109" s="16"/>
      <c r="H109" s="16"/>
      <c r="I109" s="207"/>
      <c r="J109" s="16"/>
      <c r="K109" s="16"/>
      <c r="L109" s="16"/>
      <c r="M109" s="16"/>
      <c r="N109" s="16"/>
      <c r="O109" s="16"/>
      <c r="P109" s="16"/>
      <c r="Q109" s="16"/>
      <c r="R109" s="16"/>
      <c r="S109" s="16"/>
      <c r="T109" s="16"/>
      <c r="U109" s="16"/>
      <c r="V109" s="16"/>
      <c r="W109" s="16"/>
      <c r="X109" s="16"/>
      <c r="Y109" s="16"/>
      <c r="Z109" s="16"/>
    </row>
    <row r="110">
      <c r="A110" s="16"/>
      <c r="B110" s="207"/>
      <c r="C110" s="207"/>
      <c r="D110" s="207"/>
      <c r="E110" s="16"/>
      <c r="F110" s="16"/>
      <c r="G110" s="16"/>
      <c r="H110" s="16"/>
      <c r="I110" s="207"/>
      <c r="J110" s="16"/>
      <c r="K110" s="16"/>
      <c r="L110" s="16"/>
      <c r="M110" s="16"/>
      <c r="N110" s="16"/>
      <c r="O110" s="16"/>
      <c r="P110" s="16"/>
      <c r="Q110" s="16"/>
      <c r="R110" s="16"/>
      <c r="S110" s="16"/>
      <c r="T110" s="16"/>
      <c r="U110" s="16"/>
      <c r="V110" s="16"/>
      <c r="W110" s="16"/>
      <c r="X110" s="16"/>
      <c r="Y110" s="16"/>
      <c r="Z110" s="16"/>
    </row>
    <row r="111">
      <c r="A111" s="16"/>
      <c r="B111" s="207"/>
      <c r="C111" s="207"/>
      <c r="D111" s="207"/>
      <c r="E111" s="16"/>
      <c r="F111" s="16"/>
      <c r="G111" s="16"/>
      <c r="H111" s="16"/>
      <c r="I111" s="207"/>
      <c r="J111" s="16"/>
      <c r="K111" s="16"/>
      <c r="L111" s="16"/>
      <c r="M111" s="16"/>
      <c r="N111" s="16"/>
      <c r="O111" s="16"/>
      <c r="P111" s="16"/>
      <c r="Q111" s="16"/>
      <c r="R111" s="16"/>
      <c r="S111" s="16"/>
      <c r="T111" s="16"/>
      <c r="U111" s="16"/>
      <c r="V111" s="16"/>
      <c r="W111" s="16"/>
      <c r="X111" s="16"/>
      <c r="Y111" s="16"/>
      <c r="Z111" s="16"/>
    </row>
    <row r="112">
      <c r="A112" s="16"/>
      <c r="B112" s="207"/>
      <c r="C112" s="207"/>
      <c r="D112" s="207"/>
      <c r="E112" s="16"/>
      <c r="F112" s="16"/>
      <c r="G112" s="16"/>
      <c r="H112" s="16"/>
      <c r="I112" s="207"/>
      <c r="J112" s="16"/>
      <c r="K112" s="16"/>
      <c r="L112" s="16"/>
      <c r="M112" s="16"/>
      <c r="N112" s="16"/>
      <c r="O112" s="16"/>
      <c r="P112" s="16"/>
      <c r="Q112" s="16"/>
      <c r="R112" s="16"/>
      <c r="S112" s="16"/>
      <c r="T112" s="16"/>
      <c r="U112" s="16"/>
      <c r="V112" s="16"/>
      <c r="W112" s="16"/>
      <c r="X112" s="16"/>
      <c r="Y112" s="16"/>
      <c r="Z112" s="16"/>
    </row>
    <row r="113">
      <c r="A113" s="16"/>
      <c r="B113" s="207"/>
      <c r="C113" s="207"/>
      <c r="D113" s="207"/>
      <c r="E113" s="16"/>
      <c r="F113" s="16"/>
      <c r="G113" s="16"/>
      <c r="H113" s="16"/>
      <c r="I113" s="207"/>
      <c r="J113" s="16"/>
      <c r="K113" s="16"/>
      <c r="L113" s="16"/>
      <c r="M113" s="16"/>
      <c r="N113" s="16"/>
      <c r="O113" s="16"/>
      <c r="P113" s="16"/>
      <c r="Q113" s="16"/>
      <c r="R113" s="16"/>
      <c r="S113" s="16"/>
      <c r="T113" s="16"/>
      <c r="U113" s="16"/>
      <c r="V113" s="16"/>
      <c r="W113" s="16"/>
      <c r="X113" s="16"/>
      <c r="Y113" s="16"/>
      <c r="Z113" s="16"/>
    </row>
    <row r="114">
      <c r="A114" s="16"/>
      <c r="B114" s="207"/>
      <c r="C114" s="207"/>
      <c r="D114" s="207"/>
      <c r="E114" s="16"/>
      <c r="F114" s="16"/>
      <c r="G114" s="16"/>
      <c r="H114" s="16"/>
      <c r="I114" s="207"/>
      <c r="J114" s="16"/>
      <c r="K114" s="16"/>
      <c r="L114" s="16"/>
      <c r="M114" s="16"/>
      <c r="N114" s="16"/>
      <c r="O114" s="16"/>
      <c r="P114" s="16"/>
      <c r="Q114" s="16"/>
      <c r="R114" s="16"/>
      <c r="S114" s="16"/>
      <c r="T114" s="16"/>
      <c r="U114" s="16"/>
      <c r="V114" s="16"/>
      <c r="W114" s="16"/>
      <c r="X114" s="16"/>
      <c r="Y114" s="16"/>
      <c r="Z114" s="16"/>
    </row>
    <row r="115">
      <c r="A115" s="16"/>
      <c r="B115" s="207"/>
      <c r="C115" s="207"/>
      <c r="D115" s="207"/>
      <c r="E115" s="16"/>
      <c r="F115" s="16"/>
      <c r="G115" s="16"/>
      <c r="H115" s="16"/>
      <c r="I115" s="207"/>
      <c r="J115" s="16"/>
      <c r="K115" s="16"/>
      <c r="L115" s="16"/>
      <c r="M115" s="16"/>
      <c r="N115" s="16"/>
      <c r="O115" s="16"/>
      <c r="P115" s="16"/>
      <c r="Q115" s="16"/>
      <c r="R115" s="16"/>
      <c r="S115" s="16"/>
      <c r="T115" s="16"/>
      <c r="U115" s="16"/>
      <c r="V115" s="16"/>
      <c r="W115" s="16"/>
      <c r="X115" s="16"/>
      <c r="Y115" s="16"/>
      <c r="Z115" s="16"/>
    </row>
    <row r="116">
      <c r="A116" s="16"/>
      <c r="B116" s="207"/>
      <c r="C116" s="207"/>
      <c r="D116" s="207"/>
      <c r="E116" s="16"/>
      <c r="F116" s="16"/>
      <c r="G116" s="16"/>
      <c r="H116" s="16"/>
      <c r="I116" s="207"/>
      <c r="J116" s="16"/>
      <c r="K116" s="16"/>
      <c r="L116" s="16"/>
      <c r="M116" s="16"/>
      <c r="N116" s="16"/>
      <c r="O116" s="16"/>
      <c r="P116" s="16"/>
      <c r="Q116" s="16"/>
      <c r="R116" s="16"/>
      <c r="S116" s="16"/>
      <c r="T116" s="16"/>
      <c r="U116" s="16"/>
      <c r="V116" s="16"/>
      <c r="W116" s="16"/>
      <c r="X116" s="16"/>
      <c r="Y116" s="16"/>
      <c r="Z116" s="16"/>
    </row>
    <row r="117">
      <c r="A117" s="16"/>
      <c r="B117" s="207"/>
      <c r="C117" s="207"/>
      <c r="D117" s="207"/>
      <c r="E117" s="16"/>
      <c r="F117" s="16"/>
      <c r="G117" s="16"/>
      <c r="H117" s="16"/>
      <c r="I117" s="207"/>
      <c r="J117" s="16"/>
      <c r="K117" s="16"/>
      <c r="L117" s="16"/>
      <c r="M117" s="16"/>
      <c r="N117" s="16"/>
      <c r="O117" s="16"/>
      <c r="P117" s="16"/>
      <c r="Q117" s="16"/>
      <c r="R117" s="16"/>
      <c r="S117" s="16"/>
      <c r="T117" s="16"/>
      <c r="U117" s="16"/>
      <c r="V117" s="16"/>
      <c r="W117" s="16"/>
      <c r="X117" s="16"/>
      <c r="Y117" s="16"/>
      <c r="Z117" s="16"/>
    </row>
    <row r="118">
      <c r="A118" s="16"/>
      <c r="B118" s="207"/>
      <c r="C118" s="207"/>
      <c r="D118" s="207"/>
      <c r="E118" s="16"/>
      <c r="F118" s="16"/>
      <c r="G118" s="16"/>
      <c r="H118" s="16"/>
      <c r="I118" s="207"/>
      <c r="J118" s="16"/>
      <c r="K118" s="16"/>
      <c r="L118" s="16"/>
      <c r="M118" s="16"/>
      <c r="N118" s="16"/>
      <c r="O118" s="16"/>
      <c r="P118" s="16"/>
      <c r="Q118" s="16"/>
      <c r="R118" s="16"/>
      <c r="S118" s="16"/>
      <c r="T118" s="16"/>
      <c r="U118" s="16"/>
      <c r="V118" s="16"/>
      <c r="W118" s="16"/>
      <c r="X118" s="16"/>
      <c r="Y118" s="16"/>
      <c r="Z118" s="16"/>
    </row>
    <row r="119">
      <c r="A119" s="16"/>
      <c r="B119" s="207"/>
      <c r="C119" s="207"/>
      <c r="D119" s="207"/>
      <c r="E119" s="16"/>
      <c r="F119" s="16"/>
      <c r="G119" s="16"/>
      <c r="H119" s="16"/>
      <c r="I119" s="207"/>
      <c r="J119" s="16"/>
      <c r="K119" s="16"/>
      <c r="L119" s="16"/>
      <c r="M119" s="16"/>
      <c r="N119" s="16"/>
      <c r="O119" s="16"/>
      <c r="P119" s="16"/>
      <c r="Q119" s="16"/>
      <c r="R119" s="16"/>
      <c r="S119" s="16"/>
      <c r="T119" s="16"/>
      <c r="U119" s="16"/>
      <c r="V119" s="16"/>
      <c r="W119" s="16"/>
      <c r="X119" s="16"/>
      <c r="Y119" s="16"/>
      <c r="Z119" s="16"/>
    </row>
    <row r="120">
      <c r="A120" s="16"/>
      <c r="B120" s="207"/>
      <c r="C120" s="207"/>
      <c r="D120" s="207"/>
      <c r="E120" s="16"/>
      <c r="F120" s="16"/>
      <c r="G120" s="16"/>
      <c r="H120" s="16"/>
      <c r="I120" s="207"/>
      <c r="J120" s="16"/>
      <c r="K120" s="16"/>
      <c r="L120" s="16"/>
      <c r="M120" s="16"/>
      <c r="N120" s="16"/>
      <c r="O120" s="16"/>
      <c r="P120" s="16"/>
      <c r="Q120" s="16"/>
      <c r="R120" s="16"/>
      <c r="S120" s="16"/>
      <c r="T120" s="16"/>
      <c r="U120" s="16"/>
      <c r="V120" s="16"/>
      <c r="W120" s="16"/>
      <c r="X120" s="16"/>
      <c r="Y120" s="16"/>
      <c r="Z120" s="16"/>
    </row>
    <row r="121">
      <c r="A121" s="16"/>
      <c r="B121" s="207"/>
      <c r="C121" s="207"/>
      <c r="D121" s="207"/>
      <c r="E121" s="16"/>
      <c r="F121" s="16"/>
      <c r="G121" s="16"/>
      <c r="H121" s="16"/>
      <c r="I121" s="207"/>
      <c r="J121" s="16"/>
      <c r="K121" s="16"/>
      <c r="L121" s="16"/>
      <c r="M121" s="16"/>
      <c r="N121" s="16"/>
      <c r="O121" s="16"/>
      <c r="P121" s="16"/>
      <c r="Q121" s="16"/>
      <c r="R121" s="16"/>
      <c r="S121" s="16"/>
      <c r="T121" s="16"/>
      <c r="U121" s="16"/>
      <c r="V121" s="16"/>
      <c r="W121" s="16"/>
      <c r="X121" s="16"/>
      <c r="Y121" s="16"/>
      <c r="Z121" s="16"/>
    </row>
    <row r="122">
      <c r="A122" s="16"/>
      <c r="B122" s="207"/>
      <c r="C122" s="207"/>
      <c r="D122" s="207"/>
      <c r="E122" s="16"/>
      <c r="F122" s="16"/>
      <c r="G122" s="16"/>
      <c r="H122" s="16"/>
      <c r="I122" s="207"/>
      <c r="J122" s="16"/>
      <c r="K122" s="16"/>
      <c r="L122" s="16"/>
      <c r="M122" s="16"/>
      <c r="N122" s="16"/>
      <c r="O122" s="16"/>
      <c r="P122" s="16"/>
      <c r="Q122" s="16"/>
      <c r="R122" s="16"/>
      <c r="S122" s="16"/>
      <c r="T122" s="16"/>
      <c r="U122" s="16"/>
      <c r="V122" s="16"/>
      <c r="W122" s="16"/>
      <c r="X122" s="16"/>
      <c r="Y122" s="16"/>
      <c r="Z122" s="16"/>
    </row>
    <row r="123">
      <c r="A123" s="16"/>
      <c r="B123" s="207"/>
      <c r="C123" s="207"/>
      <c r="D123" s="207"/>
      <c r="E123" s="16"/>
      <c r="F123" s="16"/>
      <c r="G123" s="16"/>
      <c r="H123" s="16"/>
      <c r="I123" s="207"/>
      <c r="J123" s="16"/>
      <c r="K123" s="16"/>
      <c r="L123" s="16"/>
      <c r="M123" s="16"/>
      <c r="N123" s="16"/>
      <c r="O123" s="16"/>
      <c r="P123" s="16"/>
      <c r="Q123" s="16"/>
      <c r="R123" s="16"/>
      <c r="S123" s="16"/>
      <c r="T123" s="16"/>
      <c r="U123" s="16"/>
      <c r="V123" s="16"/>
      <c r="W123" s="16"/>
      <c r="X123" s="16"/>
      <c r="Y123" s="16"/>
      <c r="Z123" s="16"/>
    </row>
    <row r="124">
      <c r="A124" s="16"/>
      <c r="B124" s="207"/>
      <c r="C124" s="207"/>
      <c r="D124" s="207"/>
      <c r="E124" s="16"/>
      <c r="F124" s="16"/>
      <c r="G124" s="16"/>
      <c r="H124" s="16"/>
      <c r="I124" s="207"/>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207"/>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0">
    <mergeCell ref="C2:H2"/>
    <mergeCell ref="C3:C4"/>
    <mergeCell ref="D3:D4"/>
    <mergeCell ref="F3:F4"/>
    <mergeCell ref="G3:G4"/>
    <mergeCell ref="H3:H4"/>
    <mergeCell ref="C6:C9"/>
    <mergeCell ref="C10:C13"/>
    <mergeCell ref="C14:C17"/>
    <mergeCell ref="C18:C21"/>
    <mergeCell ref="C22:C25"/>
    <mergeCell ref="C26:C29"/>
    <mergeCell ref="C30:C33"/>
    <mergeCell ref="C34:C37"/>
    <mergeCell ref="C38:C41"/>
    <mergeCell ref="C42:C45"/>
    <mergeCell ref="C46:C49"/>
    <mergeCell ref="C50:C53"/>
    <mergeCell ref="C54:C57"/>
    <mergeCell ref="C58:C61"/>
    <mergeCell ref="C62:C65"/>
    <mergeCell ref="C85:H85"/>
    <mergeCell ref="C86:H86"/>
    <mergeCell ref="C66:C69"/>
    <mergeCell ref="C70:C73"/>
    <mergeCell ref="C74:C77"/>
    <mergeCell ref="C78:C81"/>
    <mergeCell ref="C82:H82"/>
    <mergeCell ref="C83:H83"/>
    <mergeCell ref="C84:H84"/>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6.0" topLeftCell="F7" activePane="bottomRight" state="frozen"/>
      <selection activeCell="F1" sqref="F1" pane="topRight"/>
      <selection activeCell="A7" sqref="A7" pane="bottomLeft"/>
      <selection activeCell="F7" sqref="F7" pane="bottomRight"/>
    </sheetView>
  </sheetViews>
  <sheetFormatPr customHeight="1" defaultColWidth="14.43" defaultRowHeight="15.75"/>
  <cols>
    <col customWidth="1" min="1" max="2" width="2.71"/>
    <col customWidth="1" min="3" max="4" width="11.43"/>
    <col customWidth="1" min="5" max="5" width="0.86"/>
    <col customWidth="1" min="6" max="8" width="11.43"/>
    <col customWidth="1" min="9" max="9" width="0.86"/>
    <col customWidth="1" min="10" max="26" width="11.43"/>
  </cols>
  <sheetData>
    <row r="1" ht="84.0" customHeight="1">
      <c r="A1" s="16"/>
      <c r="B1" s="18"/>
      <c r="C1" s="126"/>
      <c r="D1" s="16"/>
      <c r="E1" s="16"/>
      <c r="F1" s="16"/>
      <c r="G1" s="16"/>
      <c r="H1" s="16"/>
      <c r="I1" s="16"/>
      <c r="J1" s="16"/>
      <c r="K1" s="16"/>
      <c r="L1" s="16"/>
      <c r="M1" s="16"/>
      <c r="N1" s="16"/>
      <c r="O1" s="16"/>
      <c r="P1" s="16"/>
      <c r="Q1" s="16"/>
      <c r="R1" s="16"/>
      <c r="S1" s="16"/>
      <c r="T1" s="16"/>
      <c r="U1" s="16"/>
      <c r="V1" s="16"/>
      <c r="W1" s="16"/>
      <c r="X1" s="16"/>
      <c r="Y1" s="16"/>
      <c r="Z1" s="16"/>
    </row>
    <row r="2" ht="30.0" customHeight="1">
      <c r="A2" s="73"/>
      <c r="B2" s="18"/>
      <c r="C2" s="101" t="s">
        <v>44</v>
      </c>
      <c r="D2" s="101" t="s">
        <v>45</v>
      </c>
      <c r="E2" s="16"/>
      <c r="F2" s="209" t="s">
        <v>277</v>
      </c>
      <c r="G2" s="210"/>
      <c r="H2" s="210"/>
      <c r="I2" s="210"/>
      <c r="J2" s="210"/>
      <c r="K2" s="210"/>
      <c r="L2" s="211"/>
      <c r="M2" s="16"/>
      <c r="N2" s="16"/>
      <c r="O2" s="16"/>
      <c r="P2" s="16"/>
      <c r="Q2" s="16"/>
      <c r="R2" s="16"/>
      <c r="S2" s="16"/>
      <c r="T2" s="16"/>
      <c r="U2" s="16"/>
      <c r="V2" s="16"/>
      <c r="W2" s="16"/>
      <c r="X2" s="16"/>
      <c r="Y2" s="16"/>
      <c r="Z2" s="16"/>
    </row>
    <row r="3" ht="45.0" customHeight="1">
      <c r="A3" s="73"/>
      <c r="B3" s="16"/>
      <c r="C3" s="107"/>
      <c r="D3" s="107"/>
      <c r="E3" s="24"/>
      <c r="F3" s="21" t="s">
        <v>278</v>
      </c>
      <c r="G3" s="22"/>
      <c r="H3" s="23"/>
      <c r="I3" s="24"/>
      <c r="J3" s="21" t="s">
        <v>279</v>
      </c>
      <c r="K3" s="22"/>
      <c r="L3" s="23"/>
      <c r="M3" s="16"/>
      <c r="N3" s="16"/>
      <c r="O3" s="16"/>
      <c r="P3" s="16"/>
      <c r="Q3" s="16"/>
      <c r="R3" s="16"/>
      <c r="S3" s="16"/>
      <c r="T3" s="16"/>
      <c r="U3" s="16"/>
      <c r="V3" s="16"/>
      <c r="W3" s="16"/>
      <c r="X3" s="16"/>
      <c r="Y3" s="16"/>
      <c r="Z3" s="16"/>
    </row>
    <row r="4">
      <c r="A4" s="73"/>
      <c r="B4" s="16"/>
      <c r="C4" s="107"/>
      <c r="D4" s="107"/>
      <c r="E4" s="24"/>
      <c r="F4" s="19" t="s">
        <v>280</v>
      </c>
      <c r="G4" s="68" t="s">
        <v>281</v>
      </c>
      <c r="H4" s="23"/>
      <c r="I4" s="24"/>
      <c r="J4" s="19" t="s">
        <v>280</v>
      </c>
      <c r="K4" s="68" t="s">
        <v>281</v>
      </c>
      <c r="L4" s="23"/>
      <c r="M4" s="16"/>
      <c r="N4" s="16"/>
      <c r="O4" s="16"/>
      <c r="P4" s="16"/>
      <c r="Q4" s="16"/>
      <c r="R4" s="16"/>
      <c r="S4" s="16"/>
      <c r="T4" s="16"/>
      <c r="U4" s="16"/>
      <c r="V4" s="16"/>
      <c r="W4" s="16"/>
      <c r="X4" s="16"/>
      <c r="Y4" s="16"/>
      <c r="Z4" s="16"/>
    </row>
    <row r="5">
      <c r="A5" s="73"/>
      <c r="B5" s="16"/>
      <c r="C5" s="107"/>
      <c r="D5" s="107"/>
      <c r="E5" s="24"/>
      <c r="F5" s="67"/>
      <c r="G5" s="19" t="s">
        <v>99</v>
      </c>
      <c r="H5" s="19" t="s">
        <v>100</v>
      </c>
      <c r="I5" s="24"/>
      <c r="J5" s="67"/>
      <c r="K5" s="19" t="s">
        <v>99</v>
      </c>
      <c r="L5" s="19" t="s">
        <v>100</v>
      </c>
      <c r="M5" s="16"/>
      <c r="N5" s="16"/>
      <c r="O5" s="16"/>
      <c r="P5" s="16"/>
      <c r="Q5" s="16"/>
      <c r="R5" s="16"/>
      <c r="S5" s="16"/>
      <c r="T5" s="16"/>
      <c r="U5" s="16"/>
      <c r="V5" s="16"/>
      <c r="W5" s="16"/>
      <c r="X5" s="16"/>
      <c r="Y5" s="16"/>
      <c r="Z5" s="16"/>
    </row>
    <row r="6" ht="14.25" customHeight="1">
      <c r="A6" s="73"/>
      <c r="B6" s="16"/>
      <c r="C6" s="196"/>
      <c r="D6" s="196"/>
      <c r="E6" s="24"/>
      <c r="F6" s="56"/>
      <c r="G6" s="56"/>
      <c r="H6" s="56"/>
      <c r="I6" s="24"/>
      <c r="J6" s="56"/>
      <c r="K6" s="56"/>
      <c r="L6" s="56"/>
      <c r="M6" s="16"/>
      <c r="N6" s="16"/>
      <c r="O6" s="16"/>
      <c r="P6" s="16"/>
      <c r="Q6" s="16"/>
      <c r="R6" s="16"/>
      <c r="S6" s="16"/>
      <c r="T6" s="16"/>
      <c r="U6" s="16"/>
      <c r="V6" s="16"/>
      <c r="W6" s="16"/>
      <c r="X6" s="16"/>
      <c r="Y6" s="16"/>
      <c r="Z6" s="16"/>
    </row>
    <row r="7" ht="4.5" customHeight="1">
      <c r="A7" s="73"/>
      <c r="B7" s="16"/>
      <c r="C7" s="29"/>
      <c r="D7" s="29"/>
      <c r="E7" s="16"/>
      <c r="F7" s="32"/>
      <c r="G7" s="32"/>
      <c r="H7" s="32"/>
      <c r="I7" s="16"/>
      <c r="J7" s="32"/>
      <c r="K7" s="32"/>
      <c r="L7" s="32"/>
      <c r="M7" s="16"/>
      <c r="N7" s="16"/>
      <c r="O7" s="16"/>
      <c r="P7" s="16"/>
      <c r="Q7" s="16"/>
      <c r="R7" s="16"/>
      <c r="S7" s="16"/>
      <c r="T7" s="16"/>
      <c r="U7" s="16"/>
      <c r="V7" s="16"/>
      <c r="W7" s="16"/>
      <c r="X7" s="16"/>
      <c r="Y7" s="16"/>
      <c r="Z7" s="16"/>
    </row>
    <row r="8" ht="11.25" customHeight="1">
      <c r="A8" s="73"/>
      <c r="B8" s="16"/>
      <c r="C8" s="34">
        <v>2005.0</v>
      </c>
      <c r="D8" s="128" t="s">
        <v>54</v>
      </c>
      <c r="E8" s="16"/>
      <c r="F8" s="100">
        <v>16.4522249824</v>
      </c>
      <c r="G8" s="129">
        <v>13.9639154696</v>
      </c>
      <c r="H8" s="129">
        <v>20.886501574100002</v>
      </c>
      <c r="I8" s="16"/>
      <c r="J8" s="168">
        <v>6677.891991154201</v>
      </c>
      <c r="K8" s="80">
        <v>7421.1779761527005</v>
      </c>
      <c r="L8" s="80">
        <v>5353.3237943961</v>
      </c>
      <c r="M8" s="16"/>
      <c r="N8" s="16"/>
      <c r="O8" s="16"/>
      <c r="P8" s="16"/>
      <c r="Q8" s="16"/>
      <c r="R8" s="16"/>
      <c r="S8" s="16"/>
      <c r="T8" s="16"/>
      <c r="U8" s="16"/>
      <c r="V8" s="16"/>
      <c r="W8" s="16"/>
      <c r="X8" s="16"/>
      <c r="Y8" s="16"/>
      <c r="Z8" s="16"/>
    </row>
    <row r="9" ht="11.25" customHeight="1">
      <c r="A9" s="73"/>
      <c r="B9" s="16"/>
      <c r="C9" s="41"/>
      <c r="D9" s="128" t="s">
        <v>55</v>
      </c>
      <c r="E9" s="16"/>
      <c r="F9" s="100">
        <v>17.0965919747</v>
      </c>
      <c r="G9" s="129">
        <v>14.485189277</v>
      </c>
      <c r="H9" s="129">
        <v>21.554594889500002</v>
      </c>
      <c r="I9" s="16"/>
      <c r="J9" s="168">
        <v>6651.8381918172</v>
      </c>
      <c r="K9" s="80">
        <v>7410.557273061901</v>
      </c>
      <c r="L9" s="80">
        <v>5356.606369197</v>
      </c>
      <c r="M9" s="16"/>
      <c r="N9" s="16"/>
      <c r="O9" s="16"/>
      <c r="P9" s="16"/>
      <c r="Q9" s="16"/>
      <c r="R9" s="16"/>
      <c r="S9" s="16"/>
      <c r="T9" s="16"/>
      <c r="U9" s="16"/>
      <c r="V9" s="16"/>
      <c r="W9" s="16"/>
      <c r="X9" s="16"/>
      <c r="Y9" s="16"/>
      <c r="Z9" s="16"/>
    </row>
    <row r="10" ht="11.25" customHeight="1">
      <c r="A10" s="73"/>
      <c r="B10" s="16"/>
      <c r="C10" s="41"/>
      <c r="D10" s="128" t="s">
        <v>56</v>
      </c>
      <c r="E10" s="16"/>
      <c r="F10" s="100">
        <v>17.629720060100002</v>
      </c>
      <c r="G10" s="129">
        <v>14.992265962200001</v>
      </c>
      <c r="H10" s="129">
        <v>22.131055689900002</v>
      </c>
      <c r="I10" s="16"/>
      <c r="J10" s="168">
        <v>6618.285764575</v>
      </c>
      <c r="K10" s="80">
        <v>7318.1063411192</v>
      </c>
      <c r="L10" s="80">
        <v>5423.903918030101</v>
      </c>
      <c r="M10" s="16"/>
      <c r="N10" s="16"/>
      <c r="O10" s="16"/>
      <c r="P10" s="16"/>
      <c r="Q10" s="16"/>
      <c r="R10" s="16"/>
      <c r="S10" s="16"/>
      <c r="T10" s="16"/>
      <c r="U10" s="16"/>
      <c r="V10" s="16"/>
      <c r="W10" s="16"/>
      <c r="X10" s="16"/>
      <c r="Y10" s="16"/>
      <c r="Z10" s="16"/>
    </row>
    <row r="11" ht="11.25" customHeight="1">
      <c r="A11" s="73"/>
      <c r="B11" s="16"/>
      <c r="C11" s="42"/>
      <c r="D11" s="128" t="s">
        <v>57</v>
      </c>
      <c r="E11" s="16"/>
      <c r="F11" s="100">
        <v>16.1429757458</v>
      </c>
      <c r="G11" s="129">
        <v>13.5133207135</v>
      </c>
      <c r="H11" s="129">
        <v>20.5794652189</v>
      </c>
      <c r="I11" s="16"/>
      <c r="J11" s="168">
        <v>6813.6058729168</v>
      </c>
      <c r="K11" s="80">
        <v>7540.1276754167</v>
      </c>
      <c r="L11" s="80">
        <v>5587.8913631426</v>
      </c>
      <c r="M11" s="16"/>
      <c r="N11" s="16"/>
      <c r="O11" s="16"/>
      <c r="P11" s="16"/>
      <c r="Q11" s="16"/>
      <c r="R11" s="16"/>
      <c r="S11" s="16"/>
      <c r="T11" s="16"/>
      <c r="U11" s="16"/>
      <c r="V11" s="16"/>
      <c r="W11" s="16"/>
      <c r="X11" s="16"/>
      <c r="Y11" s="16"/>
      <c r="Z11" s="16"/>
    </row>
    <row r="12" ht="11.25" customHeight="1">
      <c r="A12" s="73"/>
      <c r="B12" s="16"/>
      <c r="C12" s="34">
        <v>2006.0</v>
      </c>
      <c r="D12" s="128" t="s">
        <v>54</v>
      </c>
      <c r="E12" s="16"/>
      <c r="F12" s="100">
        <v>15.4463052382</v>
      </c>
      <c r="G12" s="129">
        <v>12.9440852511</v>
      </c>
      <c r="H12" s="129">
        <v>19.6711647058</v>
      </c>
      <c r="I12" s="16"/>
      <c r="J12" s="168">
        <v>6868.851594485301</v>
      </c>
      <c r="K12" s="80">
        <v>7597.9278243588005</v>
      </c>
      <c r="L12" s="80">
        <v>5637.8468753107</v>
      </c>
      <c r="M12" s="16"/>
      <c r="N12" s="16"/>
      <c r="O12" s="16"/>
      <c r="P12" s="16"/>
      <c r="Q12" s="16"/>
      <c r="R12" s="16"/>
      <c r="S12" s="16"/>
      <c r="T12" s="16"/>
      <c r="U12" s="16"/>
      <c r="V12" s="16"/>
      <c r="W12" s="16"/>
      <c r="X12" s="16"/>
      <c r="Y12" s="16"/>
      <c r="Z12" s="16"/>
    </row>
    <row r="13" ht="11.25" customHeight="1">
      <c r="A13" s="73"/>
      <c r="B13" s="16"/>
      <c r="C13" s="41"/>
      <c r="D13" s="128" t="s">
        <v>55</v>
      </c>
      <c r="E13" s="16"/>
      <c r="F13" s="100">
        <v>15.5330322598</v>
      </c>
      <c r="G13" s="129">
        <v>13.120950352900001</v>
      </c>
      <c r="H13" s="129">
        <v>19.61028959</v>
      </c>
      <c r="I13" s="16"/>
      <c r="J13" s="168">
        <v>6935.7018232419005</v>
      </c>
      <c r="K13" s="80">
        <v>7678.3984272711</v>
      </c>
      <c r="L13" s="80">
        <v>5680.2862570127</v>
      </c>
      <c r="M13" s="16"/>
      <c r="N13" s="16"/>
      <c r="O13" s="16"/>
      <c r="P13" s="16"/>
      <c r="Q13" s="16"/>
      <c r="R13" s="16"/>
      <c r="S13" s="16"/>
      <c r="T13" s="16"/>
      <c r="U13" s="16"/>
      <c r="V13" s="16"/>
      <c r="W13" s="16"/>
      <c r="X13" s="16"/>
      <c r="Y13" s="16"/>
      <c r="Z13" s="16"/>
    </row>
    <row r="14" ht="11.25" customHeight="1">
      <c r="A14" s="73"/>
      <c r="B14" s="16"/>
      <c r="C14" s="41"/>
      <c r="D14" s="128" t="s">
        <v>56</v>
      </c>
      <c r="E14" s="16"/>
      <c r="F14" s="100">
        <v>16.2341027914</v>
      </c>
      <c r="G14" s="129">
        <v>13.6087482821</v>
      </c>
      <c r="H14" s="129">
        <v>20.6150865538</v>
      </c>
      <c r="I14" s="16"/>
      <c r="J14" s="168">
        <v>6988.245777877501</v>
      </c>
      <c r="K14" s="80">
        <v>7755.7001699658</v>
      </c>
      <c r="L14" s="80">
        <v>5707.578645788501</v>
      </c>
      <c r="M14" s="16"/>
      <c r="N14" s="16"/>
      <c r="O14" s="16"/>
      <c r="P14" s="16"/>
      <c r="Q14" s="16"/>
      <c r="R14" s="16"/>
      <c r="S14" s="16"/>
      <c r="T14" s="16"/>
      <c r="U14" s="16"/>
      <c r="V14" s="16"/>
      <c r="W14" s="16"/>
      <c r="X14" s="16"/>
      <c r="Y14" s="16"/>
      <c r="Z14" s="16"/>
    </row>
    <row r="15" ht="11.25" customHeight="1">
      <c r="A15" s="73"/>
      <c r="B15" s="16"/>
      <c r="C15" s="42"/>
      <c r="D15" s="128" t="s">
        <v>57</v>
      </c>
      <c r="E15" s="16"/>
      <c r="F15" s="100">
        <v>15.9504864537</v>
      </c>
      <c r="G15" s="129">
        <v>13.4139621201</v>
      </c>
      <c r="H15" s="129">
        <v>20.1653540364</v>
      </c>
      <c r="I15" s="16"/>
      <c r="J15" s="168">
        <v>6843.9539488945</v>
      </c>
      <c r="K15" s="80">
        <v>7611.2011773756</v>
      </c>
      <c r="L15" s="80">
        <v>5569.0418857769</v>
      </c>
      <c r="M15" s="16"/>
      <c r="N15" s="16"/>
      <c r="O15" s="16"/>
      <c r="P15" s="16"/>
      <c r="Q15" s="16"/>
      <c r="R15" s="16"/>
      <c r="S15" s="16"/>
      <c r="T15" s="16"/>
      <c r="U15" s="16"/>
      <c r="V15" s="16"/>
      <c r="W15" s="16"/>
      <c r="X15" s="16"/>
      <c r="Y15" s="16"/>
      <c r="Z15" s="16"/>
    </row>
    <row r="16" ht="11.25" customHeight="1">
      <c r="A16" s="73"/>
      <c r="B16" s="16"/>
      <c r="C16" s="34">
        <v>2007.0</v>
      </c>
      <c r="D16" s="128" t="s">
        <v>54</v>
      </c>
      <c r="E16" s="16"/>
      <c r="F16" s="100">
        <v>15.4534587371</v>
      </c>
      <c r="G16" s="129">
        <v>12.919903813400001</v>
      </c>
      <c r="H16" s="129">
        <v>19.689158081600002</v>
      </c>
      <c r="I16" s="16"/>
      <c r="J16" s="168">
        <v>6928.9095220965</v>
      </c>
      <c r="K16" s="80">
        <v>7683.4267752737005</v>
      </c>
      <c r="L16" s="80">
        <v>5667.4771352359</v>
      </c>
      <c r="M16" s="16"/>
      <c r="N16" s="16"/>
      <c r="O16" s="16"/>
      <c r="P16" s="16"/>
      <c r="Q16" s="16"/>
      <c r="R16" s="16"/>
      <c r="S16" s="16"/>
      <c r="T16" s="16"/>
      <c r="U16" s="16"/>
      <c r="V16" s="16"/>
      <c r="W16" s="16"/>
      <c r="X16" s="16"/>
      <c r="Y16" s="16"/>
      <c r="Z16" s="16"/>
    </row>
    <row r="17" ht="11.25" customHeight="1">
      <c r="A17" s="73"/>
      <c r="B17" s="16"/>
      <c r="C17" s="41"/>
      <c r="D17" s="128" t="s">
        <v>55</v>
      </c>
      <c r="E17" s="16"/>
      <c r="F17" s="100">
        <v>15.4710711456</v>
      </c>
      <c r="G17" s="129">
        <v>13.0857882763</v>
      </c>
      <c r="H17" s="129">
        <v>19.431832821700002</v>
      </c>
      <c r="I17" s="16"/>
      <c r="J17" s="168">
        <v>7027.8428147758</v>
      </c>
      <c r="K17" s="80">
        <v>7826.161505611501</v>
      </c>
      <c r="L17" s="80">
        <v>5702.2348054628</v>
      </c>
      <c r="M17" s="16"/>
      <c r="N17" s="16"/>
      <c r="O17" s="16"/>
      <c r="P17" s="16"/>
      <c r="Q17" s="16"/>
      <c r="R17" s="16"/>
      <c r="S17" s="16"/>
      <c r="T17" s="16"/>
      <c r="U17" s="16"/>
      <c r="V17" s="16"/>
      <c r="W17" s="16"/>
      <c r="X17" s="16"/>
      <c r="Y17" s="16"/>
      <c r="Z17" s="16"/>
    </row>
    <row r="18" ht="11.25" customHeight="1">
      <c r="A18" s="73"/>
      <c r="B18" s="16"/>
      <c r="C18" s="41"/>
      <c r="D18" s="128" t="s">
        <v>56</v>
      </c>
      <c r="E18" s="16"/>
      <c r="F18" s="100">
        <v>16.0424349941</v>
      </c>
      <c r="G18" s="129">
        <v>13.6480992335</v>
      </c>
      <c r="H18" s="129">
        <v>20.0010186773</v>
      </c>
      <c r="I18" s="16"/>
      <c r="J18" s="168">
        <v>6944.4491493927</v>
      </c>
      <c r="K18" s="80">
        <v>7670.889638780301</v>
      </c>
      <c r="L18" s="80">
        <v>5743.4164807795005</v>
      </c>
      <c r="M18" s="16"/>
      <c r="N18" s="16"/>
      <c r="O18" s="16"/>
      <c r="P18" s="16"/>
      <c r="Q18" s="16"/>
      <c r="R18" s="16"/>
      <c r="S18" s="16"/>
      <c r="T18" s="16"/>
      <c r="U18" s="16"/>
      <c r="V18" s="16"/>
      <c r="W18" s="16"/>
      <c r="X18" s="16"/>
      <c r="Y18" s="16"/>
      <c r="Z18" s="16"/>
    </row>
    <row r="19" ht="11.25" customHeight="1">
      <c r="A19" s="73"/>
      <c r="B19" s="16"/>
      <c r="C19" s="42"/>
      <c r="D19" s="128" t="s">
        <v>57</v>
      </c>
      <c r="E19" s="16"/>
      <c r="F19" s="100">
        <v>17.728208303000002</v>
      </c>
      <c r="G19" s="129">
        <v>14.6293959408</v>
      </c>
      <c r="H19" s="129">
        <v>22.7538391155</v>
      </c>
      <c r="I19" s="16"/>
      <c r="J19" s="168">
        <v>6736.1651914288</v>
      </c>
      <c r="K19" s="80">
        <v>7512.7938107942</v>
      </c>
      <c r="L19" s="80">
        <v>5476.6346800229</v>
      </c>
      <c r="M19" s="16"/>
      <c r="N19" s="16"/>
      <c r="O19" s="16"/>
      <c r="P19" s="16"/>
      <c r="Q19" s="16"/>
      <c r="R19" s="16"/>
      <c r="S19" s="16"/>
      <c r="T19" s="16"/>
      <c r="U19" s="16"/>
      <c r="V19" s="16"/>
      <c r="W19" s="16"/>
      <c r="X19" s="16"/>
      <c r="Y19" s="16"/>
      <c r="Z19" s="16"/>
    </row>
    <row r="20" ht="11.25" customHeight="1">
      <c r="A20" s="73"/>
      <c r="B20" s="16"/>
      <c r="C20" s="34">
        <v>2008.0</v>
      </c>
      <c r="D20" s="128" t="s">
        <v>54</v>
      </c>
      <c r="E20" s="16"/>
      <c r="F20" s="100">
        <v>16.1583731646</v>
      </c>
      <c r="G20" s="129">
        <v>13.2424582424</v>
      </c>
      <c r="H20" s="129">
        <v>20.9728515038</v>
      </c>
      <c r="I20" s="16"/>
      <c r="J20" s="168">
        <v>6902.1494269895</v>
      </c>
      <c r="K20" s="80">
        <v>7702.181680341901</v>
      </c>
      <c r="L20" s="80">
        <v>5581.2130974807005</v>
      </c>
      <c r="M20" s="16"/>
      <c r="N20" s="16"/>
      <c r="O20" s="16"/>
      <c r="P20" s="16"/>
      <c r="Q20" s="16"/>
      <c r="R20" s="16"/>
      <c r="S20" s="16"/>
      <c r="T20" s="16"/>
      <c r="U20" s="16"/>
      <c r="V20" s="16"/>
      <c r="W20" s="16"/>
      <c r="X20" s="16"/>
      <c r="Y20" s="16"/>
      <c r="Z20" s="16"/>
    </row>
    <row r="21" ht="11.25" customHeight="1">
      <c r="A21" s="73"/>
      <c r="B21" s="16"/>
      <c r="C21" s="41"/>
      <c r="D21" s="128" t="s">
        <v>55</v>
      </c>
      <c r="E21" s="16"/>
      <c r="F21" s="100">
        <v>16.120316027</v>
      </c>
      <c r="G21" s="129">
        <v>13.334019513100001</v>
      </c>
      <c r="H21" s="129">
        <v>20.7228633351</v>
      </c>
      <c r="I21" s="16"/>
      <c r="J21" s="168">
        <v>6830.0229368416</v>
      </c>
      <c r="K21" s="80">
        <v>7586.8220327039</v>
      </c>
      <c r="L21" s="80">
        <v>5579.903423688001</v>
      </c>
      <c r="M21" s="16"/>
      <c r="N21" s="16"/>
      <c r="O21" s="16"/>
      <c r="P21" s="16"/>
      <c r="Q21" s="16"/>
      <c r="R21" s="16"/>
      <c r="S21" s="16"/>
      <c r="T21" s="16"/>
      <c r="U21" s="16"/>
      <c r="V21" s="16"/>
      <c r="W21" s="16"/>
      <c r="X21" s="16"/>
      <c r="Y21" s="16"/>
      <c r="Z21" s="16"/>
    </row>
    <row r="22" ht="11.25" customHeight="1">
      <c r="A22" s="73"/>
      <c r="B22" s="16"/>
      <c r="C22" s="41"/>
      <c r="D22" s="128" t="s">
        <v>56</v>
      </c>
      <c r="E22" s="16"/>
      <c r="F22" s="100">
        <v>16.746232421800002</v>
      </c>
      <c r="G22" s="129">
        <v>14.179882111200001</v>
      </c>
      <c r="H22" s="129">
        <v>21.0461699439</v>
      </c>
      <c r="I22" s="16"/>
      <c r="J22" s="168">
        <v>6715.2712508815</v>
      </c>
      <c r="K22" s="80">
        <v>7418.4710617420005</v>
      </c>
      <c r="L22" s="80">
        <v>5537.0551516427</v>
      </c>
      <c r="M22" s="16"/>
      <c r="N22" s="16"/>
      <c r="O22" s="16"/>
      <c r="P22" s="16"/>
      <c r="Q22" s="16"/>
      <c r="R22" s="16"/>
      <c r="S22" s="16"/>
      <c r="T22" s="16"/>
      <c r="U22" s="16"/>
      <c r="V22" s="16"/>
      <c r="W22" s="16"/>
      <c r="X22" s="16"/>
      <c r="Y22" s="16"/>
      <c r="Z22" s="16"/>
    </row>
    <row r="23" ht="11.25" customHeight="1">
      <c r="A23" s="73"/>
      <c r="B23" s="16"/>
      <c r="C23" s="42"/>
      <c r="D23" s="128" t="s">
        <v>57</v>
      </c>
      <c r="E23" s="16"/>
      <c r="F23" s="100">
        <v>16.9570694124</v>
      </c>
      <c r="G23" s="129">
        <v>14.2837362463</v>
      </c>
      <c r="H23" s="129">
        <v>21.407367944500002</v>
      </c>
      <c r="I23" s="16"/>
      <c r="J23" s="168">
        <v>6464.8882569648</v>
      </c>
      <c r="K23" s="80">
        <v>7137.1121146117</v>
      </c>
      <c r="L23" s="80">
        <v>5345.836997355</v>
      </c>
      <c r="M23" s="16"/>
      <c r="N23" s="16"/>
      <c r="O23" s="16"/>
      <c r="P23" s="16"/>
      <c r="Q23" s="16"/>
      <c r="R23" s="16"/>
      <c r="S23" s="16"/>
      <c r="T23" s="16"/>
      <c r="U23" s="16"/>
      <c r="V23" s="16"/>
      <c r="W23" s="16"/>
      <c r="X23" s="16"/>
      <c r="Y23" s="16"/>
      <c r="Z23" s="16"/>
    </row>
    <row r="24" ht="11.25" customHeight="1">
      <c r="A24" s="73"/>
      <c r="B24" s="16"/>
      <c r="C24" s="34">
        <v>2009.0</v>
      </c>
      <c r="D24" s="128" t="s">
        <v>54</v>
      </c>
      <c r="E24" s="16"/>
      <c r="F24" s="100">
        <v>15.389554929100001</v>
      </c>
      <c r="G24" s="129">
        <v>12.8562611332</v>
      </c>
      <c r="H24" s="129">
        <v>19.639716778</v>
      </c>
      <c r="I24" s="16"/>
      <c r="J24" s="168">
        <v>6557.4734608956005</v>
      </c>
      <c r="K24" s="80">
        <v>7212.7216585155</v>
      </c>
      <c r="L24" s="80">
        <v>5458.1493732</v>
      </c>
      <c r="M24" s="16"/>
      <c r="N24" s="16"/>
      <c r="O24" s="16"/>
      <c r="P24" s="16"/>
      <c r="Q24" s="16"/>
      <c r="R24" s="16"/>
      <c r="S24" s="16"/>
      <c r="T24" s="16"/>
      <c r="U24" s="16"/>
      <c r="V24" s="16"/>
      <c r="W24" s="16"/>
      <c r="X24" s="16"/>
      <c r="Y24" s="16"/>
      <c r="Z24" s="16"/>
    </row>
    <row r="25" ht="11.25" customHeight="1">
      <c r="A25" s="73"/>
      <c r="B25" s="16"/>
      <c r="C25" s="41"/>
      <c r="D25" s="128" t="s">
        <v>55</v>
      </c>
      <c r="E25" s="16"/>
      <c r="F25" s="100">
        <v>16.3292033954</v>
      </c>
      <c r="G25" s="129">
        <v>14.0824027904</v>
      </c>
      <c r="H25" s="129">
        <v>20.056707953100002</v>
      </c>
      <c r="I25" s="16"/>
      <c r="J25" s="168">
        <v>6505.146319174401</v>
      </c>
      <c r="K25" s="80">
        <v>7138.4409841907</v>
      </c>
      <c r="L25" s="80">
        <v>5454.4928944583</v>
      </c>
      <c r="M25" s="16"/>
      <c r="N25" s="16"/>
      <c r="O25" s="16"/>
      <c r="P25" s="16"/>
      <c r="Q25" s="16"/>
      <c r="R25" s="16"/>
      <c r="S25" s="16"/>
      <c r="T25" s="16"/>
      <c r="U25" s="16"/>
      <c r="V25" s="16"/>
      <c r="W25" s="16"/>
      <c r="X25" s="16"/>
      <c r="Y25" s="16"/>
      <c r="Z25" s="16"/>
    </row>
    <row r="26" ht="11.25" customHeight="1">
      <c r="A26" s="73"/>
      <c r="B26" s="16"/>
      <c r="C26" s="41"/>
      <c r="D26" s="128" t="s">
        <v>56</v>
      </c>
      <c r="E26" s="16"/>
      <c r="F26" s="100">
        <v>17.2535022774</v>
      </c>
      <c r="G26" s="129">
        <v>14.714300791400001</v>
      </c>
      <c r="H26" s="129">
        <v>21.357755849700002</v>
      </c>
      <c r="I26" s="16"/>
      <c r="J26" s="168">
        <v>6260.648655646601</v>
      </c>
      <c r="K26" s="80">
        <v>6868.9839471388</v>
      </c>
      <c r="L26" s="80">
        <v>5277.3622535644</v>
      </c>
      <c r="M26" s="16"/>
      <c r="N26" s="16"/>
      <c r="O26" s="16"/>
      <c r="P26" s="16"/>
      <c r="Q26" s="16"/>
      <c r="R26" s="16"/>
      <c r="S26" s="16"/>
      <c r="T26" s="16"/>
      <c r="U26" s="16"/>
      <c r="V26" s="16"/>
      <c r="W26" s="16"/>
      <c r="X26" s="16"/>
      <c r="Y26" s="16"/>
      <c r="Z26" s="16"/>
    </row>
    <row r="27" ht="11.25" customHeight="1">
      <c r="A27" s="73"/>
      <c r="B27" s="16"/>
      <c r="C27" s="42"/>
      <c r="D27" s="128" t="s">
        <v>57</v>
      </c>
      <c r="E27" s="16"/>
      <c r="F27" s="100">
        <v>17.696421925</v>
      </c>
      <c r="G27" s="129">
        <v>14.9780036977</v>
      </c>
      <c r="H27" s="129">
        <v>22.0992845244</v>
      </c>
      <c r="I27" s="16"/>
      <c r="J27" s="168">
        <v>6046.8725751073</v>
      </c>
      <c r="K27" s="80">
        <v>6651.1335691012</v>
      </c>
      <c r="L27" s="80">
        <v>5068.186475979101</v>
      </c>
      <c r="M27" s="16"/>
      <c r="N27" s="16"/>
      <c r="O27" s="16"/>
      <c r="P27" s="16"/>
      <c r="Q27" s="16"/>
      <c r="R27" s="16"/>
      <c r="S27" s="16"/>
      <c r="T27" s="16"/>
      <c r="U27" s="16"/>
      <c r="V27" s="16"/>
      <c r="W27" s="16"/>
      <c r="X27" s="16"/>
      <c r="Y27" s="16"/>
      <c r="Z27" s="16"/>
    </row>
    <row r="28" ht="11.25" customHeight="1">
      <c r="A28" s="73"/>
      <c r="B28" s="16"/>
      <c r="C28" s="44">
        <v>2010.0</v>
      </c>
      <c r="D28" s="45" t="s">
        <v>54</v>
      </c>
      <c r="E28" s="16"/>
      <c r="F28" s="100">
        <v>16.1883128474</v>
      </c>
      <c r="G28" s="129">
        <v>13.3377045146</v>
      </c>
      <c r="H28" s="129">
        <v>20.8944959479</v>
      </c>
      <c r="I28" s="16"/>
      <c r="J28" s="168">
        <v>6246.3266806742</v>
      </c>
      <c r="K28" s="80">
        <v>6898.7889965622</v>
      </c>
      <c r="L28" s="80">
        <v>5169.1505953606</v>
      </c>
      <c r="M28" s="16"/>
      <c r="N28" s="16"/>
      <c r="O28" s="16"/>
      <c r="P28" s="16"/>
      <c r="Q28" s="16"/>
      <c r="R28" s="16"/>
      <c r="S28" s="16"/>
      <c r="T28" s="16"/>
      <c r="U28" s="16"/>
      <c r="V28" s="16"/>
      <c r="W28" s="16"/>
      <c r="X28" s="16"/>
      <c r="Y28" s="16"/>
      <c r="Z28" s="16"/>
    </row>
    <row r="29" ht="11.25" customHeight="1">
      <c r="A29" s="73"/>
      <c r="B29" s="16"/>
      <c r="C29" s="46"/>
      <c r="D29" s="45" t="s">
        <v>55</v>
      </c>
      <c r="E29" s="16"/>
      <c r="F29" s="100">
        <v>16.8957605176</v>
      </c>
      <c r="G29" s="129">
        <v>14.2633682175</v>
      </c>
      <c r="H29" s="129">
        <v>21.2082546409</v>
      </c>
      <c r="I29" s="16"/>
      <c r="J29" s="168">
        <v>6210.372596869201</v>
      </c>
      <c r="K29" s="80">
        <v>6825.3119374793005</v>
      </c>
      <c r="L29" s="80">
        <v>5202.9534927869</v>
      </c>
      <c r="M29" s="16"/>
      <c r="N29" s="16"/>
      <c r="O29" s="16"/>
      <c r="P29" s="16"/>
      <c r="Q29" s="16"/>
      <c r="R29" s="16"/>
      <c r="S29" s="16"/>
      <c r="T29" s="16"/>
      <c r="U29" s="16"/>
      <c r="V29" s="16"/>
      <c r="W29" s="16"/>
      <c r="X29" s="16"/>
      <c r="Y29" s="16"/>
      <c r="Z29" s="16"/>
    </row>
    <row r="30" ht="11.25" customHeight="1">
      <c r="A30" s="73"/>
      <c r="B30" s="16"/>
      <c r="C30" s="46"/>
      <c r="D30" s="45" t="s">
        <v>56</v>
      </c>
      <c r="E30" s="16"/>
      <c r="F30" s="100">
        <v>17.261348220800002</v>
      </c>
      <c r="G30" s="129">
        <v>14.6398100808</v>
      </c>
      <c r="H30" s="129">
        <v>21.5530233589</v>
      </c>
      <c r="I30" s="16"/>
      <c r="J30" s="168">
        <v>6190.6920897420005</v>
      </c>
      <c r="K30" s="80">
        <v>6770.1583941238005</v>
      </c>
      <c r="L30" s="80">
        <v>5242.057738783</v>
      </c>
      <c r="M30" s="16"/>
      <c r="N30" s="16"/>
      <c r="O30" s="16"/>
      <c r="P30" s="16"/>
      <c r="Q30" s="16"/>
      <c r="R30" s="16"/>
      <c r="S30" s="16"/>
      <c r="T30" s="16"/>
      <c r="U30" s="16"/>
      <c r="V30" s="16"/>
      <c r="W30" s="16"/>
      <c r="X30" s="16"/>
      <c r="Y30" s="16"/>
      <c r="Z30" s="16"/>
    </row>
    <row r="31" ht="11.25" customHeight="1">
      <c r="A31" s="73"/>
      <c r="B31" s="16"/>
      <c r="C31" s="47"/>
      <c r="D31" s="45" t="s">
        <v>57</v>
      </c>
      <c r="E31" s="16"/>
      <c r="F31" s="100">
        <v>16.6137553278</v>
      </c>
      <c r="G31" s="129">
        <v>14.4242201326</v>
      </c>
      <c r="H31" s="129">
        <v>20.2712394787</v>
      </c>
      <c r="I31" s="16"/>
      <c r="J31" s="168">
        <v>6109.2911701157</v>
      </c>
      <c r="K31" s="80">
        <v>6653.1344732072</v>
      </c>
      <c r="L31" s="80">
        <v>5200.8343131517</v>
      </c>
      <c r="M31" s="16"/>
      <c r="N31" s="16"/>
      <c r="O31" s="16"/>
      <c r="P31" s="16"/>
      <c r="Q31" s="16"/>
      <c r="R31" s="16"/>
      <c r="S31" s="16"/>
      <c r="T31" s="16"/>
      <c r="U31" s="16"/>
      <c r="V31" s="16"/>
      <c r="W31" s="16"/>
      <c r="X31" s="16"/>
      <c r="Y31" s="16"/>
      <c r="Z31" s="16"/>
    </row>
    <row r="32" ht="11.25" customHeight="1">
      <c r="A32" s="73"/>
      <c r="B32" s="16"/>
      <c r="C32" s="44">
        <v>2011.0</v>
      </c>
      <c r="D32" s="45" t="s">
        <v>54</v>
      </c>
      <c r="E32" s="16"/>
      <c r="F32" s="100">
        <v>15.1726688203</v>
      </c>
      <c r="G32" s="129">
        <v>12.6713812515</v>
      </c>
      <c r="H32" s="129">
        <v>19.374398224700002</v>
      </c>
      <c r="I32" s="16"/>
      <c r="J32" s="168">
        <v>6227.6231809945</v>
      </c>
      <c r="K32" s="80">
        <v>6796.4483614312</v>
      </c>
      <c r="L32" s="80">
        <v>5272.0955093952</v>
      </c>
      <c r="M32" s="16"/>
      <c r="N32" s="16"/>
      <c r="O32" s="16"/>
      <c r="P32" s="16"/>
      <c r="Q32" s="16"/>
      <c r="R32" s="16"/>
      <c r="S32" s="16"/>
      <c r="T32" s="16"/>
      <c r="U32" s="16"/>
      <c r="V32" s="16"/>
      <c r="W32" s="16"/>
      <c r="X32" s="16"/>
      <c r="Y32" s="16"/>
      <c r="Z32" s="16"/>
    </row>
    <row r="33" ht="11.25" customHeight="1">
      <c r="A33" s="73"/>
      <c r="B33" s="16"/>
      <c r="C33" s="46"/>
      <c r="D33" s="45" t="s">
        <v>55</v>
      </c>
      <c r="E33" s="16"/>
      <c r="F33" s="100">
        <v>15.7995413484</v>
      </c>
      <c r="G33" s="129">
        <v>13.18375376</v>
      </c>
      <c r="H33" s="129">
        <v>20.1311127879</v>
      </c>
      <c r="I33" s="16"/>
      <c r="J33" s="168">
        <v>6185.1458060162</v>
      </c>
      <c r="K33" s="80">
        <v>6768.115956452701</v>
      </c>
      <c r="L33" s="80">
        <v>5219.785749668</v>
      </c>
      <c r="M33" s="16"/>
      <c r="N33" s="16"/>
      <c r="O33" s="16"/>
      <c r="P33" s="16"/>
      <c r="Q33" s="16"/>
      <c r="R33" s="16"/>
      <c r="S33" s="16"/>
      <c r="T33" s="16"/>
      <c r="U33" s="16"/>
      <c r="V33" s="16"/>
      <c r="W33" s="16"/>
      <c r="X33" s="16"/>
      <c r="Y33" s="16"/>
      <c r="Z33" s="16"/>
    </row>
    <row r="34" ht="11.25" customHeight="1">
      <c r="A34" s="73"/>
      <c r="B34" s="16"/>
      <c r="C34" s="46"/>
      <c r="D34" s="45" t="s">
        <v>56</v>
      </c>
      <c r="E34" s="16"/>
      <c r="F34" s="100">
        <v>16.545314677100002</v>
      </c>
      <c r="G34" s="129">
        <v>13.7762766698</v>
      </c>
      <c r="H34" s="129">
        <v>21.110200844</v>
      </c>
      <c r="I34" s="16"/>
      <c r="J34" s="168">
        <v>6134.4104268649</v>
      </c>
      <c r="K34" s="80">
        <v>6711.0402298387</v>
      </c>
      <c r="L34" s="80">
        <v>5183.8097474777005</v>
      </c>
      <c r="M34" s="16"/>
      <c r="N34" s="16"/>
      <c r="O34" s="16"/>
      <c r="P34" s="16"/>
      <c r="Q34" s="16"/>
      <c r="R34" s="16"/>
      <c r="S34" s="16"/>
      <c r="T34" s="16"/>
      <c r="U34" s="16"/>
      <c r="V34" s="16"/>
      <c r="W34" s="16"/>
      <c r="X34" s="16"/>
      <c r="Y34" s="16"/>
      <c r="Z34" s="16"/>
    </row>
    <row r="35" ht="11.25" customHeight="1">
      <c r="A35" s="73"/>
      <c r="B35" s="16"/>
      <c r="C35" s="47"/>
      <c r="D35" s="45" t="s">
        <v>57</v>
      </c>
      <c r="E35" s="16"/>
      <c r="F35" s="100">
        <v>17.533075218700002</v>
      </c>
      <c r="G35" s="129">
        <v>14.620078237400001</v>
      </c>
      <c r="H35" s="129">
        <v>22.1271138772</v>
      </c>
      <c r="I35" s="16"/>
      <c r="J35" s="168">
        <v>5913.1714410841005</v>
      </c>
      <c r="K35" s="80">
        <v>6510.589784796301</v>
      </c>
      <c r="L35" s="80">
        <v>4970.9929959961</v>
      </c>
      <c r="M35" s="16"/>
      <c r="N35" s="16"/>
      <c r="O35" s="16"/>
      <c r="P35" s="16"/>
      <c r="Q35" s="16"/>
      <c r="R35" s="16"/>
      <c r="S35" s="16"/>
      <c r="T35" s="16"/>
      <c r="U35" s="16"/>
      <c r="V35" s="16"/>
      <c r="W35" s="16"/>
      <c r="X35" s="16"/>
      <c r="Y35" s="16"/>
      <c r="Z35" s="16"/>
    </row>
    <row r="36" ht="11.25" customHeight="1">
      <c r="A36" s="73"/>
      <c r="B36" s="16"/>
      <c r="C36" s="44">
        <v>2012.0</v>
      </c>
      <c r="D36" s="45" t="s">
        <v>54</v>
      </c>
      <c r="E36" s="16"/>
      <c r="F36" s="100">
        <v>15.7340667019</v>
      </c>
      <c r="G36" s="129">
        <v>12.9163312205</v>
      </c>
      <c r="H36" s="129">
        <v>20.3059706678</v>
      </c>
      <c r="I36" s="16"/>
      <c r="J36" s="168">
        <v>6117.3772093652005</v>
      </c>
      <c r="K36" s="80">
        <v>6692.0936328322005</v>
      </c>
      <c r="L36" s="80">
        <v>5184.8736748559</v>
      </c>
      <c r="M36" s="16"/>
      <c r="N36" s="16"/>
      <c r="O36" s="16"/>
      <c r="P36" s="16"/>
      <c r="Q36" s="16"/>
      <c r="R36" s="16"/>
      <c r="S36" s="16"/>
      <c r="T36" s="16"/>
      <c r="U36" s="16"/>
      <c r="V36" s="16"/>
      <c r="W36" s="16"/>
      <c r="X36" s="16"/>
      <c r="Y36" s="16"/>
      <c r="Z36" s="16"/>
    </row>
    <row r="37" ht="11.25" customHeight="1">
      <c r="A37" s="73"/>
      <c r="B37" s="16"/>
      <c r="C37" s="46"/>
      <c r="D37" s="45" t="s">
        <v>55</v>
      </c>
      <c r="E37" s="16"/>
      <c r="F37" s="100">
        <v>16.5527602972</v>
      </c>
      <c r="G37" s="129">
        <v>13.8007644248</v>
      </c>
      <c r="H37" s="129">
        <v>20.9402125391</v>
      </c>
      <c r="I37" s="16"/>
      <c r="J37" s="168">
        <v>6082.4910576698</v>
      </c>
      <c r="K37" s="80">
        <v>6677.2177392606</v>
      </c>
      <c r="L37" s="80">
        <v>5134.33014702</v>
      </c>
      <c r="M37" s="16"/>
      <c r="N37" s="16"/>
      <c r="O37" s="16"/>
      <c r="P37" s="16"/>
      <c r="Q37" s="16"/>
      <c r="R37" s="16"/>
      <c r="S37" s="16"/>
      <c r="T37" s="16"/>
      <c r="U37" s="16"/>
      <c r="V37" s="16"/>
      <c r="W37" s="16"/>
      <c r="X37" s="16"/>
      <c r="Y37" s="16"/>
      <c r="Z37" s="16"/>
    </row>
    <row r="38" ht="11.25" customHeight="1">
      <c r="A38" s="73"/>
      <c r="B38" s="16"/>
      <c r="C38" s="46"/>
      <c r="D38" s="45" t="s">
        <v>56</v>
      </c>
      <c r="E38" s="16"/>
      <c r="F38" s="100">
        <v>17.613731328900002</v>
      </c>
      <c r="G38" s="129">
        <v>14.6363057149</v>
      </c>
      <c r="H38" s="129">
        <v>22.3740352378</v>
      </c>
      <c r="I38" s="16"/>
      <c r="J38" s="168">
        <v>5992.1139198379005</v>
      </c>
      <c r="K38" s="80">
        <v>6576.1388691448</v>
      </c>
      <c r="L38" s="80">
        <v>5058.3756474151005</v>
      </c>
      <c r="M38" s="16"/>
      <c r="N38" s="16"/>
      <c r="O38" s="16"/>
      <c r="P38" s="16"/>
      <c r="Q38" s="16"/>
      <c r="R38" s="16"/>
      <c r="S38" s="16"/>
      <c r="T38" s="16"/>
      <c r="U38" s="16"/>
      <c r="V38" s="16"/>
      <c r="W38" s="16"/>
      <c r="X38" s="16"/>
      <c r="Y38" s="16"/>
      <c r="Z38" s="16"/>
    </row>
    <row r="39" ht="11.25" customHeight="1">
      <c r="A39" s="73"/>
      <c r="B39" s="16"/>
      <c r="C39" s="47"/>
      <c r="D39" s="45" t="s">
        <v>57</v>
      </c>
      <c r="E39" s="16"/>
      <c r="F39" s="100">
        <v>17.2580318382</v>
      </c>
      <c r="G39" s="129">
        <v>14.785988231500001</v>
      </c>
      <c r="H39" s="129">
        <v>21.186637940700003</v>
      </c>
      <c r="I39" s="16"/>
      <c r="J39" s="168">
        <v>6008.7504950559005</v>
      </c>
      <c r="K39" s="80">
        <v>6576.8444821575</v>
      </c>
      <c r="L39" s="80">
        <v>5105.9276247607</v>
      </c>
      <c r="M39" s="16"/>
      <c r="N39" s="16"/>
      <c r="O39" s="16"/>
      <c r="P39" s="16"/>
      <c r="Q39" s="16"/>
      <c r="R39" s="16"/>
      <c r="S39" s="16"/>
      <c r="T39" s="16"/>
      <c r="U39" s="16"/>
      <c r="V39" s="16"/>
      <c r="W39" s="16"/>
      <c r="X39" s="16"/>
      <c r="Y39" s="16"/>
      <c r="Z39" s="16"/>
    </row>
    <row r="40" ht="11.25" customHeight="1">
      <c r="A40" s="73"/>
      <c r="B40" s="16"/>
      <c r="C40" s="44">
        <v>2013.0</v>
      </c>
      <c r="D40" s="45" t="s">
        <v>54</v>
      </c>
      <c r="E40" s="16"/>
      <c r="F40" s="100">
        <v>15.2947166538</v>
      </c>
      <c r="G40" s="129">
        <v>12.9348063314</v>
      </c>
      <c r="H40" s="129">
        <v>19.1474867839</v>
      </c>
      <c r="I40" s="16"/>
      <c r="J40" s="168">
        <v>6159.8019649725</v>
      </c>
      <c r="K40" s="80">
        <v>6743.5953537178</v>
      </c>
      <c r="L40" s="80">
        <v>5206.7056930603</v>
      </c>
      <c r="M40" s="16"/>
      <c r="N40" s="16"/>
      <c r="O40" s="16"/>
      <c r="P40" s="16"/>
      <c r="Q40" s="16"/>
      <c r="R40" s="16"/>
      <c r="S40" s="16"/>
      <c r="T40" s="16"/>
      <c r="U40" s="16"/>
      <c r="V40" s="16"/>
      <c r="W40" s="16"/>
      <c r="X40" s="16"/>
      <c r="Y40" s="16"/>
      <c r="Z40" s="16"/>
    </row>
    <row r="41" ht="11.25" customHeight="1">
      <c r="A41" s="73"/>
      <c r="B41" s="16"/>
      <c r="C41" s="46"/>
      <c r="D41" s="45" t="s">
        <v>55</v>
      </c>
      <c r="E41" s="16"/>
      <c r="F41" s="100">
        <v>16.3447044065</v>
      </c>
      <c r="G41" s="129">
        <v>14.0114181659</v>
      </c>
      <c r="H41" s="129">
        <v>20.067005499300002</v>
      </c>
      <c r="I41" s="16"/>
      <c r="J41" s="168">
        <v>5983.3787418962</v>
      </c>
      <c r="K41" s="80">
        <v>6516.5162374529</v>
      </c>
      <c r="L41" s="80">
        <v>5132.8623124211</v>
      </c>
      <c r="M41" s="16"/>
      <c r="N41" s="16"/>
      <c r="O41" s="16"/>
      <c r="P41" s="16"/>
      <c r="Q41" s="16"/>
      <c r="R41" s="16"/>
      <c r="S41" s="16"/>
      <c r="T41" s="16"/>
      <c r="U41" s="16"/>
      <c r="V41" s="16"/>
      <c r="W41" s="16"/>
      <c r="X41" s="16"/>
      <c r="Y41" s="16"/>
      <c r="Z41" s="16"/>
    </row>
    <row r="42" ht="11.25" customHeight="1">
      <c r="A42" s="73"/>
      <c r="B42" s="16"/>
      <c r="C42" s="46"/>
      <c r="D42" s="45" t="s">
        <v>56</v>
      </c>
      <c r="E42" s="16"/>
      <c r="F42" s="100">
        <v>17.031710727500002</v>
      </c>
      <c r="G42" s="129">
        <v>14.8869142142</v>
      </c>
      <c r="H42" s="129">
        <v>20.4495251988</v>
      </c>
      <c r="I42" s="16"/>
      <c r="J42" s="168">
        <v>5933.6916722688</v>
      </c>
      <c r="K42" s="80">
        <v>6429.9760169004</v>
      </c>
      <c r="L42" s="80">
        <v>5142.843773927701</v>
      </c>
      <c r="M42" s="16"/>
      <c r="N42" s="16"/>
      <c r="O42" s="16"/>
      <c r="P42" s="16"/>
      <c r="Q42" s="16"/>
      <c r="R42" s="16"/>
      <c r="S42" s="16"/>
      <c r="T42" s="16"/>
      <c r="U42" s="16"/>
      <c r="V42" s="16"/>
      <c r="W42" s="16"/>
      <c r="X42" s="16"/>
      <c r="Y42" s="16"/>
      <c r="Z42" s="16"/>
    </row>
    <row r="43" ht="11.25" customHeight="1">
      <c r="A43" s="73"/>
      <c r="B43" s="16"/>
      <c r="C43" s="47"/>
      <c r="D43" s="45" t="s">
        <v>57</v>
      </c>
      <c r="E43" s="16"/>
      <c r="F43" s="100">
        <v>17.2383104325</v>
      </c>
      <c r="G43" s="129">
        <v>14.6913954726</v>
      </c>
      <c r="H43" s="129">
        <v>21.2957619796</v>
      </c>
      <c r="I43" s="16"/>
      <c r="J43" s="168">
        <v>5864.1427362805</v>
      </c>
      <c r="K43" s="80">
        <v>6427.7014222257</v>
      </c>
      <c r="L43" s="80">
        <v>4966.3459514729</v>
      </c>
      <c r="M43" s="16"/>
      <c r="N43" s="16"/>
      <c r="O43" s="16"/>
      <c r="P43" s="16"/>
      <c r="Q43" s="16"/>
      <c r="R43" s="16"/>
      <c r="S43" s="16"/>
      <c r="T43" s="16"/>
      <c r="U43" s="16"/>
      <c r="V43" s="16"/>
      <c r="W43" s="16"/>
      <c r="X43" s="16"/>
      <c r="Y43" s="16"/>
      <c r="Z43" s="16"/>
    </row>
    <row r="44" ht="11.25" customHeight="1">
      <c r="A44" s="73"/>
      <c r="B44" s="16"/>
      <c r="C44" s="44">
        <v>2014.0</v>
      </c>
      <c r="D44" s="45" t="s">
        <v>54</v>
      </c>
      <c r="E44" s="16"/>
      <c r="F44" s="100">
        <v>15.6020548167</v>
      </c>
      <c r="G44" s="129">
        <v>13.098847410500001</v>
      </c>
      <c r="H44" s="129">
        <v>19.6866927031</v>
      </c>
      <c r="I44" s="16"/>
      <c r="J44" s="168">
        <v>5867.5222333874</v>
      </c>
      <c r="K44" s="80">
        <v>6392.817777899901</v>
      </c>
      <c r="L44" s="80">
        <v>5010.3651007155</v>
      </c>
      <c r="M44" s="16"/>
      <c r="N44" s="16"/>
      <c r="O44" s="16"/>
      <c r="P44" s="16"/>
      <c r="Q44" s="16"/>
      <c r="R44" s="16"/>
      <c r="S44" s="16"/>
      <c r="T44" s="16"/>
      <c r="U44" s="16"/>
      <c r="V44" s="16"/>
      <c r="W44" s="16"/>
      <c r="X44" s="16"/>
      <c r="Y44" s="16"/>
      <c r="Z44" s="16"/>
    </row>
    <row r="45" ht="11.25" customHeight="1">
      <c r="A45" s="73"/>
      <c r="B45" s="16"/>
      <c r="C45" s="46"/>
      <c r="D45" s="45" t="s">
        <v>55</v>
      </c>
      <c r="E45" s="16"/>
      <c r="F45" s="100">
        <v>16.203892815</v>
      </c>
      <c r="G45" s="129">
        <v>13.845586369000001</v>
      </c>
      <c r="H45" s="129">
        <v>20.0506205492</v>
      </c>
      <c r="I45" s="16"/>
      <c r="J45" s="168">
        <v>5787.9205609338005</v>
      </c>
      <c r="K45" s="80">
        <v>6282.684985650701</v>
      </c>
      <c r="L45" s="80">
        <v>4980.8905680093</v>
      </c>
      <c r="M45" s="16"/>
      <c r="N45" s="16"/>
      <c r="O45" s="16"/>
      <c r="P45" s="16"/>
      <c r="Q45" s="16"/>
      <c r="R45" s="16"/>
      <c r="S45" s="16"/>
      <c r="T45" s="16"/>
      <c r="U45" s="16"/>
      <c r="V45" s="16"/>
      <c r="W45" s="16"/>
      <c r="X45" s="16"/>
      <c r="Y45" s="16"/>
      <c r="Z45" s="16"/>
    </row>
    <row r="46" ht="11.25" customHeight="1">
      <c r="A46" s="73"/>
      <c r="B46" s="16"/>
      <c r="C46" s="46"/>
      <c r="D46" s="45" t="s">
        <v>56</v>
      </c>
      <c r="E46" s="16"/>
      <c r="F46" s="100">
        <v>16.8473576097</v>
      </c>
      <c r="G46" s="129">
        <v>14.6839383768</v>
      </c>
      <c r="H46" s="129">
        <v>20.4186236888</v>
      </c>
      <c r="I46" s="16"/>
      <c r="J46" s="168">
        <v>5756.4409270485</v>
      </c>
      <c r="K46" s="80">
        <v>6236.811422558801</v>
      </c>
      <c r="L46" s="80">
        <v>4963.4689362577</v>
      </c>
      <c r="M46" s="16"/>
      <c r="N46" s="16"/>
      <c r="O46" s="16"/>
      <c r="P46" s="16"/>
      <c r="Q46" s="16"/>
      <c r="R46" s="16"/>
      <c r="S46" s="16"/>
      <c r="T46" s="16"/>
      <c r="U46" s="16"/>
      <c r="V46" s="16"/>
      <c r="W46" s="16"/>
      <c r="X46" s="16"/>
      <c r="Y46" s="16"/>
      <c r="Z46" s="16"/>
    </row>
    <row r="47" ht="11.25" customHeight="1">
      <c r="A47" s="73"/>
      <c r="B47" s="16"/>
      <c r="C47" s="47"/>
      <c r="D47" s="45" t="s">
        <v>57</v>
      </c>
      <c r="E47" s="16"/>
      <c r="F47" s="100">
        <v>17.9931697783</v>
      </c>
      <c r="G47" s="129">
        <v>15.092413071900001</v>
      </c>
      <c r="H47" s="129">
        <v>22.7611778606</v>
      </c>
      <c r="I47" s="16"/>
      <c r="J47" s="168">
        <v>5649.4729512071</v>
      </c>
      <c r="K47" s="80">
        <v>6148.1438939927</v>
      </c>
      <c r="L47" s="80">
        <v>4829.801628748401</v>
      </c>
      <c r="M47" s="16"/>
      <c r="N47" s="16"/>
      <c r="O47" s="16"/>
      <c r="P47" s="16"/>
      <c r="Q47" s="16"/>
      <c r="R47" s="16"/>
      <c r="S47" s="16"/>
      <c r="T47" s="16"/>
      <c r="U47" s="16"/>
      <c r="V47" s="16"/>
      <c r="W47" s="16"/>
      <c r="X47" s="16"/>
      <c r="Y47" s="16"/>
      <c r="Z47" s="16"/>
    </row>
    <row r="48" ht="11.25" customHeight="1">
      <c r="A48" s="73"/>
      <c r="B48" s="16"/>
      <c r="C48" s="44">
        <v>2015.0</v>
      </c>
      <c r="D48" s="45" t="s">
        <v>54</v>
      </c>
      <c r="E48" s="16"/>
      <c r="F48" s="100">
        <v>16.6071472456</v>
      </c>
      <c r="G48" s="129">
        <v>13.7954423277</v>
      </c>
      <c r="H48" s="129">
        <v>21.2139452174</v>
      </c>
      <c r="I48" s="16"/>
      <c r="J48" s="168">
        <v>5812.1569527576</v>
      </c>
      <c r="K48" s="80">
        <v>6327.4749941991</v>
      </c>
      <c r="L48" s="80">
        <v>4967.8414297953</v>
      </c>
      <c r="M48" s="16"/>
      <c r="N48" s="16"/>
      <c r="O48" s="16"/>
      <c r="P48" s="16"/>
      <c r="Q48" s="16"/>
      <c r="R48" s="16"/>
      <c r="S48" s="16"/>
      <c r="T48" s="16"/>
      <c r="U48" s="16"/>
      <c r="V48" s="16"/>
      <c r="W48" s="16"/>
      <c r="X48" s="16"/>
      <c r="Y48" s="16"/>
      <c r="Z48" s="16"/>
    </row>
    <row r="49" ht="11.25" customHeight="1">
      <c r="A49" s="73"/>
      <c r="B49" s="16"/>
      <c r="C49" s="46"/>
      <c r="D49" s="45" t="s">
        <v>55</v>
      </c>
      <c r="E49" s="16"/>
      <c r="F49" s="100">
        <v>17.1300632772</v>
      </c>
      <c r="G49" s="129">
        <v>14.0734619887</v>
      </c>
      <c r="H49" s="129">
        <v>22.1216392542</v>
      </c>
      <c r="I49" s="16"/>
      <c r="J49" s="168">
        <v>5830.0188154957</v>
      </c>
      <c r="K49" s="80">
        <v>6359.3736257928</v>
      </c>
      <c r="L49" s="80">
        <v>4965.5571127745</v>
      </c>
      <c r="M49" s="16"/>
      <c r="N49" s="16"/>
      <c r="O49" s="16"/>
      <c r="P49" s="16"/>
      <c r="Q49" s="16"/>
      <c r="R49" s="16"/>
      <c r="S49" s="16"/>
      <c r="T49" s="16"/>
      <c r="U49" s="16"/>
      <c r="V49" s="16"/>
      <c r="W49" s="16"/>
      <c r="X49" s="16"/>
      <c r="Y49" s="16"/>
      <c r="Z49" s="16"/>
    </row>
    <row r="50" ht="11.25" customHeight="1">
      <c r="A50" s="73"/>
      <c r="B50" s="16"/>
      <c r="C50" s="46"/>
      <c r="D50" s="45" t="s">
        <v>56</v>
      </c>
      <c r="E50" s="16"/>
      <c r="F50" s="100">
        <v>17.2539903266</v>
      </c>
      <c r="G50" s="129">
        <v>14.3649954278</v>
      </c>
      <c r="H50" s="129">
        <v>21.9385165559</v>
      </c>
      <c r="I50" s="16"/>
      <c r="J50" s="168">
        <v>5914.2318438246</v>
      </c>
      <c r="K50" s="80">
        <v>6431.2344681215</v>
      </c>
      <c r="L50" s="80">
        <v>5075.9083302889</v>
      </c>
      <c r="M50" s="16"/>
      <c r="N50" s="16"/>
      <c r="O50" s="16"/>
      <c r="P50" s="16"/>
      <c r="Q50" s="16"/>
      <c r="R50" s="16"/>
      <c r="S50" s="16"/>
      <c r="T50" s="16"/>
      <c r="U50" s="16"/>
      <c r="V50" s="16"/>
      <c r="W50" s="16"/>
      <c r="X50" s="16"/>
      <c r="Y50" s="16"/>
      <c r="Z50" s="16"/>
    </row>
    <row r="51" ht="11.25" customHeight="1">
      <c r="A51" s="73"/>
      <c r="B51" s="16"/>
      <c r="C51" s="47"/>
      <c r="D51" s="45" t="s">
        <v>57</v>
      </c>
      <c r="E51" s="16"/>
      <c r="F51" s="100">
        <v>17.288641621700002</v>
      </c>
      <c r="G51" s="129">
        <v>14.1230421162</v>
      </c>
      <c r="H51" s="129">
        <v>22.3182623075</v>
      </c>
      <c r="I51" s="16"/>
      <c r="J51" s="168">
        <v>5819.857544686501</v>
      </c>
      <c r="K51" s="80">
        <v>6385.5356319389</v>
      </c>
      <c r="L51" s="80">
        <v>4921.0874367724</v>
      </c>
      <c r="M51" s="16"/>
      <c r="N51" s="16"/>
      <c r="O51" s="16"/>
      <c r="P51" s="16"/>
      <c r="Q51" s="16"/>
      <c r="R51" s="16"/>
      <c r="S51" s="16"/>
      <c r="T51" s="16"/>
      <c r="U51" s="16"/>
      <c r="V51" s="16"/>
      <c r="W51" s="16"/>
      <c r="X51" s="16"/>
      <c r="Y51" s="16"/>
      <c r="Z51" s="16"/>
    </row>
    <row r="52" ht="11.25" customHeight="1">
      <c r="A52" s="73"/>
      <c r="B52" s="16"/>
      <c r="C52" s="44">
        <v>2016.0</v>
      </c>
      <c r="D52" s="45" t="s">
        <v>54</v>
      </c>
      <c r="E52" s="16"/>
      <c r="F52" s="100">
        <v>15.6098008622</v>
      </c>
      <c r="G52" s="129">
        <v>12.662986684</v>
      </c>
      <c r="H52" s="129">
        <v>20.3881468893</v>
      </c>
      <c r="I52" s="16"/>
      <c r="J52" s="168">
        <v>5966.5224141804</v>
      </c>
      <c r="K52" s="80">
        <v>6520.5814332263</v>
      </c>
      <c r="L52" s="80">
        <v>5068.0993877203</v>
      </c>
      <c r="M52" s="16"/>
      <c r="N52" s="16"/>
      <c r="O52" s="16"/>
      <c r="P52" s="16"/>
      <c r="Q52" s="16"/>
      <c r="R52" s="16"/>
      <c r="S52" s="16"/>
      <c r="T52" s="16"/>
      <c r="U52" s="16"/>
      <c r="V52" s="16"/>
      <c r="W52" s="16"/>
      <c r="X52" s="16"/>
      <c r="Y52" s="16"/>
      <c r="Z52" s="16"/>
    </row>
    <row r="53" ht="11.25" customHeight="1">
      <c r="A53" s="73"/>
      <c r="B53" s="16"/>
      <c r="C53" s="46"/>
      <c r="D53" s="45" t="s">
        <v>55</v>
      </c>
      <c r="E53" s="16"/>
      <c r="F53" s="100">
        <v>15.9041816735</v>
      </c>
      <c r="G53" s="129">
        <v>13.1539817306</v>
      </c>
      <c r="H53" s="129">
        <v>20.322992126</v>
      </c>
      <c r="I53" s="16"/>
      <c r="J53" s="168">
        <v>5997.260342956</v>
      </c>
      <c r="K53" s="80">
        <v>6537.0166906255</v>
      </c>
      <c r="L53" s="80">
        <v>5130.0212183811</v>
      </c>
      <c r="M53" s="16"/>
      <c r="N53" s="16"/>
      <c r="O53" s="16"/>
      <c r="P53" s="16"/>
      <c r="Q53" s="16"/>
      <c r="R53" s="16"/>
      <c r="S53" s="16"/>
      <c r="T53" s="16"/>
      <c r="U53" s="16"/>
      <c r="V53" s="16"/>
      <c r="W53" s="16"/>
      <c r="X53" s="16"/>
      <c r="Y53" s="16"/>
      <c r="Z53" s="16"/>
    </row>
    <row r="54" ht="11.25" customHeight="1">
      <c r="A54" s="73"/>
      <c r="B54" s="16"/>
      <c r="C54" s="46"/>
      <c r="D54" s="45" t="s">
        <v>56</v>
      </c>
      <c r="E54" s="16"/>
      <c r="F54" s="100">
        <v>16.051090345200002</v>
      </c>
      <c r="G54" s="129">
        <v>13.110698278700001</v>
      </c>
      <c r="H54" s="129">
        <v>20.7467860586</v>
      </c>
      <c r="I54" s="16"/>
      <c r="J54" s="168">
        <v>6047.743743707801</v>
      </c>
      <c r="K54" s="80">
        <v>6628.5984796835</v>
      </c>
      <c r="L54" s="80">
        <v>5120.1405424286</v>
      </c>
      <c r="M54" s="16"/>
      <c r="N54" s="16"/>
      <c r="O54" s="16"/>
      <c r="P54" s="16"/>
      <c r="Q54" s="16"/>
      <c r="R54" s="16"/>
      <c r="S54" s="16"/>
      <c r="T54" s="16"/>
      <c r="U54" s="16"/>
      <c r="V54" s="16"/>
      <c r="W54" s="16"/>
      <c r="X54" s="16"/>
      <c r="Y54" s="16"/>
      <c r="Z54" s="16"/>
    </row>
    <row r="55" ht="11.25" customHeight="1">
      <c r="A55" s="73"/>
      <c r="B55" s="16"/>
      <c r="C55" s="47"/>
      <c r="D55" s="45" t="s">
        <v>57</v>
      </c>
      <c r="E55" s="16"/>
      <c r="F55" s="100">
        <v>15.431732442600001</v>
      </c>
      <c r="G55" s="129">
        <v>12.669880902800001</v>
      </c>
      <c r="H55" s="129">
        <v>19.852512748600002</v>
      </c>
      <c r="I55" s="16"/>
      <c r="J55" s="168">
        <v>5998.1048311666</v>
      </c>
      <c r="K55" s="80">
        <v>6554.144515083301</v>
      </c>
      <c r="L55" s="80">
        <v>5108.0753532558</v>
      </c>
      <c r="M55" s="16"/>
      <c r="N55" s="16"/>
      <c r="O55" s="16"/>
      <c r="P55" s="16"/>
      <c r="Q55" s="16"/>
      <c r="R55" s="16"/>
      <c r="S55" s="16"/>
      <c r="T55" s="16"/>
      <c r="U55" s="16"/>
      <c r="V55" s="16"/>
      <c r="W55" s="16"/>
      <c r="X55" s="16"/>
      <c r="Y55" s="16"/>
      <c r="Z55" s="16"/>
    </row>
    <row r="56" ht="11.25" customHeight="1">
      <c r="A56" s="73"/>
      <c r="B56" s="16"/>
      <c r="C56" s="44">
        <v>2017.0</v>
      </c>
      <c r="D56" s="45" t="s">
        <v>54</v>
      </c>
      <c r="E56" s="16"/>
      <c r="F56" s="100">
        <v>14.376836239100001</v>
      </c>
      <c r="G56" s="129">
        <v>11.5622429519</v>
      </c>
      <c r="H56" s="129">
        <v>18.9281591611</v>
      </c>
      <c r="I56" s="16"/>
      <c r="J56" s="168">
        <v>6049.3666915776</v>
      </c>
      <c r="K56" s="80">
        <v>6592.0623279648</v>
      </c>
      <c r="L56" s="80">
        <v>5171.8036345134005</v>
      </c>
      <c r="M56" s="16"/>
      <c r="N56" s="16"/>
      <c r="O56" s="16"/>
      <c r="P56" s="16"/>
      <c r="Q56" s="16"/>
      <c r="R56" s="16"/>
      <c r="S56" s="16"/>
      <c r="T56" s="16"/>
      <c r="U56" s="16"/>
      <c r="V56" s="16"/>
      <c r="W56" s="16"/>
      <c r="X56" s="16"/>
      <c r="Y56" s="16"/>
      <c r="Z56" s="16"/>
    </row>
    <row r="57" ht="11.25" customHeight="1">
      <c r="A57" s="73"/>
      <c r="B57" s="16"/>
      <c r="C57" s="46"/>
      <c r="D57" s="45" t="s">
        <v>55</v>
      </c>
      <c r="E57" s="16"/>
      <c r="F57" s="100">
        <v>15.031411138000001</v>
      </c>
      <c r="G57" s="129">
        <v>12.500798876100001</v>
      </c>
      <c r="H57" s="129">
        <v>19.1146477509</v>
      </c>
      <c r="I57" s="16"/>
      <c r="J57" s="168">
        <v>6010.4040122421</v>
      </c>
      <c r="K57" s="80">
        <v>6543.5543456378</v>
      </c>
      <c r="L57" s="80">
        <v>5150.1462025983</v>
      </c>
      <c r="M57" s="16"/>
      <c r="N57" s="16"/>
      <c r="O57" s="16"/>
      <c r="P57" s="16"/>
      <c r="Q57" s="16"/>
      <c r="R57" s="16"/>
      <c r="S57" s="16"/>
      <c r="T57" s="16"/>
      <c r="U57" s="16"/>
      <c r="V57" s="16"/>
      <c r="W57" s="16"/>
      <c r="X57" s="16"/>
      <c r="Y57" s="16"/>
      <c r="Z57" s="16"/>
    </row>
    <row r="58" ht="11.25" customHeight="1">
      <c r="A58" s="73"/>
      <c r="B58" s="16"/>
      <c r="C58" s="46"/>
      <c r="D58" s="45" t="s">
        <v>56</v>
      </c>
      <c r="E58" s="16"/>
      <c r="F58" s="100">
        <v>15.237399205300001</v>
      </c>
      <c r="G58" s="129">
        <v>12.9086465248</v>
      </c>
      <c r="H58" s="129">
        <v>19.014746643800002</v>
      </c>
      <c r="I58" s="16"/>
      <c r="J58" s="168">
        <v>5959.5119878209</v>
      </c>
      <c r="K58" s="80">
        <v>6471.316575409201</v>
      </c>
      <c r="L58" s="80">
        <v>5129.340641546</v>
      </c>
      <c r="M58" s="16"/>
      <c r="N58" s="16"/>
      <c r="O58" s="16"/>
      <c r="P58" s="16"/>
      <c r="Q58" s="16"/>
      <c r="R58" s="16"/>
      <c r="S58" s="16"/>
      <c r="T58" s="16"/>
      <c r="U58" s="16"/>
      <c r="V58" s="16"/>
      <c r="W58" s="16"/>
      <c r="X58" s="16"/>
      <c r="Y58" s="16"/>
      <c r="Z58" s="16"/>
    </row>
    <row r="59" ht="11.25" customHeight="1">
      <c r="A59" s="73"/>
      <c r="B59" s="16"/>
      <c r="C59" s="47"/>
      <c r="D59" s="45" t="s">
        <v>57</v>
      </c>
      <c r="E59" s="16"/>
      <c r="F59" s="100">
        <v>15.4603454671</v>
      </c>
      <c r="G59" s="129">
        <v>12.728716032000001</v>
      </c>
      <c r="H59" s="129">
        <v>19.8661849752</v>
      </c>
      <c r="I59" s="16"/>
      <c r="J59" s="168">
        <v>5853.5164679032005</v>
      </c>
      <c r="K59" s="80">
        <v>6392.860731772</v>
      </c>
      <c r="L59" s="80">
        <v>4983.609211920901</v>
      </c>
      <c r="M59" s="16"/>
      <c r="N59" s="16"/>
      <c r="O59" s="16"/>
      <c r="P59" s="16"/>
      <c r="Q59" s="16"/>
      <c r="R59" s="16"/>
      <c r="S59" s="16"/>
      <c r="T59" s="16"/>
      <c r="U59" s="16"/>
      <c r="V59" s="16"/>
      <c r="W59" s="16"/>
      <c r="X59" s="16"/>
      <c r="Y59" s="16"/>
      <c r="Z59" s="16"/>
    </row>
    <row r="60" ht="11.25" customHeight="1">
      <c r="A60" s="73"/>
      <c r="B60" s="16"/>
      <c r="C60" s="44">
        <v>2018.0</v>
      </c>
      <c r="D60" s="45" t="s">
        <v>54</v>
      </c>
      <c r="E60" s="16"/>
      <c r="F60" s="100">
        <v>14.026744971800001</v>
      </c>
      <c r="G60" s="129">
        <v>11.3530615313</v>
      </c>
      <c r="H60" s="129">
        <v>18.338238275600002</v>
      </c>
      <c r="I60" s="16"/>
      <c r="J60" s="168">
        <v>6080.8853019211</v>
      </c>
      <c r="K60" s="80">
        <v>6621.8734957709</v>
      </c>
      <c r="L60" s="80">
        <v>5208.5056702082</v>
      </c>
      <c r="M60" s="16"/>
      <c r="N60" s="16"/>
      <c r="O60" s="16"/>
      <c r="P60" s="16"/>
      <c r="Q60" s="16"/>
      <c r="R60" s="16"/>
      <c r="S60" s="16"/>
      <c r="T60" s="16"/>
      <c r="U60" s="16"/>
      <c r="V60" s="16"/>
      <c r="W60" s="16"/>
      <c r="X60" s="16"/>
      <c r="Y60" s="16"/>
      <c r="Z60" s="16"/>
    </row>
    <row r="61" ht="11.25" customHeight="1">
      <c r="A61" s="73"/>
      <c r="B61" s="16"/>
      <c r="C61" s="46"/>
      <c r="D61" s="45" t="s">
        <v>55</v>
      </c>
      <c r="E61" s="16"/>
      <c r="F61" s="100">
        <v>14.547810654800001</v>
      </c>
      <c r="G61" s="129">
        <v>11.889124866100001</v>
      </c>
      <c r="H61" s="129">
        <v>18.7838400853</v>
      </c>
      <c r="I61" s="16"/>
      <c r="J61" s="168">
        <v>6101.516671090801</v>
      </c>
      <c r="K61" s="80">
        <v>6640.8822297889</v>
      </c>
      <c r="L61" s="80">
        <v>5242.1566105115</v>
      </c>
      <c r="M61" s="16"/>
      <c r="N61" s="16"/>
      <c r="O61" s="16"/>
      <c r="P61" s="16"/>
      <c r="Q61" s="16"/>
      <c r="R61" s="16"/>
      <c r="S61" s="16"/>
      <c r="T61" s="16"/>
      <c r="U61" s="16"/>
      <c r="V61" s="16"/>
      <c r="W61" s="16"/>
      <c r="X61" s="16"/>
      <c r="Y61" s="16"/>
      <c r="Z61" s="16"/>
    </row>
    <row r="62" ht="11.25" customHeight="1">
      <c r="A62" s="73"/>
      <c r="B62" s="16"/>
      <c r="C62" s="46"/>
      <c r="D62" s="45" t="s">
        <v>56</v>
      </c>
      <c r="E62" s="16"/>
      <c r="F62" s="100">
        <v>14.9320388408</v>
      </c>
      <c r="G62" s="129">
        <v>12.374042300400001</v>
      </c>
      <c r="H62" s="129">
        <v>19.0612444309</v>
      </c>
      <c r="I62" s="16"/>
      <c r="J62" s="168">
        <v>6004.288395778501</v>
      </c>
      <c r="K62" s="80">
        <v>6533.6830452889</v>
      </c>
      <c r="L62" s="80">
        <v>5149.7214284130005</v>
      </c>
      <c r="M62" s="16"/>
      <c r="N62" s="16"/>
      <c r="O62" s="16"/>
      <c r="P62" s="16"/>
      <c r="Q62" s="16"/>
      <c r="R62" s="16"/>
      <c r="S62" s="16"/>
      <c r="T62" s="16"/>
      <c r="U62" s="16"/>
      <c r="V62" s="16"/>
      <c r="W62" s="16"/>
      <c r="X62" s="16"/>
      <c r="Y62" s="16"/>
      <c r="Z62" s="16"/>
    </row>
    <row r="63" ht="11.25" customHeight="1">
      <c r="A63" s="73"/>
      <c r="B63" s="16"/>
      <c r="C63" s="47"/>
      <c r="D63" s="45" t="s">
        <v>57</v>
      </c>
      <c r="E63" s="16"/>
      <c r="F63" s="100">
        <v>14.8201667931</v>
      </c>
      <c r="G63" s="129">
        <v>12.1237349235</v>
      </c>
      <c r="H63" s="129">
        <v>19.057669298700002</v>
      </c>
      <c r="I63" s="16"/>
      <c r="J63" s="168">
        <v>5933.5191902415</v>
      </c>
      <c r="K63" s="80">
        <v>6481.8669777713</v>
      </c>
      <c r="L63" s="80">
        <v>5071.7784765849</v>
      </c>
      <c r="M63" s="16"/>
      <c r="N63" s="16"/>
      <c r="O63" s="16"/>
      <c r="P63" s="16"/>
      <c r="Q63" s="16"/>
      <c r="R63" s="16"/>
      <c r="S63" s="16"/>
      <c r="T63" s="16"/>
      <c r="U63" s="16"/>
      <c r="V63" s="16"/>
      <c r="W63" s="16"/>
      <c r="X63" s="16"/>
      <c r="Y63" s="16"/>
      <c r="Z63" s="16"/>
    </row>
    <row r="64" ht="11.25" customHeight="1">
      <c r="A64" s="73"/>
      <c r="B64" s="16"/>
      <c r="C64" s="44">
        <v>2019.0</v>
      </c>
      <c r="D64" s="45" t="s">
        <v>54</v>
      </c>
      <c r="E64" s="16"/>
      <c r="F64" s="100">
        <v>14.355153595500001</v>
      </c>
      <c r="G64" s="129">
        <v>11.3783976982</v>
      </c>
      <c r="H64" s="129">
        <v>19.0613043775</v>
      </c>
      <c r="I64" s="16"/>
      <c r="J64" s="168">
        <v>6142.5674949833</v>
      </c>
      <c r="K64" s="80">
        <v>6734.2715727384</v>
      </c>
      <c r="L64" s="80">
        <v>5207.1032834954</v>
      </c>
      <c r="M64" s="16"/>
      <c r="N64" s="16"/>
      <c r="O64" s="16"/>
      <c r="P64" s="16"/>
      <c r="Q64" s="16"/>
      <c r="R64" s="16"/>
      <c r="S64" s="16"/>
      <c r="T64" s="16"/>
      <c r="U64" s="16"/>
      <c r="V64" s="16"/>
      <c r="W64" s="16"/>
      <c r="X64" s="16"/>
      <c r="Y64" s="16"/>
      <c r="Z64" s="16"/>
    </row>
    <row r="65" ht="11.25" customHeight="1">
      <c r="A65" s="73"/>
      <c r="B65" s="16"/>
      <c r="C65" s="46"/>
      <c r="D65" s="45" t="s">
        <v>55</v>
      </c>
      <c r="E65" s="16"/>
      <c r="F65" s="100">
        <v>14.736781221700001</v>
      </c>
      <c r="G65" s="129">
        <v>11.6978876868</v>
      </c>
      <c r="H65" s="129">
        <v>19.432070849600002</v>
      </c>
      <c r="I65" s="16"/>
      <c r="J65" s="168">
        <v>6128.5784780659005</v>
      </c>
      <c r="K65" s="80">
        <v>6712.0854470327</v>
      </c>
      <c r="L65" s="80">
        <v>5227.021978042801</v>
      </c>
      <c r="M65" s="16"/>
      <c r="N65" s="16"/>
      <c r="O65" s="16"/>
      <c r="P65" s="16"/>
      <c r="Q65" s="16"/>
      <c r="R65" s="16"/>
      <c r="S65" s="16"/>
      <c r="T65" s="16"/>
      <c r="U65" s="16"/>
      <c r="V65" s="16"/>
      <c r="W65" s="16"/>
      <c r="X65" s="16"/>
      <c r="Y65" s="16"/>
      <c r="Z65" s="16"/>
    </row>
    <row r="66" ht="11.25" customHeight="1">
      <c r="A66" s="73"/>
      <c r="B66" s="16"/>
      <c r="C66" s="46"/>
      <c r="D66" s="45" t="s">
        <v>56</v>
      </c>
      <c r="E66" s="16"/>
      <c r="F66" s="100">
        <v>15.183700313700001</v>
      </c>
      <c r="G66" s="129">
        <v>12.496877150100001</v>
      </c>
      <c r="H66" s="129">
        <v>19.3389722311</v>
      </c>
      <c r="I66" s="16"/>
      <c r="J66" s="168">
        <v>6085.8434327452005</v>
      </c>
      <c r="K66" s="80">
        <v>6665.1643150256</v>
      </c>
      <c r="L66" s="80">
        <v>5189.9021493947</v>
      </c>
      <c r="M66" s="16"/>
      <c r="N66" s="16"/>
      <c r="O66" s="16"/>
      <c r="P66" s="16"/>
      <c r="Q66" s="16"/>
      <c r="R66" s="16"/>
      <c r="S66" s="16"/>
      <c r="T66" s="16"/>
      <c r="U66" s="16"/>
      <c r="V66" s="16"/>
      <c r="W66" s="16"/>
      <c r="X66" s="16"/>
      <c r="Y66" s="16"/>
      <c r="Z66" s="16"/>
    </row>
    <row r="67" ht="11.25" customHeight="1">
      <c r="A67" s="73"/>
      <c r="B67" s="16"/>
      <c r="C67" s="47"/>
      <c r="D67" s="45" t="s">
        <v>57</v>
      </c>
      <c r="E67" s="16"/>
      <c r="F67" s="100">
        <v>14.569455579000001</v>
      </c>
      <c r="G67" s="129">
        <v>11.687960113900001</v>
      </c>
      <c r="H67" s="129">
        <v>18.938081447600002</v>
      </c>
      <c r="I67" s="16"/>
      <c r="J67" s="168">
        <v>6127.7855922698</v>
      </c>
      <c r="K67" s="80">
        <v>6736.5522115388</v>
      </c>
      <c r="L67" s="80">
        <v>5204.8365080052</v>
      </c>
      <c r="M67" s="16"/>
      <c r="N67" s="16"/>
      <c r="O67" s="16"/>
      <c r="P67" s="16"/>
      <c r="Q67" s="16"/>
      <c r="R67" s="16"/>
      <c r="S67" s="16"/>
      <c r="T67" s="16"/>
      <c r="U67" s="16"/>
      <c r="V67" s="16"/>
      <c r="W67" s="16"/>
      <c r="X67" s="16"/>
      <c r="Y67" s="16"/>
      <c r="Z67" s="16"/>
    </row>
    <row r="68" ht="11.25" customHeight="1">
      <c r="A68" s="73"/>
      <c r="B68" s="16"/>
      <c r="C68" s="81">
        <v>2020.0</v>
      </c>
      <c r="D68" s="45" t="s">
        <v>54</v>
      </c>
      <c r="E68" s="16"/>
      <c r="F68" s="100">
        <v>12.1105907495</v>
      </c>
      <c r="G68" s="129">
        <v>9.7626070902</v>
      </c>
      <c r="H68" s="129">
        <v>15.6614307639</v>
      </c>
      <c r="I68" s="16"/>
      <c r="J68" s="168">
        <v>6486.0531705038</v>
      </c>
      <c r="K68" s="80">
        <v>7117.1722400834005</v>
      </c>
      <c r="L68" s="80">
        <v>5531.616014549701</v>
      </c>
      <c r="M68" s="16"/>
      <c r="N68" s="16"/>
      <c r="O68" s="16"/>
      <c r="P68" s="16"/>
      <c r="Q68" s="16"/>
      <c r="R68" s="16"/>
      <c r="S68" s="16"/>
      <c r="T68" s="16"/>
      <c r="U68" s="16"/>
      <c r="V68" s="16"/>
      <c r="W68" s="16"/>
      <c r="X68" s="16"/>
      <c r="Y68" s="16"/>
      <c r="Z68" s="16"/>
    </row>
    <row r="69" ht="11.25" customHeight="1">
      <c r="A69" s="73"/>
      <c r="B69" s="16"/>
      <c r="C69" s="46"/>
      <c r="D69" s="49" t="s">
        <v>59</v>
      </c>
      <c r="E69" s="16"/>
      <c r="F69" s="50" t="s">
        <v>58</v>
      </c>
      <c r="G69" s="51" t="s">
        <v>58</v>
      </c>
      <c r="H69" s="51" t="s">
        <v>58</v>
      </c>
      <c r="I69" s="16"/>
      <c r="J69" s="50" t="s">
        <v>58</v>
      </c>
      <c r="K69" s="51" t="s">
        <v>58</v>
      </c>
      <c r="L69" s="51" t="s">
        <v>58</v>
      </c>
      <c r="M69" s="16"/>
      <c r="N69" s="16"/>
      <c r="O69" s="16"/>
      <c r="P69" s="16"/>
      <c r="Q69" s="16"/>
      <c r="R69" s="16"/>
      <c r="S69" s="16"/>
      <c r="T69" s="16"/>
      <c r="U69" s="16"/>
      <c r="V69" s="16"/>
      <c r="W69" s="16"/>
      <c r="X69" s="16"/>
      <c r="Y69" s="16"/>
      <c r="Z69" s="16"/>
    </row>
    <row r="70" ht="11.25" customHeight="1">
      <c r="A70" s="73"/>
      <c r="B70" s="16"/>
      <c r="C70" s="46"/>
      <c r="D70" s="45" t="s">
        <v>56</v>
      </c>
      <c r="E70" s="16"/>
      <c r="F70" s="100">
        <v>13.670597366800001</v>
      </c>
      <c r="G70" s="129">
        <v>12.0874256305</v>
      </c>
      <c r="H70" s="129">
        <v>16.2496557583</v>
      </c>
      <c r="I70" s="16"/>
      <c r="J70" s="168">
        <v>6235.7702522228</v>
      </c>
      <c r="K70" s="80">
        <v>6625.2725959881</v>
      </c>
      <c r="L70" s="80">
        <v>5601.2533105717</v>
      </c>
      <c r="M70" s="16"/>
      <c r="N70" s="16"/>
      <c r="O70" s="16"/>
      <c r="P70" s="16"/>
      <c r="Q70" s="16"/>
      <c r="R70" s="16"/>
      <c r="S70" s="16"/>
      <c r="T70" s="16"/>
      <c r="U70" s="16"/>
      <c r="V70" s="16"/>
      <c r="W70" s="16"/>
      <c r="X70" s="16"/>
      <c r="Y70" s="16"/>
      <c r="Z70" s="16"/>
    </row>
    <row r="71" ht="11.25" customHeight="1">
      <c r="A71" s="73"/>
      <c r="B71" s="16"/>
      <c r="C71" s="47"/>
      <c r="D71" s="45" t="s">
        <v>57</v>
      </c>
      <c r="E71" s="16"/>
      <c r="F71" s="100">
        <v>13.102196954</v>
      </c>
      <c r="G71" s="129">
        <v>11.051447124200001</v>
      </c>
      <c r="H71" s="129">
        <v>16.2853981093</v>
      </c>
      <c r="I71" s="16"/>
      <c r="J71" s="168">
        <v>6305.0837662971</v>
      </c>
      <c r="K71" s="80">
        <v>6801.0492115908</v>
      </c>
      <c r="L71" s="80">
        <v>5535.2396070933</v>
      </c>
      <c r="M71" s="16"/>
      <c r="N71" s="16"/>
      <c r="O71" s="16"/>
      <c r="P71" s="16"/>
      <c r="Q71" s="16"/>
      <c r="R71" s="16"/>
      <c r="S71" s="16"/>
      <c r="T71" s="16"/>
      <c r="U71" s="16"/>
      <c r="V71" s="16"/>
      <c r="W71" s="16"/>
      <c r="X71" s="16"/>
      <c r="Y71" s="16"/>
      <c r="Z71" s="16"/>
    </row>
    <row r="72" ht="11.25" customHeight="1">
      <c r="A72" s="73"/>
      <c r="B72" s="16"/>
      <c r="C72" s="44">
        <v>2021.0</v>
      </c>
      <c r="D72" s="45" t="s">
        <v>54</v>
      </c>
      <c r="E72" s="16"/>
      <c r="F72" s="100">
        <v>12.8522450064</v>
      </c>
      <c r="G72" s="129">
        <v>10.7323192606</v>
      </c>
      <c r="H72" s="129">
        <v>16.2211001831</v>
      </c>
      <c r="I72" s="16"/>
      <c r="J72" s="168">
        <v>6515.0437581035</v>
      </c>
      <c r="K72" s="80">
        <v>6998.66842438</v>
      </c>
      <c r="L72" s="80">
        <v>5746.4972824509005</v>
      </c>
      <c r="M72" s="16"/>
      <c r="N72" s="16"/>
      <c r="O72" s="16"/>
      <c r="P72" s="16"/>
      <c r="Q72" s="16"/>
      <c r="R72" s="16"/>
      <c r="S72" s="16"/>
      <c r="T72" s="16"/>
      <c r="U72" s="16"/>
      <c r="V72" s="16"/>
      <c r="W72" s="16"/>
      <c r="X72" s="16"/>
      <c r="Y72" s="16"/>
      <c r="Z72" s="16"/>
    </row>
    <row r="73" ht="11.25" customHeight="1">
      <c r="A73" s="73"/>
      <c r="B73" s="16"/>
      <c r="C73" s="46"/>
      <c r="D73" s="45" t="s">
        <v>55</v>
      </c>
      <c r="E73" s="16"/>
      <c r="F73" s="100">
        <v>13.304641653300001</v>
      </c>
      <c r="G73" s="129">
        <v>10.9206023587</v>
      </c>
      <c r="H73" s="129">
        <v>16.9750474499</v>
      </c>
      <c r="I73" s="16"/>
      <c r="J73" s="168">
        <v>6404.1316585853</v>
      </c>
      <c r="K73" s="80">
        <v>6951.827645551401</v>
      </c>
      <c r="L73" s="80">
        <v>5560.912954158101</v>
      </c>
      <c r="M73" s="16"/>
      <c r="N73" s="16"/>
      <c r="O73" s="16"/>
      <c r="P73" s="16"/>
      <c r="Q73" s="16"/>
      <c r="R73" s="16"/>
      <c r="S73" s="16"/>
      <c r="T73" s="16"/>
      <c r="U73" s="16"/>
      <c r="V73" s="16"/>
      <c r="W73" s="16"/>
      <c r="X73" s="16"/>
      <c r="Y73" s="16"/>
      <c r="Z73" s="16"/>
    </row>
    <row r="74" ht="11.25" customHeight="1">
      <c r="A74" s="73"/>
      <c r="B74" s="16"/>
      <c r="C74" s="46"/>
      <c r="D74" s="45" t="s">
        <v>56</v>
      </c>
      <c r="E74" s="16"/>
      <c r="F74" s="100">
        <v>13.7364963818</v>
      </c>
      <c r="G74" s="129">
        <v>11.571499985200001</v>
      </c>
      <c r="H74" s="129">
        <v>17.0683479602</v>
      </c>
      <c r="I74" s="16"/>
      <c r="J74" s="168">
        <v>6390.6013001774</v>
      </c>
      <c r="K74" s="80">
        <v>6916.166186051601</v>
      </c>
      <c r="L74" s="80">
        <v>5581.7758456612</v>
      </c>
      <c r="M74" s="16"/>
      <c r="N74" s="16"/>
      <c r="O74" s="16"/>
      <c r="P74" s="16"/>
      <c r="Q74" s="16"/>
      <c r="R74" s="16"/>
      <c r="S74" s="16"/>
      <c r="T74" s="16"/>
      <c r="U74" s="16"/>
      <c r="V74" s="16"/>
      <c r="W74" s="16"/>
      <c r="X74" s="16"/>
      <c r="Y74" s="16"/>
      <c r="Z74" s="16"/>
    </row>
    <row r="75" ht="11.25" customHeight="1">
      <c r="A75" s="73"/>
      <c r="B75" s="16"/>
      <c r="C75" s="47"/>
      <c r="D75" s="45" t="s">
        <v>57</v>
      </c>
      <c r="E75" s="16"/>
      <c r="F75" s="100">
        <v>13.1450414718</v>
      </c>
      <c r="G75" s="129">
        <v>10.9534689135</v>
      </c>
      <c r="H75" s="129">
        <v>16.474927675300002</v>
      </c>
      <c r="I75" s="16"/>
      <c r="J75" s="168">
        <v>6284.8453540957</v>
      </c>
      <c r="K75" s="80">
        <v>6835.8445987006</v>
      </c>
      <c r="L75" s="80">
        <v>5447.654371819101</v>
      </c>
      <c r="M75" s="16"/>
      <c r="N75" s="16"/>
      <c r="O75" s="16"/>
      <c r="P75" s="16"/>
      <c r="Q75" s="16"/>
      <c r="R75" s="16"/>
      <c r="S75" s="16"/>
      <c r="T75" s="16"/>
      <c r="U75" s="16"/>
      <c r="V75" s="16"/>
      <c r="W75" s="16"/>
      <c r="X75" s="16"/>
      <c r="Y75" s="16"/>
      <c r="Z75" s="16"/>
    </row>
    <row r="76" ht="11.25" customHeight="1">
      <c r="A76" s="73"/>
      <c r="B76" s="16"/>
      <c r="C76" s="44">
        <v>2022.0</v>
      </c>
      <c r="D76" s="45" t="s">
        <v>54</v>
      </c>
      <c r="E76" s="16"/>
      <c r="F76" s="100">
        <v>12.1172730493</v>
      </c>
      <c r="G76" s="129">
        <v>9.913834698</v>
      </c>
      <c r="H76" s="129">
        <v>15.466938678</v>
      </c>
      <c r="I76" s="16"/>
      <c r="J76" s="168">
        <v>6611.781079068101</v>
      </c>
      <c r="K76" s="80">
        <v>7169.932583283</v>
      </c>
      <c r="L76" s="80">
        <v>5763.2795050956</v>
      </c>
      <c r="M76" s="16"/>
      <c r="N76" s="16"/>
      <c r="O76" s="16"/>
      <c r="P76" s="16"/>
      <c r="Q76" s="16"/>
      <c r="R76" s="16"/>
      <c r="S76" s="16"/>
      <c r="T76" s="16"/>
      <c r="U76" s="16"/>
      <c r="V76" s="16"/>
      <c r="W76" s="16"/>
      <c r="X76" s="16"/>
      <c r="Y76" s="16"/>
      <c r="Z76" s="16"/>
    </row>
    <row r="77" ht="11.25" customHeight="1">
      <c r="A77" s="73"/>
      <c r="B77" s="16"/>
      <c r="C77" s="46"/>
      <c r="D77" s="45" t="s">
        <v>55</v>
      </c>
      <c r="E77" s="16"/>
      <c r="F77" s="100">
        <v>12.3340300276</v>
      </c>
      <c r="G77" s="129">
        <v>9.996545724</v>
      </c>
      <c r="H77" s="129">
        <v>15.8119748919</v>
      </c>
      <c r="I77" s="16"/>
      <c r="J77" s="168">
        <v>6534.041962500401</v>
      </c>
      <c r="K77" s="80">
        <v>7124.2492128229005</v>
      </c>
      <c r="L77" s="80">
        <v>5655.8720975458</v>
      </c>
      <c r="M77" s="16"/>
      <c r="N77" s="16"/>
      <c r="O77" s="16"/>
      <c r="P77" s="16"/>
      <c r="Q77" s="16"/>
      <c r="R77" s="16"/>
      <c r="S77" s="16"/>
      <c r="T77" s="16"/>
      <c r="U77" s="16"/>
      <c r="V77" s="16"/>
      <c r="W77" s="16"/>
      <c r="X77" s="16"/>
      <c r="Y77" s="16"/>
      <c r="Z77" s="16"/>
    </row>
    <row r="78" ht="11.25" customHeight="1">
      <c r="A78" s="73"/>
      <c r="B78" s="16"/>
      <c r="C78" s="46"/>
      <c r="D78" s="45" t="s">
        <v>56</v>
      </c>
      <c r="E78" s="16"/>
      <c r="F78" s="100">
        <v>13.039103196400001</v>
      </c>
      <c r="G78" s="129">
        <v>10.809322658700001</v>
      </c>
      <c r="H78" s="129">
        <v>16.384822088700002</v>
      </c>
      <c r="I78" s="16"/>
      <c r="J78" s="168">
        <v>6367.6573044561</v>
      </c>
      <c r="K78" s="80">
        <v>6893.674436013301</v>
      </c>
      <c r="L78" s="80">
        <v>5578.3843581068</v>
      </c>
      <c r="M78" s="16"/>
      <c r="N78" s="16"/>
      <c r="O78" s="16"/>
      <c r="P78" s="16"/>
      <c r="Q78" s="16"/>
      <c r="R78" s="16"/>
      <c r="S78" s="16"/>
      <c r="T78" s="16"/>
      <c r="U78" s="16"/>
      <c r="V78" s="16"/>
      <c r="W78" s="16"/>
      <c r="X78" s="16"/>
      <c r="Y78" s="16"/>
      <c r="Z78" s="16"/>
    </row>
    <row r="79" ht="11.25" customHeight="1">
      <c r="A79" s="73"/>
      <c r="B79" s="16"/>
      <c r="C79" s="47"/>
      <c r="D79" s="45" t="s">
        <v>57</v>
      </c>
      <c r="E79" s="16"/>
      <c r="F79" s="100">
        <v>12.7442551037</v>
      </c>
      <c r="G79" s="129">
        <v>10.3076967362</v>
      </c>
      <c r="H79" s="129">
        <v>16.2755890476</v>
      </c>
      <c r="I79" s="16"/>
      <c r="J79" s="168">
        <v>6436.7725324513</v>
      </c>
      <c r="K79" s="80">
        <v>7067.650000514001</v>
      </c>
      <c r="L79" s="80">
        <v>5522.434075707601</v>
      </c>
      <c r="M79" s="16"/>
      <c r="N79" s="16"/>
      <c r="O79" s="16"/>
      <c r="P79" s="16"/>
      <c r="Q79" s="16"/>
      <c r="R79" s="16"/>
      <c r="S79" s="16"/>
      <c r="T79" s="16"/>
      <c r="U79" s="16"/>
      <c r="V79" s="16"/>
      <c r="W79" s="16"/>
      <c r="X79" s="16"/>
      <c r="Y79" s="16"/>
      <c r="Z79" s="16"/>
    </row>
    <row r="80" ht="11.25" customHeight="1">
      <c r="A80" s="73"/>
      <c r="B80" s="16"/>
      <c r="C80" s="44">
        <v>2023.0</v>
      </c>
      <c r="D80" s="45" t="s">
        <v>54</v>
      </c>
      <c r="E80" s="16"/>
      <c r="F80" s="100">
        <v>12.453724560200001</v>
      </c>
      <c r="G80" s="129">
        <v>9.7927731409</v>
      </c>
      <c r="H80" s="129">
        <v>16.3255797855</v>
      </c>
      <c r="I80" s="16"/>
      <c r="J80" s="168">
        <v>6820.8513209216</v>
      </c>
      <c r="K80" s="80">
        <v>7480.6229606377</v>
      </c>
      <c r="L80" s="80">
        <v>5860.8412086904</v>
      </c>
      <c r="M80" s="16"/>
      <c r="N80" s="16"/>
      <c r="O80" s="16"/>
      <c r="P80" s="16"/>
      <c r="Q80" s="16"/>
      <c r="R80" s="16"/>
      <c r="S80" s="16"/>
      <c r="T80" s="16"/>
      <c r="U80" s="16"/>
      <c r="V80" s="16"/>
      <c r="W80" s="16"/>
      <c r="X80" s="16"/>
      <c r="Y80" s="16"/>
      <c r="Z80" s="16"/>
    </row>
    <row r="81" ht="11.25" customHeight="1">
      <c r="A81" s="73"/>
      <c r="B81" s="16"/>
      <c r="C81" s="46"/>
      <c r="D81" s="45" t="s">
        <v>55</v>
      </c>
      <c r="E81" s="16"/>
      <c r="F81" s="100">
        <v>12.798201973200001</v>
      </c>
      <c r="G81" s="129">
        <v>10.0290212518</v>
      </c>
      <c r="H81" s="129">
        <v>16.7871600727</v>
      </c>
      <c r="I81" s="16"/>
      <c r="J81" s="168">
        <v>6875.7159573874005</v>
      </c>
      <c r="K81" s="80">
        <v>7528.1654850268005</v>
      </c>
      <c r="L81" s="80">
        <v>5935.873422862001</v>
      </c>
      <c r="M81" s="16"/>
      <c r="N81" s="16"/>
      <c r="O81" s="16"/>
      <c r="P81" s="16"/>
      <c r="Q81" s="16"/>
      <c r="R81" s="16"/>
      <c r="S81" s="16"/>
      <c r="T81" s="16"/>
      <c r="U81" s="16"/>
      <c r="V81" s="16"/>
      <c r="W81" s="16"/>
      <c r="X81" s="16"/>
      <c r="Y81" s="16"/>
      <c r="Z81" s="16"/>
    </row>
    <row r="82" ht="11.25" customHeight="1">
      <c r="A82" s="73"/>
      <c r="B82" s="16"/>
      <c r="C82" s="46"/>
      <c r="D82" s="45" t="s">
        <v>56</v>
      </c>
      <c r="E82" s="16"/>
      <c r="F82" s="100">
        <v>12.998774753500001</v>
      </c>
      <c r="G82" s="129">
        <v>10.3762016219</v>
      </c>
      <c r="H82" s="129">
        <v>16.7662862797</v>
      </c>
      <c r="I82" s="16"/>
      <c r="J82" s="168">
        <v>6921.750267252</v>
      </c>
      <c r="K82" s="80">
        <v>7583.2915404083005</v>
      </c>
      <c r="L82" s="80">
        <v>5971.399506153401</v>
      </c>
      <c r="M82" s="16"/>
      <c r="N82" s="16"/>
      <c r="O82" s="16"/>
      <c r="P82" s="16"/>
      <c r="Q82" s="16"/>
      <c r="R82" s="16"/>
      <c r="S82" s="16"/>
      <c r="T82" s="16"/>
      <c r="U82" s="16"/>
      <c r="V82" s="16"/>
      <c r="W82" s="16"/>
      <c r="X82" s="16"/>
      <c r="Y82" s="16"/>
      <c r="Z82" s="16"/>
    </row>
    <row r="83" ht="11.25" customHeight="1">
      <c r="A83" s="73"/>
      <c r="B83" s="16"/>
      <c r="C83" s="47"/>
      <c r="D83" s="49" t="s">
        <v>60</v>
      </c>
      <c r="E83" s="16"/>
      <c r="F83" s="100">
        <v>12.534422643700001</v>
      </c>
      <c r="G83" s="129">
        <v>9.962568911</v>
      </c>
      <c r="H83" s="129">
        <v>16.202440054100002</v>
      </c>
      <c r="I83" s="16"/>
      <c r="J83" s="168">
        <v>6945.3295540685</v>
      </c>
      <c r="K83" s="80">
        <v>7598.4482753079</v>
      </c>
      <c r="L83" s="80">
        <v>6013.8415731775</v>
      </c>
      <c r="M83" s="16"/>
      <c r="N83" s="16"/>
      <c r="O83" s="16"/>
      <c r="P83" s="16"/>
      <c r="Q83" s="16"/>
      <c r="R83" s="16"/>
      <c r="S83" s="16"/>
      <c r="T83" s="16"/>
      <c r="U83" s="16"/>
      <c r="V83" s="16"/>
      <c r="W83" s="16"/>
      <c r="X83" s="16"/>
      <c r="Y83" s="16"/>
      <c r="Z83" s="16"/>
    </row>
    <row r="84" ht="25.5" customHeight="1">
      <c r="A84" s="4"/>
      <c r="B84" s="15"/>
      <c r="C84" s="53" t="s">
        <v>282</v>
      </c>
      <c r="D84" s="6"/>
      <c r="E84" s="6"/>
      <c r="F84" s="6"/>
      <c r="G84" s="6"/>
      <c r="H84" s="6"/>
      <c r="I84" s="6"/>
      <c r="J84" s="6"/>
      <c r="K84" s="6"/>
      <c r="L84" s="7"/>
      <c r="M84" s="82"/>
      <c r="N84" s="82"/>
      <c r="O84" s="82"/>
      <c r="P84" s="82"/>
      <c r="Q84" s="16"/>
      <c r="R84" s="16"/>
      <c r="S84" s="16"/>
      <c r="T84" s="16"/>
      <c r="U84" s="16"/>
      <c r="V84" s="16"/>
      <c r="W84" s="16"/>
      <c r="X84" s="16"/>
      <c r="Y84" s="16"/>
      <c r="Z84" s="16"/>
    </row>
    <row r="85" ht="22.5" customHeight="1">
      <c r="A85" s="4"/>
      <c r="B85" s="16"/>
      <c r="C85" s="173" t="s">
        <v>283</v>
      </c>
      <c r="D85" s="6"/>
      <c r="E85" s="6"/>
      <c r="F85" s="6"/>
      <c r="G85" s="6"/>
      <c r="H85" s="6"/>
      <c r="I85" s="6"/>
      <c r="J85" s="6"/>
      <c r="K85" s="6"/>
      <c r="L85" s="7"/>
      <c r="M85" s="16"/>
      <c r="N85" s="16"/>
      <c r="O85" s="16"/>
      <c r="P85" s="16"/>
      <c r="Q85" s="16"/>
      <c r="R85" s="16"/>
      <c r="S85" s="16"/>
      <c r="T85" s="16"/>
      <c r="U85" s="16"/>
      <c r="V85" s="16"/>
      <c r="W85" s="16"/>
      <c r="X85" s="16"/>
      <c r="Y85" s="16"/>
      <c r="Z85" s="16"/>
    </row>
    <row r="86" ht="15.0" customHeight="1">
      <c r="A86" s="4"/>
      <c r="B86" s="16"/>
      <c r="C86" s="212" t="s">
        <v>284</v>
      </c>
      <c r="D86" s="6"/>
      <c r="E86" s="6"/>
      <c r="F86" s="6"/>
      <c r="G86" s="6"/>
      <c r="H86" s="6"/>
      <c r="I86" s="6"/>
      <c r="J86" s="6"/>
      <c r="K86" s="6"/>
      <c r="L86" s="7"/>
      <c r="M86" s="16"/>
      <c r="N86" s="16"/>
      <c r="O86" s="16"/>
      <c r="P86" s="16"/>
      <c r="Q86" s="16"/>
      <c r="R86" s="16"/>
      <c r="S86" s="16"/>
      <c r="T86" s="16"/>
      <c r="U86" s="16"/>
      <c r="V86" s="16"/>
      <c r="W86" s="16"/>
      <c r="X86" s="16"/>
      <c r="Y86" s="16"/>
      <c r="Z86" s="16"/>
    </row>
    <row r="87" ht="48.75" customHeight="1">
      <c r="A87" s="4"/>
      <c r="B87" s="15"/>
      <c r="C87" s="53" t="s">
        <v>63</v>
      </c>
      <c r="D87" s="6"/>
      <c r="E87" s="6"/>
      <c r="F87" s="6"/>
      <c r="G87" s="6"/>
      <c r="H87" s="6"/>
      <c r="I87" s="6"/>
      <c r="J87" s="6"/>
      <c r="K87" s="6"/>
      <c r="L87" s="7"/>
      <c r="M87" s="16"/>
      <c r="N87" s="16"/>
      <c r="O87" s="16"/>
      <c r="P87" s="16"/>
      <c r="Q87" s="16"/>
      <c r="R87" s="16"/>
      <c r="S87" s="16"/>
      <c r="T87" s="16"/>
      <c r="U87" s="16"/>
      <c r="V87" s="16"/>
      <c r="W87" s="16"/>
      <c r="X87" s="16"/>
      <c r="Y87" s="16"/>
      <c r="Z87" s="16"/>
    </row>
    <row r="88" ht="60.75" customHeight="1">
      <c r="A88" s="4"/>
      <c r="B88" s="15"/>
      <c r="C88" s="53" t="s">
        <v>64</v>
      </c>
      <c r="D88" s="6"/>
      <c r="E88" s="6"/>
      <c r="F88" s="6"/>
      <c r="G88" s="6"/>
      <c r="H88" s="6"/>
      <c r="I88" s="6"/>
      <c r="J88" s="6"/>
      <c r="K88" s="6"/>
      <c r="L88" s="7"/>
      <c r="M88" s="125"/>
      <c r="N88" s="125"/>
      <c r="O88" s="16"/>
      <c r="P88" s="16"/>
      <c r="Q88" s="16"/>
      <c r="R88" s="16"/>
      <c r="S88" s="16"/>
      <c r="T88" s="16"/>
      <c r="U88" s="16"/>
      <c r="V88" s="16"/>
      <c r="W88" s="16"/>
      <c r="X88" s="16"/>
      <c r="Y88" s="16"/>
      <c r="Z88" s="16"/>
    </row>
    <row r="89" ht="48.0" customHeight="1">
      <c r="A89" s="4"/>
      <c r="B89" s="66"/>
      <c r="C89" s="55" t="s">
        <v>65</v>
      </c>
      <c r="D89" s="6"/>
      <c r="E89" s="6"/>
      <c r="F89" s="6"/>
      <c r="G89" s="6"/>
      <c r="H89" s="6"/>
      <c r="I89" s="6"/>
      <c r="J89" s="6"/>
      <c r="K89" s="6"/>
      <c r="L89" s="7"/>
      <c r="M89" s="16"/>
      <c r="N89" s="16"/>
      <c r="O89" s="16"/>
      <c r="P89" s="16"/>
      <c r="Q89" s="16"/>
      <c r="R89" s="16"/>
      <c r="S89" s="16"/>
      <c r="T89" s="16"/>
      <c r="U89" s="16"/>
      <c r="V89" s="16"/>
      <c r="W89" s="16"/>
      <c r="X89" s="16"/>
      <c r="Y89" s="16"/>
      <c r="Z89" s="16"/>
    </row>
    <row r="90">
      <c r="A90" s="4"/>
      <c r="B90" s="16"/>
      <c r="C90" s="212" t="s">
        <v>66</v>
      </c>
      <c r="D90" s="6"/>
      <c r="E90" s="6"/>
      <c r="F90" s="6"/>
      <c r="G90" s="6"/>
      <c r="H90" s="6"/>
      <c r="I90" s="6"/>
      <c r="J90" s="6"/>
      <c r="K90" s="6"/>
      <c r="L90" s="7"/>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9">
    <mergeCell ref="J3:L3"/>
    <mergeCell ref="K4:L4"/>
    <mergeCell ref="K5:K6"/>
    <mergeCell ref="L5:L6"/>
    <mergeCell ref="C2:C6"/>
    <mergeCell ref="D2:D6"/>
    <mergeCell ref="F2:L2"/>
    <mergeCell ref="F3:H3"/>
    <mergeCell ref="F4:F6"/>
    <mergeCell ref="G4:H4"/>
    <mergeCell ref="J4:J6"/>
    <mergeCell ref="G5:G6"/>
    <mergeCell ref="H5:H6"/>
    <mergeCell ref="C8:C11"/>
    <mergeCell ref="C12:C15"/>
    <mergeCell ref="C16:C19"/>
    <mergeCell ref="C20:C23"/>
    <mergeCell ref="C24:C27"/>
    <mergeCell ref="C28:C31"/>
    <mergeCell ref="C32:C35"/>
    <mergeCell ref="C36:C39"/>
    <mergeCell ref="C40:C43"/>
    <mergeCell ref="C44:C47"/>
    <mergeCell ref="C48:C51"/>
    <mergeCell ref="C52:C55"/>
    <mergeCell ref="C84:L84"/>
    <mergeCell ref="C85:L85"/>
    <mergeCell ref="C86:L86"/>
    <mergeCell ref="C87:L87"/>
    <mergeCell ref="C88:L88"/>
    <mergeCell ref="C89:L89"/>
    <mergeCell ref="C90:L90"/>
    <mergeCell ref="C56:C59"/>
    <mergeCell ref="C60:C63"/>
    <mergeCell ref="C64:C67"/>
    <mergeCell ref="C68:C71"/>
    <mergeCell ref="C72:C75"/>
    <mergeCell ref="C76:C79"/>
    <mergeCell ref="C80:C83"/>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6.0" topLeftCell="F7" activePane="bottomRight" state="frozen"/>
      <selection activeCell="F1" sqref="F1" pane="topRight"/>
      <selection activeCell="A7" sqref="A7" pane="bottomLeft"/>
      <selection activeCell="F7" sqref="F7" pane="bottomRight"/>
    </sheetView>
  </sheetViews>
  <sheetFormatPr customHeight="1" defaultColWidth="14.43" defaultRowHeight="15.75"/>
  <cols>
    <col customWidth="1" min="1" max="2" width="2.71"/>
    <col customWidth="1" min="3" max="4" width="11.43"/>
    <col customWidth="1" min="5" max="5" width="0.86"/>
    <col customWidth="1" min="6" max="8" width="11.43"/>
    <col customWidth="1" min="9" max="9" width="0.86"/>
    <col customWidth="1" min="10" max="26" width="11.43"/>
  </cols>
  <sheetData>
    <row r="1" ht="84.0" customHeight="1">
      <c r="A1" s="16"/>
      <c r="B1" s="18"/>
      <c r="C1" s="126"/>
      <c r="D1" s="16"/>
      <c r="E1" s="16"/>
      <c r="F1" s="16"/>
      <c r="G1" s="16"/>
      <c r="H1" s="16"/>
      <c r="I1" s="16"/>
      <c r="J1" s="16"/>
      <c r="K1" s="16"/>
      <c r="L1" s="16"/>
      <c r="M1" s="16"/>
      <c r="N1" s="16"/>
      <c r="O1" s="16"/>
      <c r="P1" s="16"/>
      <c r="Q1" s="16"/>
      <c r="R1" s="16"/>
      <c r="S1" s="16"/>
      <c r="T1" s="16"/>
      <c r="U1" s="16"/>
      <c r="V1" s="16"/>
      <c r="W1" s="16"/>
      <c r="X1" s="16"/>
      <c r="Y1" s="16"/>
      <c r="Z1" s="16"/>
    </row>
    <row r="2" ht="48.75" customHeight="1">
      <c r="A2" s="73"/>
      <c r="B2" s="18"/>
      <c r="C2" s="101" t="s">
        <v>44</v>
      </c>
      <c r="D2" s="101" t="s">
        <v>45</v>
      </c>
      <c r="E2" s="16"/>
      <c r="F2" s="209" t="s">
        <v>285</v>
      </c>
      <c r="G2" s="210"/>
      <c r="H2" s="210"/>
      <c r="I2" s="210"/>
      <c r="J2" s="210"/>
      <c r="K2" s="210"/>
      <c r="L2" s="211"/>
      <c r="M2" s="16"/>
      <c r="N2" s="16"/>
      <c r="O2" s="16"/>
      <c r="P2" s="16"/>
      <c r="Q2" s="16"/>
      <c r="R2" s="16"/>
      <c r="S2" s="16"/>
      <c r="T2" s="16"/>
      <c r="U2" s="16"/>
      <c r="V2" s="16"/>
      <c r="W2" s="16"/>
      <c r="X2" s="16"/>
      <c r="Y2" s="16"/>
      <c r="Z2" s="16"/>
    </row>
    <row r="3" ht="45.0" customHeight="1">
      <c r="A3" s="73"/>
      <c r="B3" s="16"/>
      <c r="C3" s="107"/>
      <c r="D3" s="107"/>
      <c r="E3" s="24"/>
      <c r="F3" s="21" t="s">
        <v>278</v>
      </c>
      <c r="G3" s="22"/>
      <c r="H3" s="23"/>
      <c r="I3" s="24"/>
      <c r="J3" s="21" t="s">
        <v>286</v>
      </c>
      <c r="K3" s="22"/>
      <c r="L3" s="23"/>
      <c r="M3" s="16"/>
      <c r="N3" s="16"/>
      <c r="O3" s="16"/>
      <c r="P3" s="16"/>
      <c r="Q3" s="16"/>
      <c r="R3" s="16"/>
      <c r="S3" s="16"/>
      <c r="T3" s="16"/>
      <c r="U3" s="16"/>
      <c r="V3" s="16"/>
      <c r="W3" s="16"/>
      <c r="X3" s="16"/>
      <c r="Y3" s="16"/>
      <c r="Z3" s="16"/>
    </row>
    <row r="4">
      <c r="A4" s="73"/>
      <c r="B4" s="16"/>
      <c r="C4" s="107"/>
      <c r="D4" s="107"/>
      <c r="E4" s="24"/>
      <c r="F4" s="19" t="s">
        <v>280</v>
      </c>
      <c r="G4" s="68" t="s">
        <v>287</v>
      </c>
      <c r="H4" s="23"/>
      <c r="I4" s="24"/>
      <c r="J4" s="19" t="s">
        <v>280</v>
      </c>
      <c r="K4" s="68" t="s">
        <v>287</v>
      </c>
      <c r="L4" s="23"/>
      <c r="M4" s="16"/>
      <c r="N4" s="16"/>
      <c r="O4" s="16"/>
      <c r="P4" s="16"/>
      <c r="Q4" s="16"/>
      <c r="R4" s="16"/>
      <c r="S4" s="16"/>
      <c r="T4" s="16"/>
      <c r="U4" s="16"/>
      <c r="V4" s="16"/>
      <c r="W4" s="16"/>
      <c r="X4" s="16"/>
      <c r="Y4" s="16"/>
      <c r="Z4" s="16"/>
    </row>
    <row r="5" ht="15.0" customHeight="1">
      <c r="A5" s="73"/>
      <c r="B5" s="16"/>
      <c r="C5" s="107"/>
      <c r="D5" s="107"/>
      <c r="E5" s="24"/>
      <c r="F5" s="67"/>
      <c r="G5" s="19" t="s">
        <v>288</v>
      </c>
      <c r="H5" s="19" t="s">
        <v>289</v>
      </c>
      <c r="I5" s="24"/>
      <c r="J5" s="67"/>
      <c r="K5" s="19" t="s">
        <v>288</v>
      </c>
      <c r="L5" s="19" t="s">
        <v>289</v>
      </c>
      <c r="M5" s="16"/>
      <c r="N5" s="16"/>
      <c r="O5" s="16"/>
      <c r="P5" s="16"/>
      <c r="Q5" s="16"/>
      <c r="R5" s="16"/>
      <c r="S5" s="16"/>
      <c r="T5" s="16"/>
      <c r="U5" s="16"/>
      <c r="V5" s="16"/>
      <c r="W5" s="16"/>
      <c r="X5" s="16"/>
      <c r="Y5" s="16"/>
      <c r="Z5" s="16"/>
    </row>
    <row r="6" ht="14.25" customHeight="1">
      <c r="A6" s="73"/>
      <c r="B6" s="16"/>
      <c r="C6" s="196"/>
      <c r="D6" s="196"/>
      <c r="E6" s="24"/>
      <c r="F6" s="56"/>
      <c r="G6" s="56"/>
      <c r="H6" s="56"/>
      <c r="I6" s="24"/>
      <c r="J6" s="56"/>
      <c r="K6" s="56"/>
      <c r="L6" s="56"/>
      <c r="M6" s="16"/>
      <c r="N6" s="16"/>
      <c r="O6" s="16"/>
      <c r="P6" s="16"/>
      <c r="Q6" s="16"/>
      <c r="R6" s="16"/>
      <c r="S6" s="16"/>
      <c r="T6" s="16"/>
      <c r="U6" s="16"/>
      <c r="V6" s="16"/>
      <c r="W6" s="16"/>
      <c r="X6" s="16"/>
      <c r="Y6" s="16"/>
      <c r="Z6" s="16"/>
    </row>
    <row r="7" ht="4.5" customHeight="1">
      <c r="A7" s="73"/>
      <c r="B7" s="16"/>
      <c r="C7" s="29"/>
      <c r="D7" s="29"/>
      <c r="E7" s="16"/>
      <c r="F7" s="32"/>
      <c r="G7" s="32"/>
      <c r="H7" s="32"/>
      <c r="I7" s="16"/>
      <c r="J7" s="32"/>
      <c r="K7" s="32"/>
      <c r="L7" s="32"/>
      <c r="M7" s="16"/>
      <c r="N7" s="16"/>
      <c r="O7" s="16"/>
      <c r="P7" s="16"/>
      <c r="Q7" s="16"/>
      <c r="R7" s="16"/>
      <c r="S7" s="16"/>
      <c r="T7" s="16"/>
      <c r="U7" s="16"/>
      <c r="V7" s="16"/>
      <c r="W7" s="16"/>
      <c r="X7" s="16"/>
      <c r="Y7" s="16"/>
      <c r="Z7" s="16"/>
    </row>
    <row r="8" ht="11.25" customHeight="1">
      <c r="A8" s="73"/>
      <c r="B8" s="16"/>
      <c r="C8" s="34">
        <v>2005.0</v>
      </c>
      <c r="D8" s="128" t="s">
        <v>54</v>
      </c>
      <c r="E8" s="16"/>
      <c r="F8" s="100">
        <v>16.4522249824</v>
      </c>
      <c r="G8" s="129">
        <v>49.1307494603</v>
      </c>
      <c r="H8" s="129">
        <v>14.330916160000001</v>
      </c>
      <c r="I8" s="16"/>
      <c r="J8" s="168">
        <v>6677.891991154201</v>
      </c>
      <c r="K8" s="80">
        <v>2591.0604399745002</v>
      </c>
      <c r="L8" s="80">
        <v>6943.1864609461</v>
      </c>
      <c r="M8" s="16"/>
      <c r="N8" s="16"/>
      <c r="O8" s="16"/>
      <c r="P8" s="16"/>
      <c r="Q8" s="16"/>
      <c r="R8" s="16"/>
      <c r="S8" s="16"/>
      <c r="T8" s="16"/>
      <c r="U8" s="16"/>
      <c r="V8" s="16"/>
      <c r="W8" s="16"/>
      <c r="X8" s="16"/>
      <c r="Y8" s="16"/>
      <c r="Z8" s="16"/>
    </row>
    <row r="9" ht="11.25" customHeight="1">
      <c r="A9" s="73"/>
      <c r="B9" s="16"/>
      <c r="C9" s="41"/>
      <c r="D9" s="128" t="s">
        <v>55</v>
      </c>
      <c r="E9" s="16"/>
      <c r="F9" s="100">
        <v>17.0965919747</v>
      </c>
      <c r="G9" s="129">
        <v>53.1545538422</v>
      </c>
      <c r="H9" s="129">
        <v>14.677700898900001</v>
      </c>
      <c r="I9" s="16"/>
      <c r="J9" s="168">
        <v>6651.8381918172</v>
      </c>
      <c r="K9" s="80">
        <v>2446.1592816808</v>
      </c>
      <c r="L9" s="80">
        <v>6933.9694786796</v>
      </c>
      <c r="M9" s="16"/>
      <c r="N9" s="16"/>
      <c r="O9" s="16"/>
      <c r="P9" s="16"/>
      <c r="Q9" s="16"/>
      <c r="R9" s="16"/>
      <c r="S9" s="16"/>
      <c r="T9" s="16"/>
      <c r="U9" s="16"/>
      <c r="V9" s="16"/>
      <c r="W9" s="16"/>
      <c r="X9" s="16"/>
      <c r="Y9" s="16"/>
      <c r="Z9" s="16"/>
    </row>
    <row r="10" ht="11.25" customHeight="1">
      <c r="A10" s="73"/>
      <c r="B10" s="16"/>
      <c r="C10" s="41"/>
      <c r="D10" s="128" t="s">
        <v>56</v>
      </c>
      <c r="E10" s="16"/>
      <c r="F10" s="100">
        <v>17.629720060100002</v>
      </c>
      <c r="G10" s="129">
        <v>52.369246596500005</v>
      </c>
      <c r="H10" s="129">
        <v>15.2600180844</v>
      </c>
      <c r="I10" s="16"/>
      <c r="J10" s="168">
        <v>6618.285764575</v>
      </c>
      <c r="K10" s="80">
        <v>2388.5415033195</v>
      </c>
      <c r="L10" s="80">
        <v>6906.811093849</v>
      </c>
      <c r="M10" s="16"/>
      <c r="N10" s="16"/>
      <c r="O10" s="16"/>
      <c r="P10" s="16"/>
      <c r="Q10" s="16"/>
      <c r="R10" s="16"/>
      <c r="S10" s="16"/>
      <c r="T10" s="16"/>
      <c r="U10" s="16"/>
      <c r="V10" s="16"/>
      <c r="W10" s="16"/>
      <c r="X10" s="16"/>
      <c r="Y10" s="16"/>
      <c r="Z10" s="16"/>
    </row>
    <row r="11" ht="11.25" customHeight="1">
      <c r="A11" s="73"/>
      <c r="B11" s="16"/>
      <c r="C11" s="42"/>
      <c r="D11" s="128" t="s">
        <v>57</v>
      </c>
      <c r="E11" s="16"/>
      <c r="F11" s="100">
        <v>16.1429757458</v>
      </c>
      <c r="G11" s="129">
        <v>49.4053623533</v>
      </c>
      <c r="H11" s="129">
        <v>13.8897992982</v>
      </c>
      <c r="I11" s="16"/>
      <c r="J11" s="168">
        <v>6813.6058729168</v>
      </c>
      <c r="K11" s="80">
        <v>2557.405564874</v>
      </c>
      <c r="L11" s="80">
        <v>7101.918627006</v>
      </c>
      <c r="M11" s="16"/>
      <c r="N11" s="16"/>
      <c r="O11" s="16"/>
      <c r="P11" s="16"/>
      <c r="Q11" s="16"/>
      <c r="R11" s="16"/>
      <c r="S11" s="16"/>
      <c r="T11" s="16"/>
      <c r="U11" s="16"/>
      <c r="V11" s="16"/>
      <c r="W11" s="16"/>
      <c r="X11" s="16"/>
      <c r="Y11" s="16"/>
      <c r="Z11" s="16"/>
    </row>
    <row r="12" ht="11.25" customHeight="1">
      <c r="A12" s="73"/>
      <c r="B12" s="16"/>
      <c r="C12" s="34">
        <v>2006.0</v>
      </c>
      <c r="D12" s="128" t="s">
        <v>54</v>
      </c>
      <c r="E12" s="16"/>
      <c r="F12" s="100">
        <v>15.4463052382</v>
      </c>
      <c r="G12" s="129">
        <v>48.4896194599</v>
      </c>
      <c r="H12" s="129">
        <v>13.31409599</v>
      </c>
      <c r="I12" s="16"/>
      <c r="J12" s="168">
        <v>6868.851594485301</v>
      </c>
      <c r="K12" s="80">
        <v>2702.6475592181</v>
      </c>
      <c r="L12" s="80">
        <v>7137.6871814337</v>
      </c>
      <c r="M12" s="16"/>
      <c r="N12" s="16"/>
      <c r="O12" s="16"/>
      <c r="P12" s="16"/>
      <c r="Q12" s="16"/>
      <c r="R12" s="16"/>
      <c r="S12" s="16"/>
      <c r="T12" s="16"/>
      <c r="U12" s="16"/>
      <c r="V12" s="16"/>
      <c r="W12" s="16"/>
      <c r="X12" s="16"/>
      <c r="Y12" s="16"/>
      <c r="Z12" s="16"/>
    </row>
    <row r="13" ht="11.25" customHeight="1">
      <c r="A13" s="73"/>
      <c r="B13" s="16"/>
      <c r="C13" s="41"/>
      <c r="D13" s="128" t="s">
        <v>55</v>
      </c>
      <c r="E13" s="16"/>
      <c r="F13" s="100">
        <v>15.5330322598</v>
      </c>
      <c r="G13" s="129">
        <v>47.1711409583</v>
      </c>
      <c r="H13" s="129">
        <v>13.499455579200001</v>
      </c>
      <c r="I13" s="16"/>
      <c r="J13" s="168">
        <v>6935.7018232419005</v>
      </c>
      <c r="K13" s="80">
        <v>2753.2032941488</v>
      </c>
      <c r="L13" s="80">
        <v>7204.536839774701</v>
      </c>
      <c r="M13" s="16"/>
      <c r="N13" s="16"/>
      <c r="O13" s="16"/>
      <c r="P13" s="16"/>
      <c r="Q13" s="16"/>
      <c r="R13" s="16"/>
      <c r="S13" s="16"/>
      <c r="T13" s="16"/>
      <c r="U13" s="16"/>
      <c r="V13" s="16"/>
      <c r="W13" s="16"/>
      <c r="X13" s="16"/>
      <c r="Y13" s="16"/>
      <c r="Z13" s="16"/>
    </row>
    <row r="14" ht="11.25" customHeight="1">
      <c r="A14" s="73"/>
      <c r="B14" s="16"/>
      <c r="C14" s="41"/>
      <c r="D14" s="128" t="s">
        <v>56</v>
      </c>
      <c r="E14" s="16"/>
      <c r="F14" s="100">
        <v>16.2341027914</v>
      </c>
      <c r="G14" s="129">
        <v>47.387693734</v>
      </c>
      <c r="H14" s="129">
        <v>14.2179324035</v>
      </c>
      <c r="I14" s="16"/>
      <c r="J14" s="168">
        <v>6988.245777877501</v>
      </c>
      <c r="K14" s="80">
        <v>2781.4110884398</v>
      </c>
      <c r="L14" s="80">
        <v>7260.4999633789</v>
      </c>
      <c r="M14" s="16"/>
      <c r="N14" s="16"/>
      <c r="O14" s="16"/>
      <c r="P14" s="16"/>
      <c r="Q14" s="16"/>
      <c r="R14" s="16"/>
      <c r="S14" s="16"/>
      <c r="T14" s="16"/>
      <c r="U14" s="16"/>
      <c r="V14" s="16"/>
      <c r="W14" s="16"/>
      <c r="X14" s="16"/>
      <c r="Y14" s="16"/>
      <c r="Z14" s="16"/>
    </row>
    <row r="15" ht="11.25" customHeight="1">
      <c r="A15" s="73"/>
      <c r="B15" s="16"/>
      <c r="C15" s="42"/>
      <c r="D15" s="128" t="s">
        <v>57</v>
      </c>
      <c r="E15" s="16"/>
      <c r="F15" s="100">
        <v>15.9504864537</v>
      </c>
      <c r="G15" s="129">
        <v>48.362094533400004</v>
      </c>
      <c r="H15" s="129">
        <v>13.849464021600001</v>
      </c>
      <c r="I15" s="16"/>
      <c r="J15" s="168">
        <v>6843.9539488945</v>
      </c>
      <c r="K15" s="80">
        <v>2828.7243233117</v>
      </c>
      <c r="L15" s="80">
        <v>7104.2337687858</v>
      </c>
      <c r="M15" s="16"/>
      <c r="N15" s="16"/>
      <c r="O15" s="16"/>
      <c r="P15" s="16"/>
      <c r="Q15" s="16"/>
      <c r="R15" s="16"/>
      <c r="S15" s="16"/>
      <c r="T15" s="16"/>
      <c r="U15" s="16"/>
      <c r="V15" s="16"/>
      <c r="W15" s="16"/>
      <c r="X15" s="16"/>
      <c r="Y15" s="16"/>
      <c r="Z15" s="16"/>
    </row>
    <row r="16" ht="11.25" customHeight="1">
      <c r="A16" s="73"/>
      <c r="B16" s="16"/>
      <c r="C16" s="34">
        <v>2007.0</v>
      </c>
      <c r="D16" s="128" t="s">
        <v>54</v>
      </c>
      <c r="E16" s="16"/>
      <c r="F16" s="100">
        <v>15.4534587371</v>
      </c>
      <c r="G16" s="129">
        <v>47.479309424200004</v>
      </c>
      <c r="H16" s="129">
        <v>13.353054867600001</v>
      </c>
      <c r="I16" s="16"/>
      <c r="J16" s="168">
        <v>6928.9095220965</v>
      </c>
      <c r="K16" s="80">
        <v>2812.9430556977</v>
      </c>
      <c r="L16" s="80">
        <v>7198.8536986721</v>
      </c>
      <c r="M16" s="16"/>
      <c r="N16" s="16"/>
      <c r="O16" s="16"/>
      <c r="P16" s="16"/>
      <c r="Q16" s="16"/>
      <c r="R16" s="16"/>
      <c r="S16" s="16"/>
      <c r="T16" s="16"/>
      <c r="U16" s="16"/>
      <c r="V16" s="16"/>
      <c r="W16" s="16"/>
      <c r="X16" s="16"/>
      <c r="Y16" s="16"/>
      <c r="Z16" s="16"/>
    </row>
    <row r="17" ht="11.25" customHeight="1">
      <c r="A17" s="73"/>
      <c r="B17" s="16"/>
      <c r="C17" s="41"/>
      <c r="D17" s="128" t="s">
        <v>55</v>
      </c>
      <c r="E17" s="16"/>
      <c r="F17" s="100">
        <v>15.4710711456</v>
      </c>
      <c r="G17" s="129">
        <v>48.1342409688</v>
      </c>
      <c r="H17" s="129">
        <v>13.317467819400001</v>
      </c>
      <c r="I17" s="16"/>
      <c r="J17" s="168">
        <v>7027.8428147758</v>
      </c>
      <c r="K17" s="80">
        <v>2812.6937344138</v>
      </c>
      <c r="L17" s="80">
        <v>7305.7631491778</v>
      </c>
      <c r="M17" s="16"/>
      <c r="N17" s="16"/>
      <c r="O17" s="16"/>
      <c r="P17" s="16"/>
      <c r="Q17" s="16"/>
      <c r="R17" s="16"/>
      <c r="S17" s="16"/>
      <c r="T17" s="16"/>
      <c r="U17" s="16"/>
      <c r="V17" s="16"/>
      <c r="W17" s="16"/>
      <c r="X17" s="16"/>
      <c r="Y17" s="16"/>
      <c r="Z17" s="16"/>
    </row>
    <row r="18" ht="11.25" customHeight="1">
      <c r="A18" s="73"/>
      <c r="B18" s="16"/>
      <c r="C18" s="41"/>
      <c r="D18" s="128" t="s">
        <v>56</v>
      </c>
      <c r="E18" s="16"/>
      <c r="F18" s="100">
        <v>16.0424349941</v>
      </c>
      <c r="G18" s="129">
        <v>50.3035883001</v>
      </c>
      <c r="H18" s="129">
        <v>13.780497241800001</v>
      </c>
      <c r="I18" s="16"/>
      <c r="J18" s="168">
        <v>6944.4491493927</v>
      </c>
      <c r="K18" s="80">
        <v>2859.7219372236</v>
      </c>
      <c r="L18" s="80">
        <v>7214.1247965135</v>
      </c>
      <c r="M18" s="16"/>
      <c r="N18" s="16"/>
      <c r="O18" s="16"/>
      <c r="P18" s="16"/>
      <c r="Q18" s="16"/>
      <c r="R18" s="16"/>
      <c r="S18" s="16"/>
      <c r="T18" s="16"/>
      <c r="U18" s="16"/>
      <c r="V18" s="16"/>
      <c r="W18" s="16"/>
      <c r="X18" s="16"/>
      <c r="Y18" s="16"/>
      <c r="Z18" s="16"/>
    </row>
    <row r="19" ht="11.25" customHeight="1">
      <c r="A19" s="73"/>
      <c r="B19" s="16"/>
      <c r="C19" s="42"/>
      <c r="D19" s="128" t="s">
        <v>57</v>
      </c>
      <c r="E19" s="16"/>
      <c r="F19" s="100">
        <v>17.728208303000002</v>
      </c>
      <c r="G19" s="129">
        <v>50.3345113022</v>
      </c>
      <c r="H19" s="129">
        <v>15.552398751</v>
      </c>
      <c r="I19" s="16"/>
      <c r="J19" s="168">
        <v>6736.1651914288</v>
      </c>
      <c r="K19" s="80">
        <v>2694.2080880957</v>
      </c>
      <c r="L19" s="80">
        <v>7005.8838674298</v>
      </c>
      <c r="M19" s="16"/>
      <c r="N19" s="16"/>
      <c r="O19" s="16"/>
      <c r="P19" s="16"/>
      <c r="Q19" s="16"/>
      <c r="R19" s="16"/>
      <c r="S19" s="16"/>
      <c r="T19" s="16"/>
      <c r="U19" s="16"/>
      <c r="V19" s="16"/>
      <c r="W19" s="16"/>
      <c r="X19" s="16"/>
      <c r="Y19" s="16"/>
      <c r="Z19" s="16"/>
    </row>
    <row r="20" ht="11.25" customHeight="1">
      <c r="A20" s="73"/>
      <c r="B20" s="16"/>
      <c r="C20" s="34">
        <v>2008.0</v>
      </c>
      <c r="D20" s="128" t="s">
        <v>54</v>
      </c>
      <c r="E20" s="16"/>
      <c r="F20" s="100">
        <v>16.1583731646</v>
      </c>
      <c r="G20" s="129">
        <v>48.0600612677</v>
      </c>
      <c r="H20" s="129">
        <v>14.0557653373</v>
      </c>
      <c r="I20" s="16"/>
      <c r="J20" s="168">
        <v>6902.1494269895</v>
      </c>
      <c r="K20" s="80">
        <v>2926.1229713708003</v>
      </c>
      <c r="L20" s="80">
        <v>7164.2052881026</v>
      </c>
      <c r="M20" s="16"/>
      <c r="N20" s="16"/>
      <c r="O20" s="16"/>
      <c r="P20" s="16"/>
      <c r="Q20" s="16"/>
      <c r="R20" s="16"/>
      <c r="S20" s="16"/>
      <c r="T20" s="16"/>
      <c r="U20" s="16"/>
      <c r="V20" s="16"/>
      <c r="W20" s="16"/>
      <c r="X20" s="16"/>
      <c r="Y20" s="16"/>
      <c r="Z20" s="16"/>
    </row>
    <row r="21" ht="11.25" customHeight="1">
      <c r="A21" s="73"/>
      <c r="B21" s="16"/>
      <c r="C21" s="41"/>
      <c r="D21" s="128" t="s">
        <v>55</v>
      </c>
      <c r="E21" s="16"/>
      <c r="F21" s="100">
        <v>16.120316027</v>
      </c>
      <c r="G21" s="129">
        <v>46.7643369577</v>
      </c>
      <c r="H21" s="129">
        <v>14.060279921800001</v>
      </c>
      <c r="I21" s="16"/>
      <c r="J21" s="168">
        <v>6830.0229368416</v>
      </c>
      <c r="K21" s="80">
        <v>2887.3022075162003</v>
      </c>
      <c r="L21" s="80">
        <v>7095.071282603601</v>
      </c>
      <c r="M21" s="16"/>
      <c r="N21" s="16"/>
      <c r="O21" s="16"/>
      <c r="P21" s="16"/>
      <c r="Q21" s="16"/>
      <c r="R21" s="16"/>
      <c r="S21" s="16"/>
      <c r="T21" s="16"/>
      <c r="U21" s="16"/>
      <c r="V21" s="16"/>
      <c r="W21" s="16"/>
      <c r="X21" s="16"/>
      <c r="Y21" s="16"/>
      <c r="Z21" s="16"/>
    </row>
    <row r="22" ht="11.25" customHeight="1">
      <c r="A22" s="73"/>
      <c r="B22" s="16"/>
      <c r="C22" s="41"/>
      <c r="D22" s="128" t="s">
        <v>56</v>
      </c>
      <c r="E22" s="16"/>
      <c r="F22" s="100">
        <v>16.746232421800002</v>
      </c>
      <c r="G22" s="129">
        <v>48.4368540652</v>
      </c>
      <c r="H22" s="129">
        <v>14.605231887</v>
      </c>
      <c r="I22" s="16"/>
      <c r="J22" s="168">
        <v>6715.2712508815</v>
      </c>
      <c r="K22" s="80">
        <v>2827.8223029222</v>
      </c>
      <c r="L22" s="80">
        <v>6977.9051105248</v>
      </c>
      <c r="M22" s="16"/>
      <c r="N22" s="16"/>
      <c r="O22" s="16"/>
      <c r="P22" s="16"/>
      <c r="Q22" s="16"/>
      <c r="R22" s="16"/>
      <c r="S22" s="16"/>
      <c r="T22" s="16"/>
      <c r="U22" s="16"/>
      <c r="V22" s="16"/>
      <c r="W22" s="16"/>
      <c r="X22" s="16"/>
      <c r="Y22" s="16"/>
      <c r="Z22" s="16"/>
    </row>
    <row r="23" ht="11.25" customHeight="1">
      <c r="A23" s="73"/>
      <c r="B23" s="16"/>
      <c r="C23" s="42"/>
      <c r="D23" s="128" t="s">
        <v>57</v>
      </c>
      <c r="E23" s="16"/>
      <c r="F23" s="100">
        <v>16.9570694124</v>
      </c>
      <c r="G23" s="129">
        <v>49.2087345116</v>
      </c>
      <c r="H23" s="129">
        <v>14.7589815083</v>
      </c>
      <c r="I23" s="16"/>
      <c r="J23" s="168">
        <v>6464.8882569647</v>
      </c>
      <c r="K23" s="80">
        <v>2988.2509151015</v>
      </c>
      <c r="L23" s="80">
        <v>6701.835852212101</v>
      </c>
      <c r="M23" s="16"/>
      <c r="N23" s="16"/>
      <c r="O23" s="16"/>
      <c r="P23" s="16"/>
      <c r="Q23" s="16"/>
      <c r="R23" s="16"/>
      <c r="S23" s="16"/>
      <c r="T23" s="16"/>
      <c r="U23" s="16"/>
      <c r="V23" s="16"/>
      <c r="W23" s="16"/>
      <c r="X23" s="16"/>
      <c r="Y23" s="16"/>
      <c r="Z23" s="16"/>
    </row>
    <row r="24" ht="11.25" customHeight="1">
      <c r="A24" s="73"/>
      <c r="B24" s="16"/>
      <c r="C24" s="34">
        <v>2009.0</v>
      </c>
      <c r="D24" s="128" t="s">
        <v>54</v>
      </c>
      <c r="E24" s="16"/>
      <c r="F24" s="100">
        <v>15.389554929100001</v>
      </c>
      <c r="G24" s="129">
        <v>45.724581249</v>
      </c>
      <c r="H24" s="129">
        <v>13.336796189000001</v>
      </c>
      <c r="I24" s="16"/>
      <c r="J24" s="168">
        <v>6557.4734608956005</v>
      </c>
      <c r="K24" s="80">
        <v>2973.0761391166</v>
      </c>
      <c r="L24" s="80">
        <v>6800.0281517214</v>
      </c>
      <c r="M24" s="16"/>
      <c r="N24" s="16"/>
      <c r="O24" s="16"/>
      <c r="P24" s="16"/>
      <c r="Q24" s="16"/>
      <c r="R24" s="16"/>
      <c r="S24" s="16"/>
      <c r="T24" s="16"/>
      <c r="U24" s="16"/>
      <c r="V24" s="16"/>
      <c r="W24" s="16"/>
      <c r="X24" s="16"/>
      <c r="Y24" s="16"/>
      <c r="Z24" s="16"/>
    </row>
    <row r="25" ht="11.25" customHeight="1">
      <c r="A25" s="73"/>
      <c r="B25" s="16"/>
      <c r="C25" s="41"/>
      <c r="D25" s="128" t="s">
        <v>55</v>
      </c>
      <c r="E25" s="16"/>
      <c r="F25" s="100">
        <v>16.3292033954</v>
      </c>
      <c r="G25" s="129">
        <v>47.3896783013</v>
      </c>
      <c r="H25" s="129">
        <v>14.192083614800001</v>
      </c>
      <c r="I25" s="16"/>
      <c r="J25" s="168">
        <v>6505.146319174401</v>
      </c>
      <c r="K25" s="80">
        <v>2769.4103644544</v>
      </c>
      <c r="L25" s="80">
        <v>6762.184089142101</v>
      </c>
      <c r="M25" s="16"/>
      <c r="N25" s="16"/>
      <c r="O25" s="16"/>
      <c r="P25" s="16"/>
      <c r="Q25" s="16"/>
      <c r="R25" s="16"/>
      <c r="S25" s="16"/>
      <c r="T25" s="16"/>
      <c r="U25" s="16"/>
      <c r="V25" s="16"/>
      <c r="W25" s="16"/>
      <c r="X25" s="16"/>
      <c r="Y25" s="16"/>
      <c r="Z25" s="16"/>
    </row>
    <row r="26" ht="11.25" customHeight="1">
      <c r="A26" s="73"/>
      <c r="B26" s="16"/>
      <c r="C26" s="41"/>
      <c r="D26" s="128" t="s">
        <v>56</v>
      </c>
      <c r="E26" s="16"/>
      <c r="F26" s="100">
        <v>17.2535022774</v>
      </c>
      <c r="G26" s="129">
        <v>49.2923914841</v>
      </c>
      <c r="H26" s="129">
        <v>14.900319233100001</v>
      </c>
      <c r="I26" s="16"/>
      <c r="J26" s="168">
        <v>6260.648655646601</v>
      </c>
      <c r="K26" s="80">
        <v>2743.2163181252</v>
      </c>
      <c r="L26" s="80">
        <v>6518.9960060366</v>
      </c>
      <c r="M26" s="16"/>
      <c r="N26" s="16"/>
      <c r="O26" s="16"/>
      <c r="P26" s="16"/>
      <c r="Q26" s="16"/>
      <c r="R26" s="16"/>
      <c r="S26" s="16"/>
      <c r="T26" s="16"/>
      <c r="U26" s="16"/>
      <c r="V26" s="16"/>
      <c r="W26" s="16"/>
      <c r="X26" s="16"/>
      <c r="Y26" s="16"/>
      <c r="Z26" s="16"/>
    </row>
    <row r="27" ht="11.25" customHeight="1">
      <c r="A27" s="73"/>
      <c r="B27" s="16"/>
      <c r="C27" s="42"/>
      <c r="D27" s="128" t="s">
        <v>57</v>
      </c>
      <c r="E27" s="16"/>
      <c r="F27" s="100">
        <v>17.696421925</v>
      </c>
      <c r="G27" s="129">
        <v>47.6324363087</v>
      </c>
      <c r="H27" s="129">
        <v>15.479094232000001</v>
      </c>
      <c r="I27" s="16"/>
      <c r="J27" s="168">
        <v>6046.8725751073</v>
      </c>
      <c r="K27" s="80">
        <v>2716.4613864252</v>
      </c>
      <c r="L27" s="80">
        <v>6293.5524725411005</v>
      </c>
      <c r="M27" s="16"/>
      <c r="N27" s="16"/>
      <c r="O27" s="16"/>
      <c r="P27" s="16"/>
      <c r="Q27" s="16"/>
      <c r="R27" s="16"/>
      <c r="S27" s="16"/>
      <c r="T27" s="16"/>
      <c r="U27" s="16"/>
      <c r="V27" s="16"/>
      <c r="W27" s="16"/>
      <c r="X27" s="16"/>
      <c r="Y27" s="16"/>
      <c r="Z27" s="16"/>
    </row>
    <row r="28" ht="11.25" customHeight="1">
      <c r="A28" s="73"/>
      <c r="B28" s="16"/>
      <c r="C28" s="44">
        <v>2010.0</v>
      </c>
      <c r="D28" s="45" t="s">
        <v>54</v>
      </c>
      <c r="E28" s="16"/>
      <c r="F28" s="100">
        <v>16.1883128474</v>
      </c>
      <c r="G28" s="129">
        <v>45.671942249000004</v>
      </c>
      <c r="H28" s="129">
        <v>13.861670529100001</v>
      </c>
      <c r="I28" s="16"/>
      <c r="J28" s="168">
        <v>6246.3266806742</v>
      </c>
      <c r="K28" s="80">
        <v>2884.6120903148003</v>
      </c>
      <c r="L28" s="80">
        <v>6512.7728442414</v>
      </c>
      <c r="M28" s="16"/>
      <c r="N28" s="16"/>
      <c r="O28" s="16"/>
      <c r="P28" s="16"/>
      <c r="Q28" s="16"/>
      <c r="R28" s="16"/>
      <c r="S28" s="16"/>
      <c r="T28" s="16"/>
      <c r="U28" s="16"/>
      <c r="V28" s="16"/>
      <c r="W28" s="16"/>
      <c r="X28" s="16"/>
      <c r="Y28" s="16"/>
      <c r="Z28" s="16"/>
    </row>
    <row r="29" ht="11.25" customHeight="1">
      <c r="A29" s="73"/>
      <c r="B29" s="16"/>
      <c r="C29" s="46"/>
      <c r="D29" s="45" t="s">
        <v>55</v>
      </c>
      <c r="E29" s="16"/>
      <c r="F29" s="100">
        <v>16.8957605176</v>
      </c>
      <c r="G29" s="129">
        <v>48.4182232068</v>
      </c>
      <c r="H29" s="129">
        <v>14.3546248745</v>
      </c>
      <c r="I29" s="16"/>
      <c r="J29" s="168">
        <v>6210.372596869201</v>
      </c>
      <c r="K29" s="80">
        <v>2734.2223977438002</v>
      </c>
      <c r="L29" s="80">
        <v>6493.7042282163</v>
      </c>
      <c r="M29" s="16"/>
      <c r="N29" s="16"/>
      <c r="O29" s="16"/>
      <c r="P29" s="16"/>
      <c r="Q29" s="16"/>
      <c r="R29" s="16"/>
      <c r="S29" s="16"/>
      <c r="T29" s="16"/>
      <c r="U29" s="16"/>
      <c r="V29" s="16"/>
      <c r="W29" s="16"/>
      <c r="X29" s="16"/>
      <c r="Y29" s="16"/>
      <c r="Z29" s="16"/>
    </row>
    <row r="30" ht="11.25" customHeight="1">
      <c r="A30" s="73"/>
      <c r="B30" s="16"/>
      <c r="C30" s="46"/>
      <c r="D30" s="45" t="s">
        <v>56</v>
      </c>
      <c r="E30" s="16"/>
      <c r="F30" s="100">
        <v>17.261348220800002</v>
      </c>
      <c r="G30" s="129">
        <v>47.728428155500005</v>
      </c>
      <c r="H30" s="129">
        <v>14.740123437800001</v>
      </c>
      <c r="I30" s="16"/>
      <c r="J30" s="168">
        <v>6190.6920897420005</v>
      </c>
      <c r="K30" s="80">
        <v>2732.2794478737</v>
      </c>
      <c r="L30" s="80">
        <v>6475.0632742608</v>
      </c>
      <c r="M30" s="16"/>
      <c r="N30" s="16"/>
      <c r="O30" s="16"/>
      <c r="P30" s="16"/>
      <c r="Q30" s="16"/>
      <c r="R30" s="16"/>
      <c r="S30" s="16"/>
      <c r="T30" s="16"/>
      <c r="U30" s="16"/>
      <c r="V30" s="16"/>
      <c r="W30" s="16"/>
      <c r="X30" s="16"/>
      <c r="Y30" s="16"/>
      <c r="Z30" s="16"/>
    </row>
    <row r="31" ht="11.25" customHeight="1">
      <c r="A31" s="73"/>
      <c r="B31" s="16"/>
      <c r="C31" s="47"/>
      <c r="D31" s="45" t="s">
        <v>57</v>
      </c>
      <c r="E31" s="16"/>
      <c r="F31" s="100">
        <v>16.6137553278</v>
      </c>
      <c r="G31" s="129">
        <v>49.6995811819</v>
      </c>
      <c r="H31" s="129">
        <v>14.0111249163</v>
      </c>
      <c r="I31" s="16"/>
      <c r="J31" s="168">
        <v>6109.2911701157</v>
      </c>
      <c r="K31" s="80">
        <v>2741.8325039535002</v>
      </c>
      <c r="L31" s="80">
        <v>6375.8103383788</v>
      </c>
      <c r="M31" s="16"/>
      <c r="N31" s="16"/>
      <c r="O31" s="16"/>
      <c r="P31" s="16"/>
      <c r="Q31" s="16"/>
      <c r="R31" s="16"/>
      <c r="S31" s="16"/>
      <c r="T31" s="16"/>
      <c r="U31" s="16"/>
      <c r="V31" s="16"/>
      <c r="W31" s="16"/>
      <c r="X31" s="16"/>
      <c r="Y31" s="16"/>
      <c r="Z31" s="16"/>
    </row>
    <row r="32" ht="11.25" customHeight="1">
      <c r="A32" s="73"/>
      <c r="B32" s="16"/>
      <c r="C32" s="44">
        <v>2011.0</v>
      </c>
      <c r="D32" s="45" t="s">
        <v>54</v>
      </c>
      <c r="E32" s="16"/>
      <c r="F32" s="100">
        <v>15.1726688203</v>
      </c>
      <c r="G32" s="129">
        <v>46.2867248564</v>
      </c>
      <c r="H32" s="129">
        <v>12.7528054025</v>
      </c>
      <c r="I32" s="16"/>
      <c r="J32" s="168">
        <v>6227.6231809945</v>
      </c>
      <c r="K32" s="80">
        <v>2814.8498318146003</v>
      </c>
      <c r="L32" s="80">
        <v>6495.381684415001</v>
      </c>
      <c r="M32" s="16"/>
      <c r="N32" s="16"/>
      <c r="O32" s="16"/>
      <c r="P32" s="16"/>
      <c r="Q32" s="16"/>
      <c r="R32" s="16"/>
      <c r="S32" s="16"/>
      <c r="T32" s="16"/>
      <c r="U32" s="16"/>
      <c r="V32" s="16"/>
      <c r="W32" s="16"/>
      <c r="X32" s="16"/>
      <c r="Y32" s="16"/>
      <c r="Z32" s="16"/>
    </row>
    <row r="33" ht="11.25" customHeight="1">
      <c r="A33" s="73"/>
      <c r="B33" s="16"/>
      <c r="C33" s="46"/>
      <c r="D33" s="45" t="s">
        <v>55</v>
      </c>
      <c r="E33" s="16"/>
      <c r="F33" s="100">
        <v>15.7995413484</v>
      </c>
      <c r="G33" s="129">
        <v>46.5892204879</v>
      </c>
      <c r="H33" s="129">
        <v>13.3430369232</v>
      </c>
      <c r="I33" s="16"/>
      <c r="J33" s="168">
        <v>6185.1458060162</v>
      </c>
      <c r="K33" s="80">
        <v>2759.4998918342003</v>
      </c>
      <c r="L33" s="80">
        <v>6462.9962199527</v>
      </c>
      <c r="M33" s="16"/>
      <c r="N33" s="16"/>
      <c r="O33" s="16"/>
      <c r="P33" s="16"/>
      <c r="Q33" s="16"/>
      <c r="R33" s="16"/>
      <c r="S33" s="16"/>
      <c r="T33" s="16"/>
      <c r="U33" s="16"/>
      <c r="V33" s="16"/>
      <c r="W33" s="16"/>
      <c r="X33" s="16"/>
      <c r="Y33" s="16"/>
      <c r="Z33" s="16"/>
    </row>
    <row r="34" ht="11.25" customHeight="1">
      <c r="A34" s="73"/>
      <c r="B34" s="16"/>
      <c r="C34" s="46"/>
      <c r="D34" s="45" t="s">
        <v>56</v>
      </c>
      <c r="E34" s="16"/>
      <c r="F34" s="100">
        <v>16.545314677100002</v>
      </c>
      <c r="G34" s="129">
        <v>47.9352491996</v>
      </c>
      <c r="H34" s="129">
        <v>13.9696339646</v>
      </c>
      <c r="I34" s="16"/>
      <c r="J34" s="168">
        <v>6134.4104268649</v>
      </c>
      <c r="K34" s="80">
        <v>2696.6243770335</v>
      </c>
      <c r="L34" s="80">
        <v>6417.59995808</v>
      </c>
      <c r="M34" s="16"/>
      <c r="N34" s="16"/>
      <c r="O34" s="16"/>
      <c r="P34" s="16"/>
      <c r="Q34" s="16"/>
      <c r="R34" s="16"/>
      <c r="S34" s="16"/>
      <c r="T34" s="16"/>
      <c r="U34" s="16"/>
      <c r="V34" s="16"/>
      <c r="W34" s="16"/>
      <c r="X34" s="16"/>
      <c r="Y34" s="16"/>
      <c r="Z34" s="16"/>
    </row>
    <row r="35" ht="11.25" customHeight="1">
      <c r="A35" s="73"/>
      <c r="B35" s="16"/>
      <c r="C35" s="47"/>
      <c r="D35" s="45" t="s">
        <v>57</v>
      </c>
      <c r="E35" s="16"/>
      <c r="F35" s="100">
        <v>17.533075218700002</v>
      </c>
      <c r="G35" s="129">
        <v>47.9694920365</v>
      </c>
      <c r="H35" s="129">
        <v>15.0590939329</v>
      </c>
      <c r="I35" s="16"/>
      <c r="J35" s="168">
        <v>5913.1714410841005</v>
      </c>
      <c r="K35" s="80">
        <v>2699.863642436</v>
      </c>
      <c r="L35" s="80">
        <v>6175.842481147501</v>
      </c>
      <c r="M35" s="16"/>
      <c r="N35" s="16"/>
      <c r="O35" s="16"/>
      <c r="P35" s="16"/>
      <c r="Q35" s="16"/>
      <c r="R35" s="16"/>
      <c r="S35" s="16"/>
      <c r="T35" s="16"/>
      <c r="U35" s="16"/>
      <c r="V35" s="16"/>
      <c r="W35" s="16"/>
      <c r="X35" s="16"/>
      <c r="Y35" s="16"/>
      <c r="Z35" s="16"/>
    </row>
    <row r="36" ht="11.25" customHeight="1">
      <c r="A36" s="73"/>
      <c r="B36" s="16"/>
      <c r="C36" s="44">
        <v>2012.0</v>
      </c>
      <c r="D36" s="45" t="s">
        <v>54</v>
      </c>
      <c r="E36" s="16"/>
      <c r="F36" s="100">
        <v>15.7340667019</v>
      </c>
      <c r="G36" s="129">
        <v>45.1414089151</v>
      </c>
      <c r="H36" s="129">
        <v>13.331623491</v>
      </c>
      <c r="I36" s="16"/>
      <c r="J36" s="168">
        <v>6117.3772093652005</v>
      </c>
      <c r="K36" s="80">
        <v>2874.1192973031</v>
      </c>
      <c r="L36" s="80">
        <v>6381.0233479292</v>
      </c>
      <c r="M36" s="16"/>
      <c r="N36" s="16"/>
      <c r="O36" s="16"/>
      <c r="P36" s="16"/>
      <c r="Q36" s="16"/>
      <c r="R36" s="16"/>
      <c r="S36" s="16"/>
      <c r="T36" s="16"/>
      <c r="U36" s="16"/>
      <c r="V36" s="16"/>
      <c r="W36" s="16"/>
      <c r="X36" s="16"/>
      <c r="Y36" s="16"/>
      <c r="Z36" s="16"/>
    </row>
    <row r="37" ht="11.25" customHeight="1">
      <c r="A37" s="73"/>
      <c r="B37" s="16"/>
      <c r="C37" s="46"/>
      <c r="D37" s="45" t="s">
        <v>55</v>
      </c>
      <c r="E37" s="16"/>
      <c r="F37" s="100">
        <v>16.5527602972</v>
      </c>
      <c r="G37" s="129">
        <v>47.0005853622</v>
      </c>
      <c r="H37" s="129">
        <v>14.0740761482</v>
      </c>
      <c r="I37" s="16"/>
      <c r="J37" s="168">
        <v>6082.4910576698</v>
      </c>
      <c r="K37" s="80">
        <v>2750.4484885685</v>
      </c>
      <c r="L37" s="80">
        <v>6353.8736363011</v>
      </c>
      <c r="M37" s="16"/>
      <c r="N37" s="16"/>
      <c r="O37" s="16"/>
      <c r="P37" s="16"/>
      <c r="Q37" s="16"/>
      <c r="R37" s="16"/>
      <c r="S37" s="16"/>
      <c r="T37" s="16"/>
      <c r="U37" s="16"/>
      <c r="V37" s="16"/>
      <c r="W37" s="16"/>
      <c r="X37" s="16"/>
      <c r="Y37" s="16"/>
      <c r="Z37" s="16"/>
    </row>
    <row r="38" ht="11.25" customHeight="1">
      <c r="A38" s="73"/>
      <c r="B38" s="16"/>
      <c r="C38" s="46"/>
      <c r="D38" s="45" t="s">
        <v>56</v>
      </c>
      <c r="E38" s="16"/>
      <c r="F38" s="100">
        <v>17.613731328900002</v>
      </c>
      <c r="G38" s="129">
        <v>46.9999235418</v>
      </c>
      <c r="H38" s="129">
        <v>15.1361024813</v>
      </c>
      <c r="I38" s="16"/>
      <c r="J38" s="168">
        <v>5992.1139198379005</v>
      </c>
      <c r="K38" s="80">
        <v>2802.6124395266</v>
      </c>
      <c r="L38" s="80">
        <v>6257.8346305049</v>
      </c>
      <c r="M38" s="16"/>
      <c r="N38" s="16"/>
      <c r="O38" s="16"/>
      <c r="P38" s="16"/>
      <c r="Q38" s="16"/>
      <c r="R38" s="16"/>
      <c r="S38" s="16"/>
      <c r="T38" s="16"/>
      <c r="U38" s="16"/>
      <c r="V38" s="16"/>
      <c r="W38" s="16"/>
      <c r="X38" s="16"/>
      <c r="Y38" s="16"/>
      <c r="Z38" s="16"/>
    </row>
    <row r="39" ht="11.25" customHeight="1">
      <c r="A39" s="73"/>
      <c r="B39" s="16"/>
      <c r="C39" s="47"/>
      <c r="D39" s="45" t="s">
        <v>57</v>
      </c>
      <c r="E39" s="16"/>
      <c r="F39" s="100">
        <v>17.2580318382</v>
      </c>
      <c r="G39" s="129">
        <v>49.5969732722</v>
      </c>
      <c r="H39" s="129">
        <v>14.6377677934</v>
      </c>
      <c r="I39" s="16"/>
      <c r="J39" s="168">
        <v>6008.7504950559005</v>
      </c>
      <c r="K39" s="80">
        <v>2700.0868093442</v>
      </c>
      <c r="L39" s="80">
        <v>6278.5731913324</v>
      </c>
      <c r="M39" s="16"/>
      <c r="N39" s="16"/>
      <c r="O39" s="16"/>
      <c r="P39" s="16"/>
      <c r="Q39" s="16"/>
      <c r="R39" s="16"/>
      <c r="S39" s="16"/>
      <c r="T39" s="16"/>
      <c r="U39" s="16"/>
      <c r="V39" s="16"/>
      <c r="W39" s="16"/>
      <c r="X39" s="16"/>
      <c r="Y39" s="16"/>
      <c r="Z39" s="16"/>
    </row>
    <row r="40" ht="11.25" customHeight="1">
      <c r="A40" s="73"/>
      <c r="B40" s="16"/>
      <c r="C40" s="44">
        <v>2013.0</v>
      </c>
      <c r="D40" s="45" t="s">
        <v>54</v>
      </c>
      <c r="E40" s="16"/>
      <c r="F40" s="100">
        <v>15.2947166538</v>
      </c>
      <c r="G40" s="129">
        <v>46.678206946100005</v>
      </c>
      <c r="H40" s="129">
        <v>12.7619719423</v>
      </c>
      <c r="I40" s="16"/>
      <c r="J40" s="168">
        <v>6159.8019649725</v>
      </c>
      <c r="K40" s="80">
        <v>2780.5170483786</v>
      </c>
      <c r="L40" s="80">
        <v>6431.542544595</v>
      </c>
      <c r="M40" s="16"/>
      <c r="N40" s="16"/>
      <c r="O40" s="16"/>
      <c r="P40" s="16"/>
      <c r="Q40" s="16"/>
      <c r="R40" s="16"/>
      <c r="S40" s="16"/>
      <c r="T40" s="16"/>
      <c r="U40" s="16"/>
      <c r="V40" s="16"/>
      <c r="W40" s="16"/>
      <c r="X40" s="16"/>
      <c r="Y40" s="16"/>
      <c r="Z40" s="16"/>
    </row>
    <row r="41" ht="11.25" customHeight="1">
      <c r="A41" s="73"/>
      <c r="B41" s="16"/>
      <c r="C41" s="46"/>
      <c r="D41" s="45" t="s">
        <v>55</v>
      </c>
      <c r="E41" s="16"/>
      <c r="F41" s="100">
        <v>16.3447044065</v>
      </c>
      <c r="G41" s="129">
        <v>47.8778852194</v>
      </c>
      <c r="H41" s="129">
        <v>14.021727141400001</v>
      </c>
      <c r="I41" s="16"/>
      <c r="J41" s="168">
        <v>5983.3787418962</v>
      </c>
      <c r="K41" s="80">
        <v>2743.2653941272</v>
      </c>
      <c r="L41" s="80">
        <v>6222.7764029421005</v>
      </c>
      <c r="M41" s="16"/>
      <c r="N41" s="16"/>
      <c r="O41" s="16"/>
      <c r="P41" s="16"/>
      <c r="Q41" s="16"/>
      <c r="R41" s="16"/>
      <c r="S41" s="16"/>
      <c r="T41" s="16"/>
      <c r="U41" s="16"/>
      <c r="V41" s="16"/>
      <c r="W41" s="16"/>
      <c r="X41" s="16"/>
      <c r="Y41" s="16"/>
      <c r="Z41" s="16"/>
    </row>
    <row r="42" ht="11.25" customHeight="1">
      <c r="A42" s="73"/>
      <c r="B42" s="16"/>
      <c r="C42" s="46"/>
      <c r="D42" s="45" t="s">
        <v>56</v>
      </c>
      <c r="E42" s="16"/>
      <c r="F42" s="100">
        <v>17.031710727500002</v>
      </c>
      <c r="G42" s="129">
        <v>47.6439852177</v>
      </c>
      <c r="H42" s="129">
        <v>14.6457764008</v>
      </c>
      <c r="I42" s="16"/>
      <c r="J42" s="168">
        <v>5933.6916722688</v>
      </c>
      <c r="K42" s="80">
        <v>2791.1044832016</v>
      </c>
      <c r="L42" s="80">
        <v>6173.5236337098</v>
      </c>
      <c r="M42" s="16"/>
      <c r="N42" s="16"/>
      <c r="O42" s="16"/>
      <c r="P42" s="16"/>
      <c r="Q42" s="16"/>
      <c r="R42" s="16"/>
      <c r="S42" s="16"/>
      <c r="T42" s="16"/>
      <c r="U42" s="16"/>
      <c r="V42" s="16"/>
      <c r="W42" s="16"/>
      <c r="X42" s="16"/>
      <c r="Y42" s="16"/>
      <c r="Z42" s="16"/>
    </row>
    <row r="43" ht="11.25" customHeight="1">
      <c r="A43" s="73"/>
      <c r="B43" s="16"/>
      <c r="C43" s="47"/>
      <c r="D43" s="45" t="s">
        <v>57</v>
      </c>
      <c r="E43" s="16"/>
      <c r="F43" s="100">
        <v>17.2383104325</v>
      </c>
      <c r="G43" s="129">
        <v>50.0728421438</v>
      </c>
      <c r="H43" s="129">
        <v>14.710165167800001</v>
      </c>
      <c r="I43" s="16"/>
      <c r="J43" s="168">
        <v>5864.1427362805</v>
      </c>
      <c r="K43" s="80">
        <v>2612.9874959211</v>
      </c>
      <c r="L43" s="80">
        <v>6112.949386147</v>
      </c>
      <c r="M43" s="16"/>
      <c r="N43" s="16"/>
      <c r="O43" s="16"/>
      <c r="P43" s="16"/>
      <c r="Q43" s="16"/>
      <c r="R43" s="16"/>
      <c r="S43" s="16"/>
      <c r="T43" s="16"/>
      <c r="U43" s="16"/>
      <c r="V43" s="16"/>
      <c r="W43" s="16"/>
      <c r="X43" s="16"/>
      <c r="Y43" s="16"/>
      <c r="Z43" s="16"/>
    </row>
    <row r="44" ht="11.25" customHeight="1">
      <c r="A44" s="73"/>
      <c r="B44" s="16"/>
      <c r="C44" s="44">
        <v>2014.0</v>
      </c>
      <c r="D44" s="45" t="s">
        <v>54</v>
      </c>
      <c r="E44" s="16"/>
      <c r="F44" s="100">
        <v>15.6020548167</v>
      </c>
      <c r="G44" s="129">
        <v>45.6329080314</v>
      </c>
      <c r="H44" s="129">
        <v>13.2074400055</v>
      </c>
      <c r="I44" s="16"/>
      <c r="J44" s="168">
        <v>5867.5222333874</v>
      </c>
      <c r="K44" s="80">
        <v>2799.6023826419</v>
      </c>
      <c r="L44" s="80">
        <v>6109.8633554043</v>
      </c>
      <c r="M44" s="16"/>
      <c r="N44" s="16"/>
      <c r="O44" s="16"/>
      <c r="P44" s="16"/>
      <c r="Q44" s="16"/>
      <c r="R44" s="16"/>
      <c r="S44" s="16"/>
      <c r="T44" s="16"/>
      <c r="U44" s="16"/>
      <c r="V44" s="16"/>
      <c r="W44" s="16"/>
      <c r="X44" s="16"/>
      <c r="Y44" s="16"/>
      <c r="Z44" s="16"/>
    </row>
    <row r="45" ht="11.25" customHeight="1">
      <c r="A45" s="73"/>
      <c r="B45" s="16"/>
      <c r="C45" s="46"/>
      <c r="D45" s="45" t="s">
        <v>55</v>
      </c>
      <c r="E45" s="16"/>
      <c r="F45" s="100">
        <v>16.203892815</v>
      </c>
      <c r="G45" s="129">
        <v>46.5657277991</v>
      </c>
      <c r="H45" s="129">
        <v>13.7990420292</v>
      </c>
      <c r="I45" s="16"/>
      <c r="J45" s="168">
        <v>5787.9205609338005</v>
      </c>
      <c r="K45" s="80">
        <v>2694.9556883671003</v>
      </c>
      <c r="L45" s="80">
        <v>6030.6789531643</v>
      </c>
      <c r="M45" s="16"/>
      <c r="N45" s="16"/>
      <c r="O45" s="16"/>
      <c r="P45" s="16"/>
      <c r="Q45" s="16"/>
      <c r="R45" s="16"/>
      <c r="S45" s="16"/>
      <c r="T45" s="16"/>
      <c r="U45" s="16"/>
      <c r="V45" s="16"/>
      <c r="W45" s="16"/>
      <c r="X45" s="16"/>
      <c r="Y45" s="16"/>
      <c r="Z45" s="16"/>
    </row>
    <row r="46" ht="11.25" customHeight="1">
      <c r="A46" s="73"/>
      <c r="B46" s="16"/>
      <c r="C46" s="46"/>
      <c r="D46" s="45" t="s">
        <v>56</v>
      </c>
      <c r="E46" s="16"/>
      <c r="F46" s="100">
        <v>16.8473576097</v>
      </c>
      <c r="G46" s="129">
        <v>47.5198037787</v>
      </c>
      <c r="H46" s="129">
        <v>14.4559717978</v>
      </c>
      <c r="I46" s="16"/>
      <c r="J46" s="168">
        <v>5756.4409270485</v>
      </c>
      <c r="K46" s="80">
        <v>2650.8224717271</v>
      </c>
      <c r="L46" s="80">
        <v>5998.1414497224005</v>
      </c>
      <c r="M46" s="16"/>
      <c r="N46" s="16"/>
      <c r="O46" s="16"/>
      <c r="P46" s="16"/>
      <c r="Q46" s="16"/>
      <c r="R46" s="16"/>
      <c r="S46" s="16"/>
      <c r="T46" s="16"/>
      <c r="U46" s="16"/>
      <c r="V46" s="16"/>
      <c r="W46" s="16"/>
      <c r="X46" s="16"/>
      <c r="Y46" s="16"/>
      <c r="Z46" s="16"/>
    </row>
    <row r="47" ht="11.25" customHeight="1">
      <c r="A47" s="73"/>
      <c r="B47" s="16"/>
      <c r="C47" s="47"/>
      <c r="D47" s="45" t="s">
        <v>57</v>
      </c>
      <c r="E47" s="16"/>
      <c r="F47" s="100">
        <v>17.9931697783</v>
      </c>
      <c r="G47" s="129">
        <v>48.4205784782</v>
      </c>
      <c r="H47" s="129">
        <v>15.7114033826</v>
      </c>
      <c r="I47" s="16"/>
      <c r="J47" s="168">
        <v>5649.4729512071</v>
      </c>
      <c r="K47" s="80">
        <v>2794.3010086623003</v>
      </c>
      <c r="L47" s="80">
        <v>5864.7876962535</v>
      </c>
      <c r="M47" s="16"/>
      <c r="N47" s="16"/>
      <c r="O47" s="16"/>
      <c r="P47" s="16"/>
      <c r="Q47" s="16"/>
      <c r="R47" s="16"/>
      <c r="S47" s="16"/>
      <c r="T47" s="16"/>
      <c r="U47" s="16"/>
      <c r="V47" s="16"/>
      <c r="W47" s="16"/>
      <c r="X47" s="16"/>
      <c r="Y47" s="16"/>
      <c r="Z47" s="16"/>
    </row>
    <row r="48" ht="11.25" customHeight="1">
      <c r="A48" s="73"/>
      <c r="B48" s="16"/>
      <c r="C48" s="44">
        <v>2015.0</v>
      </c>
      <c r="D48" s="45" t="s">
        <v>54</v>
      </c>
      <c r="E48" s="16"/>
      <c r="F48" s="100">
        <v>16.6071472456</v>
      </c>
      <c r="G48" s="129">
        <v>44.6612552113</v>
      </c>
      <c r="H48" s="129">
        <v>14.5947398267</v>
      </c>
      <c r="I48" s="16"/>
      <c r="J48" s="168">
        <v>5812.1569527576</v>
      </c>
      <c r="K48" s="80">
        <v>2868.0474740232003</v>
      </c>
      <c r="L48" s="80">
        <v>6023.6952965601</v>
      </c>
      <c r="M48" s="16"/>
      <c r="N48" s="16"/>
      <c r="O48" s="16"/>
      <c r="P48" s="16"/>
      <c r="Q48" s="16"/>
      <c r="R48" s="16"/>
      <c r="S48" s="16"/>
      <c r="T48" s="16"/>
      <c r="U48" s="16"/>
      <c r="V48" s="16"/>
      <c r="W48" s="16"/>
      <c r="X48" s="16"/>
      <c r="Y48" s="16"/>
      <c r="Z48" s="16"/>
    </row>
    <row r="49" ht="11.25" customHeight="1">
      <c r="A49" s="73"/>
      <c r="B49" s="16"/>
      <c r="C49" s="46"/>
      <c r="D49" s="45" t="s">
        <v>55</v>
      </c>
      <c r="E49" s="16"/>
      <c r="F49" s="100">
        <v>17.1300632772</v>
      </c>
      <c r="G49" s="129">
        <v>44.4025854769</v>
      </c>
      <c r="H49" s="129">
        <v>15.1304110427</v>
      </c>
      <c r="I49" s="16"/>
      <c r="J49" s="168">
        <v>5830.0188154957</v>
      </c>
      <c r="K49" s="80">
        <v>2857.3650030686</v>
      </c>
      <c r="L49" s="80">
        <v>6046.010937523601</v>
      </c>
      <c r="M49" s="16"/>
      <c r="N49" s="16"/>
      <c r="O49" s="16"/>
      <c r="P49" s="16"/>
      <c r="Q49" s="16"/>
      <c r="R49" s="16"/>
      <c r="S49" s="16"/>
      <c r="T49" s="16"/>
      <c r="U49" s="16"/>
      <c r="V49" s="16"/>
      <c r="W49" s="16"/>
      <c r="X49" s="16"/>
      <c r="Y49" s="16"/>
      <c r="Z49" s="16"/>
    </row>
    <row r="50" ht="11.25" customHeight="1">
      <c r="A50" s="73"/>
      <c r="B50" s="16"/>
      <c r="C50" s="46"/>
      <c r="D50" s="45" t="s">
        <v>56</v>
      </c>
      <c r="E50" s="16"/>
      <c r="F50" s="100">
        <v>17.2539903266</v>
      </c>
      <c r="G50" s="129">
        <v>46.0301725575</v>
      </c>
      <c r="H50" s="129">
        <v>14.9371875655</v>
      </c>
      <c r="I50" s="16"/>
      <c r="J50" s="168">
        <v>5914.2318438246</v>
      </c>
      <c r="K50" s="80">
        <v>2806.1952261816</v>
      </c>
      <c r="L50" s="80">
        <v>6164.3514340001</v>
      </c>
      <c r="M50" s="16"/>
      <c r="N50" s="16"/>
      <c r="O50" s="16"/>
      <c r="P50" s="16"/>
      <c r="Q50" s="16"/>
      <c r="R50" s="16"/>
      <c r="S50" s="16"/>
      <c r="T50" s="16"/>
      <c r="U50" s="16"/>
      <c r="V50" s="16"/>
      <c r="W50" s="16"/>
      <c r="X50" s="16"/>
      <c r="Y50" s="16"/>
      <c r="Z50" s="16"/>
    </row>
    <row r="51" ht="11.25" customHeight="1">
      <c r="A51" s="73"/>
      <c r="B51" s="16"/>
      <c r="C51" s="47"/>
      <c r="D51" s="45" t="s">
        <v>57</v>
      </c>
      <c r="E51" s="16"/>
      <c r="F51" s="100">
        <v>17.288641621700002</v>
      </c>
      <c r="G51" s="129">
        <v>43.8136345264</v>
      </c>
      <c r="H51" s="129">
        <v>15.254000772400001</v>
      </c>
      <c r="I51" s="16"/>
      <c r="J51" s="168">
        <v>5819.857544686501</v>
      </c>
      <c r="K51" s="80">
        <v>2793.7116692502</v>
      </c>
      <c r="L51" s="80">
        <v>6050.5455072325</v>
      </c>
      <c r="M51" s="16"/>
      <c r="N51" s="16"/>
      <c r="O51" s="16"/>
      <c r="P51" s="16"/>
      <c r="Q51" s="16"/>
      <c r="R51" s="16"/>
      <c r="S51" s="16"/>
      <c r="T51" s="16"/>
      <c r="U51" s="16"/>
      <c r="V51" s="16"/>
      <c r="W51" s="16"/>
      <c r="X51" s="16"/>
      <c r="Y51" s="16"/>
      <c r="Z51" s="16"/>
    </row>
    <row r="52" ht="11.25" customHeight="1">
      <c r="A52" s="73"/>
      <c r="B52" s="16"/>
      <c r="C52" s="44">
        <v>2016.0</v>
      </c>
      <c r="D52" s="45" t="s">
        <v>54</v>
      </c>
      <c r="E52" s="16"/>
      <c r="F52" s="100">
        <v>15.6098008622</v>
      </c>
      <c r="G52" s="129">
        <v>43.431501492500004</v>
      </c>
      <c r="H52" s="129">
        <v>13.4432371402</v>
      </c>
      <c r="I52" s="16"/>
      <c r="J52" s="168">
        <v>5966.5224141804</v>
      </c>
      <c r="K52" s="80">
        <v>2960.755913293</v>
      </c>
      <c r="L52" s="80">
        <v>6200.4252804416</v>
      </c>
      <c r="M52" s="16"/>
      <c r="N52" s="16"/>
      <c r="O52" s="16"/>
      <c r="P52" s="16"/>
      <c r="Q52" s="16"/>
      <c r="R52" s="16"/>
      <c r="S52" s="16"/>
      <c r="T52" s="16"/>
      <c r="U52" s="16"/>
      <c r="V52" s="16"/>
      <c r="W52" s="16"/>
      <c r="X52" s="16"/>
      <c r="Y52" s="16"/>
      <c r="Z52" s="16"/>
    </row>
    <row r="53" ht="11.25" customHeight="1">
      <c r="A53" s="73"/>
      <c r="B53" s="16"/>
      <c r="C53" s="46"/>
      <c r="D53" s="45" t="s">
        <v>55</v>
      </c>
      <c r="E53" s="16"/>
      <c r="F53" s="100">
        <v>15.9041816735</v>
      </c>
      <c r="G53" s="129">
        <v>42.9716777988</v>
      </c>
      <c r="H53" s="129">
        <v>13.7172382183</v>
      </c>
      <c r="I53" s="16"/>
      <c r="J53" s="168">
        <v>5997.260342956</v>
      </c>
      <c r="K53" s="80">
        <v>2907.923660248</v>
      </c>
      <c r="L53" s="80">
        <v>6243.5786384342</v>
      </c>
      <c r="M53" s="16"/>
      <c r="N53" s="16"/>
      <c r="O53" s="16"/>
      <c r="P53" s="16"/>
      <c r="Q53" s="16"/>
      <c r="R53" s="16"/>
      <c r="S53" s="16"/>
      <c r="T53" s="16"/>
      <c r="U53" s="16"/>
      <c r="V53" s="16"/>
      <c r="W53" s="16"/>
      <c r="X53" s="16"/>
      <c r="Y53" s="16"/>
      <c r="Z53" s="16"/>
    </row>
    <row r="54" ht="11.25" customHeight="1">
      <c r="A54" s="73"/>
      <c r="B54" s="16"/>
      <c r="C54" s="46"/>
      <c r="D54" s="45" t="s">
        <v>56</v>
      </c>
      <c r="E54" s="16"/>
      <c r="F54" s="100">
        <v>16.051090345200002</v>
      </c>
      <c r="G54" s="129">
        <v>44.983902978100005</v>
      </c>
      <c r="H54" s="129">
        <v>13.6878566248</v>
      </c>
      <c r="I54" s="16"/>
      <c r="J54" s="168">
        <v>6047.743743707801</v>
      </c>
      <c r="K54" s="80">
        <v>2852.8837457097</v>
      </c>
      <c r="L54" s="80">
        <v>6309.7632965502</v>
      </c>
      <c r="M54" s="16"/>
      <c r="N54" s="16"/>
      <c r="O54" s="16"/>
      <c r="P54" s="16"/>
      <c r="Q54" s="16"/>
      <c r="R54" s="16"/>
      <c r="S54" s="16"/>
      <c r="T54" s="16"/>
      <c r="U54" s="16"/>
      <c r="V54" s="16"/>
      <c r="W54" s="16"/>
      <c r="X54" s="16"/>
      <c r="Y54" s="16"/>
      <c r="Z54" s="16"/>
    </row>
    <row r="55" ht="11.25" customHeight="1">
      <c r="A55" s="73"/>
      <c r="B55" s="16"/>
      <c r="C55" s="47"/>
      <c r="D55" s="45" t="s">
        <v>57</v>
      </c>
      <c r="E55" s="16"/>
      <c r="F55" s="100">
        <v>15.431732442600001</v>
      </c>
      <c r="G55" s="129">
        <v>43.4140192316</v>
      </c>
      <c r="H55" s="129">
        <v>13.2563407587</v>
      </c>
      <c r="I55" s="16"/>
      <c r="J55" s="168">
        <v>5998.1048311666</v>
      </c>
      <c r="K55" s="80">
        <v>2910.0365871573</v>
      </c>
      <c r="L55" s="80">
        <v>6239.730588371301</v>
      </c>
      <c r="M55" s="16"/>
      <c r="N55" s="16"/>
      <c r="O55" s="16"/>
      <c r="P55" s="16"/>
      <c r="Q55" s="16"/>
      <c r="R55" s="16"/>
      <c r="S55" s="16"/>
      <c r="T55" s="16"/>
      <c r="U55" s="16"/>
      <c r="V55" s="16"/>
      <c r="W55" s="16"/>
      <c r="X55" s="16"/>
      <c r="Y55" s="16"/>
      <c r="Z55" s="16"/>
    </row>
    <row r="56" ht="11.25" customHeight="1">
      <c r="A56" s="73"/>
      <c r="B56" s="16"/>
      <c r="C56" s="44">
        <v>2017.0</v>
      </c>
      <c r="D56" s="45" t="s">
        <v>54</v>
      </c>
      <c r="E56" s="16"/>
      <c r="F56" s="100">
        <v>14.376836239100001</v>
      </c>
      <c r="G56" s="129">
        <v>42.189277288300005</v>
      </c>
      <c r="H56" s="129">
        <v>12.1705997671</v>
      </c>
      <c r="I56" s="16"/>
      <c r="J56" s="168">
        <v>6049.3666915776</v>
      </c>
      <c r="K56" s="80">
        <v>3006.8620644485</v>
      </c>
      <c r="L56" s="80">
        <v>6292.746110363701</v>
      </c>
      <c r="M56" s="16"/>
      <c r="N56" s="16"/>
      <c r="O56" s="16"/>
      <c r="P56" s="16"/>
      <c r="Q56" s="16"/>
      <c r="R56" s="16"/>
      <c r="S56" s="16"/>
      <c r="T56" s="16"/>
      <c r="U56" s="16"/>
      <c r="V56" s="16"/>
      <c r="W56" s="16"/>
      <c r="X56" s="16"/>
      <c r="Y56" s="16"/>
      <c r="Z56" s="16"/>
    </row>
    <row r="57" ht="11.25" customHeight="1">
      <c r="A57" s="73"/>
      <c r="B57" s="16"/>
      <c r="C57" s="46"/>
      <c r="D57" s="45" t="s">
        <v>55</v>
      </c>
      <c r="E57" s="16"/>
      <c r="F57" s="100">
        <v>15.031411138000001</v>
      </c>
      <c r="G57" s="129">
        <v>43.8287824837</v>
      </c>
      <c r="H57" s="129">
        <v>12.684358862</v>
      </c>
      <c r="I57" s="16"/>
      <c r="J57" s="168">
        <v>6010.4040122421</v>
      </c>
      <c r="K57" s="80">
        <v>2897.3310817346</v>
      </c>
      <c r="L57" s="80">
        <v>6262.9081299142</v>
      </c>
      <c r="M57" s="16"/>
      <c r="N57" s="16"/>
      <c r="O57" s="16"/>
      <c r="P57" s="16"/>
      <c r="Q57" s="16"/>
      <c r="R57" s="16"/>
      <c r="S57" s="16"/>
      <c r="T57" s="16"/>
      <c r="U57" s="16"/>
      <c r="V57" s="16"/>
      <c r="W57" s="16"/>
      <c r="X57" s="16"/>
      <c r="Y57" s="16"/>
      <c r="Z57" s="16"/>
    </row>
    <row r="58" ht="11.25" customHeight="1">
      <c r="A58" s="73"/>
      <c r="B58" s="16"/>
      <c r="C58" s="46"/>
      <c r="D58" s="45" t="s">
        <v>56</v>
      </c>
      <c r="E58" s="16"/>
      <c r="F58" s="100">
        <v>15.237399205300001</v>
      </c>
      <c r="G58" s="129">
        <v>44.514257479600005</v>
      </c>
      <c r="H58" s="129">
        <v>12.814544704800001</v>
      </c>
      <c r="I58" s="16"/>
      <c r="J58" s="168">
        <v>5959.5119878209</v>
      </c>
      <c r="K58" s="80">
        <v>2865.6993361181003</v>
      </c>
      <c r="L58" s="80">
        <v>6217.6238787598</v>
      </c>
      <c r="M58" s="16"/>
      <c r="N58" s="16"/>
      <c r="O58" s="16"/>
      <c r="P58" s="16"/>
      <c r="Q58" s="16"/>
      <c r="R58" s="16"/>
      <c r="S58" s="16"/>
      <c r="T58" s="16"/>
      <c r="U58" s="16"/>
      <c r="V58" s="16"/>
      <c r="W58" s="16"/>
      <c r="X58" s="16"/>
      <c r="Y58" s="16"/>
      <c r="Z58" s="16"/>
    </row>
    <row r="59" ht="11.25" customHeight="1">
      <c r="A59" s="73"/>
      <c r="B59" s="16"/>
      <c r="C59" s="47"/>
      <c r="D59" s="45" t="s">
        <v>57</v>
      </c>
      <c r="E59" s="16"/>
      <c r="F59" s="100">
        <v>15.4603454671</v>
      </c>
      <c r="G59" s="129">
        <v>43.8765433444</v>
      </c>
      <c r="H59" s="129">
        <v>12.981284664</v>
      </c>
      <c r="I59" s="16"/>
      <c r="J59" s="168">
        <v>5853.5164679032005</v>
      </c>
      <c r="K59" s="80">
        <v>2843.9777819534</v>
      </c>
      <c r="L59" s="80">
        <v>6113.9414005492</v>
      </c>
      <c r="M59" s="16"/>
      <c r="N59" s="16"/>
      <c r="O59" s="16"/>
      <c r="P59" s="16"/>
      <c r="Q59" s="16"/>
      <c r="R59" s="16"/>
      <c r="S59" s="16"/>
      <c r="T59" s="16"/>
      <c r="U59" s="16"/>
      <c r="V59" s="16"/>
      <c r="W59" s="16"/>
      <c r="X59" s="16"/>
      <c r="Y59" s="16"/>
      <c r="Z59" s="16"/>
    </row>
    <row r="60" ht="11.25" customHeight="1">
      <c r="A60" s="73"/>
      <c r="B60" s="16"/>
      <c r="C60" s="44">
        <v>2018.0</v>
      </c>
      <c r="D60" s="45" t="s">
        <v>54</v>
      </c>
      <c r="E60" s="16"/>
      <c r="F60" s="100">
        <v>14.026744971800001</v>
      </c>
      <c r="G60" s="129">
        <v>42.3649782899</v>
      </c>
      <c r="H60" s="129">
        <v>11.9267007501</v>
      </c>
      <c r="I60" s="16"/>
      <c r="J60" s="168">
        <v>6080.8853019211</v>
      </c>
      <c r="K60" s="80">
        <v>3017.6278150477</v>
      </c>
      <c r="L60" s="80">
        <v>6306.536121011501</v>
      </c>
      <c r="M60" s="16"/>
      <c r="N60" s="16"/>
      <c r="O60" s="16"/>
      <c r="P60" s="16"/>
      <c r="Q60" s="16"/>
      <c r="R60" s="16"/>
      <c r="S60" s="16"/>
      <c r="T60" s="16"/>
      <c r="U60" s="16"/>
      <c r="V60" s="16"/>
      <c r="W60" s="16"/>
      <c r="X60" s="16"/>
      <c r="Y60" s="16"/>
      <c r="Z60" s="16"/>
    </row>
    <row r="61" ht="11.25" customHeight="1">
      <c r="A61" s="73"/>
      <c r="B61" s="16"/>
      <c r="C61" s="46"/>
      <c r="D61" s="45" t="s">
        <v>55</v>
      </c>
      <c r="E61" s="16"/>
      <c r="F61" s="100">
        <v>14.547810654800001</v>
      </c>
      <c r="G61" s="129">
        <v>44.566503252400004</v>
      </c>
      <c r="H61" s="129">
        <v>12.2836101855</v>
      </c>
      <c r="I61" s="16"/>
      <c r="J61" s="168">
        <v>6101.516671090801</v>
      </c>
      <c r="K61" s="80">
        <v>2940.2267257279</v>
      </c>
      <c r="L61" s="80">
        <v>6340.911557198</v>
      </c>
      <c r="M61" s="16"/>
      <c r="N61" s="16"/>
      <c r="O61" s="16"/>
      <c r="P61" s="16"/>
      <c r="Q61" s="16"/>
      <c r="R61" s="16"/>
      <c r="S61" s="16"/>
      <c r="T61" s="16"/>
      <c r="U61" s="16"/>
      <c r="V61" s="16"/>
      <c r="W61" s="16"/>
      <c r="X61" s="16"/>
      <c r="Y61" s="16"/>
      <c r="Z61" s="16"/>
    </row>
    <row r="62" ht="11.25" customHeight="1">
      <c r="A62" s="73"/>
      <c r="B62" s="16"/>
      <c r="C62" s="46"/>
      <c r="D62" s="45" t="s">
        <v>56</v>
      </c>
      <c r="E62" s="16"/>
      <c r="F62" s="100">
        <v>14.9320388408</v>
      </c>
      <c r="G62" s="129">
        <v>45.4519355622</v>
      </c>
      <c r="H62" s="129">
        <v>12.4671289881</v>
      </c>
      <c r="I62" s="16"/>
      <c r="J62" s="168">
        <v>6004.288395778501</v>
      </c>
      <c r="K62" s="80">
        <v>2793.8162135974003</v>
      </c>
      <c r="L62" s="80">
        <v>6265.9215359106</v>
      </c>
      <c r="M62" s="16"/>
      <c r="N62" s="16"/>
      <c r="O62" s="16"/>
      <c r="P62" s="16"/>
      <c r="Q62" s="16"/>
      <c r="R62" s="16"/>
      <c r="S62" s="16"/>
      <c r="T62" s="16"/>
      <c r="U62" s="16"/>
      <c r="V62" s="16"/>
      <c r="W62" s="16"/>
      <c r="X62" s="16"/>
      <c r="Y62" s="16"/>
      <c r="Z62" s="16"/>
    </row>
    <row r="63" ht="11.25" customHeight="1">
      <c r="A63" s="73"/>
      <c r="B63" s="16"/>
      <c r="C63" s="47"/>
      <c r="D63" s="45" t="s">
        <v>57</v>
      </c>
      <c r="E63" s="16"/>
      <c r="F63" s="100">
        <v>14.8201667931</v>
      </c>
      <c r="G63" s="129">
        <v>48.184005406000004</v>
      </c>
      <c r="H63" s="129">
        <v>12.2612858432</v>
      </c>
      <c r="I63" s="16"/>
      <c r="J63" s="168">
        <v>5933.5191902415</v>
      </c>
      <c r="K63" s="80">
        <v>2651.2065287026003</v>
      </c>
      <c r="L63" s="80">
        <v>6184.9790693322</v>
      </c>
      <c r="M63" s="16"/>
      <c r="N63" s="16"/>
      <c r="O63" s="16"/>
      <c r="P63" s="16"/>
      <c r="Q63" s="16"/>
      <c r="R63" s="16"/>
      <c r="S63" s="16"/>
      <c r="T63" s="16"/>
      <c r="U63" s="16"/>
      <c r="V63" s="16"/>
      <c r="W63" s="16"/>
      <c r="X63" s="16"/>
      <c r="Y63" s="16"/>
      <c r="Z63" s="16"/>
    </row>
    <row r="64" ht="11.25" customHeight="1">
      <c r="A64" s="73"/>
      <c r="B64" s="16"/>
      <c r="C64" s="44">
        <v>2019.0</v>
      </c>
      <c r="D64" s="45" t="s">
        <v>54</v>
      </c>
      <c r="E64" s="16"/>
      <c r="F64" s="100">
        <v>14.355153595500001</v>
      </c>
      <c r="G64" s="129">
        <v>44.8944913865</v>
      </c>
      <c r="H64" s="129">
        <v>12.1201763445</v>
      </c>
      <c r="I64" s="16"/>
      <c r="J64" s="168">
        <v>6142.5674949833</v>
      </c>
      <c r="K64" s="80">
        <v>2857.6481031266003</v>
      </c>
      <c r="L64" s="80">
        <v>6381.939564971</v>
      </c>
      <c r="M64" s="16"/>
      <c r="N64" s="16"/>
      <c r="O64" s="16"/>
      <c r="P64" s="16"/>
      <c r="Q64" s="16"/>
      <c r="R64" s="16"/>
      <c r="S64" s="16"/>
      <c r="T64" s="16"/>
      <c r="U64" s="16"/>
      <c r="V64" s="16"/>
      <c r="W64" s="16"/>
      <c r="X64" s="16"/>
      <c r="Y64" s="16"/>
      <c r="Z64" s="16"/>
    </row>
    <row r="65" ht="11.25" customHeight="1">
      <c r="A65" s="73"/>
      <c r="B65" s="16"/>
      <c r="C65" s="46"/>
      <c r="D65" s="45" t="s">
        <v>55</v>
      </c>
      <c r="E65" s="16"/>
      <c r="F65" s="100">
        <v>14.736781221700001</v>
      </c>
      <c r="G65" s="129">
        <v>43.4905689016</v>
      </c>
      <c r="H65" s="129">
        <v>12.443047744900001</v>
      </c>
      <c r="I65" s="16"/>
      <c r="J65" s="168">
        <v>6128.5784780659005</v>
      </c>
      <c r="K65" s="80">
        <v>2906.0014738187</v>
      </c>
      <c r="L65" s="80">
        <v>6381.593680181601</v>
      </c>
      <c r="M65" s="16"/>
      <c r="N65" s="16"/>
      <c r="O65" s="16"/>
      <c r="P65" s="16"/>
      <c r="Q65" s="16"/>
      <c r="R65" s="16"/>
      <c r="S65" s="16"/>
      <c r="T65" s="16"/>
      <c r="U65" s="16"/>
      <c r="V65" s="16"/>
      <c r="W65" s="16"/>
      <c r="X65" s="16"/>
      <c r="Y65" s="16"/>
      <c r="Z65" s="16"/>
    </row>
    <row r="66" ht="11.25" customHeight="1">
      <c r="A66" s="73"/>
      <c r="B66" s="16"/>
      <c r="C66" s="46"/>
      <c r="D66" s="45" t="s">
        <v>56</v>
      </c>
      <c r="E66" s="16"/>
      <c r="F66" s="100">
        <v>15.183700313700001</v>
      </c>
      <c r="G66" s="129">
        <v>45.2381050635</v>
      </c>
      <c r="H66" s="129">
        <v>12.6985268238</v>
      </c>
      <c r="I66" s="16"/>
      <c r="J66" s="168">
        <v>6085.8434327452005</v>
      </c>
      <c r="K66" s="80">
        <v>2833.6675028431</v>
      </c>
      <c r="L66" s="80">
        <v>6353.4418976971</v>
      </c>
      <c r="M66" s="16"/>
      <c r="N66" s="16"/>
      <c r="O66" s="16"/>
      <c r="P66" s="16"/>
      <c r="Q66" s="16"/>
      <c r="R66" s="16"/>
      <c r="S66" s="16"/>
      <c r="T66" s="16"/>
      <c r="U66" s="16"/>
      <c r="V66" s="16"/>
      <c r="W66" s="16"/>
      <c r="X66" s="16"/>
      <c r="Y66" s="16"/>
      <c r="Z66" s="16"/>
    </row>
    <row r="67" ht="11.25" customHeight="1">
      <c r="A67" s="73"/>
      <c r="B67" s="16"/>
      <c r="C67" s="47"/>
      <c r="D67" s="45" t="s">
        <v>57</v>
      </c>
      <c r="E67" s="16"/>
      <c r="F67" s="100">
        <v>14.569455579000001</v>
      </c>
      <c r="G67" s="129">
        <v>43.135524541900004</v>
      </c>
      <c r="H67" s="129">
        <v>12.2118485163</v>
      </c>
      <c r="I67" s="16"/>
      <c r="J67" s="168">
        <v>6127.7855922698</v>
      </c>
      <c r="K67" s="80">
        <v>2871.1699265682</v>
      </c>
      <c r="L67" s="80">
        <v>6396.8777588564</v>
      </c>
      <c r="M67" s="16"/>
      <c r="N67" s="16"/>
      <c r="O67" s="16"/>
      <c r="P67" s="16"/>
      <c r="Q67" s="16"/>
      <c r="R67" s="16"/>
      <c r="S67" s="16"/>
      <c r="T67" s="16"/>
      <c r="U67" s="16"/>
      <c r="V67" s="16"/>
      <c r="W67" s="16"/>
      <c r="X67" s="16"/>
      <c r="Y67" s="16"/>
      <c r="Z67" s="16"/>
    </row>
    <row r="68" ht="11.25" customHeight="1">
      <c r="A68" s="73"/>
      <c r="B68" s="16"/>
      <c r="C68" s="81">
        <v>2020.0</v>
      </c>
      <c r="D68" s="45" t="s">
        <v>54</v>
      </c>
      <c r="E68" s="16"/>
      <c r="F68" s="100">
        <v>12.1105907495</v>
      </c>
      <c r="G68" s="129">
        <v>39.111720316100005</v>
      </c>
      <c r="H68" s="129">
        <v>9.8740820006</v>
      </c>
      <c r="I68" s="16"/>
      <c r="J68" s="168">
        <v>6486.0531705038</v>
      </c>
      <c r="K68" s="80">
        <v>3257.0883175906</v>
      </c>
      <c r="L68" s="80">
        <v>6754.570540548901</v>
      </c>
      <c r="M68" s="16"/>
      <c r="N68" s="16"/>
      <c r="O68" s="16"/>
      <c r="P68" s="16"/>
      <c r="Q68" s="16"/>
      <c r="R68" s="16"/>
      <c r="S68" s="16"/>
      <c r="T68" s="16"/>
      <c r="U68" s="16"/>
      <c r="V68" s="16"/>
      <c r="W68" s="16"/>
      <c r="X68" s="16"/>
      <c r="Y68" s="16"/>
      <c r="Z68" s="16"/>
    </row>
    <row r="69" ht="11.25" customHeight="1">
      <c r="A69" s="73"/>
      <c r="B69" s="16"/>
      <c r="C69" s="46"/>
      <c r="D69" s="49" t="s">
        <v>59</v>
      </c>
      <c r="E69" s="16"/>
      <c r="F69" s="50" t="s">
        <v>58</v>
      </c>
      <c r="G69" s="51" t="s">
        <v>58</v>
      </c>
      <c r="H69" s="51" t="s">
        <v>58</v>
      </c>
      <c r="I69" s="16"/>
      <c r="J69" s="50" t="s">
        <v>58</v>
      </c>
      <c r="K69" s="51" t="s">
        <v>58</v>
      </c>
      <c r="L69" s="51" t="s">
        <v>58</v>
      </c>
      <c r="M69" s="16"/>
      <c r="N69" s="16"/>
      <c r="O69" s="16"/>
      <c r="P69" s="16"/>
      <c r="Q69" s="16"/>
      <c r="R69" s="16"/>
      <c r="S69" s="16"/>
      <c r="T69" s="16"/>
      <c r="U69" s="16"/>
      <c r="V69" s="16"/>
      <c r="W69" s="16"/>
      <c r="X69" s="16"/>
      <c r="Y69" s="16"/>
      <c r="Z69" s="16"/>
    </row>
    <row r="70" ht="11.25" customHeight="1">
      <c r="A70" s="73"/>
      <c r="B70" s="16"/>
      <c r="C70" s="46"/>
      <c r="D70" s="45" t="s">
        <v>56</v>
      </c>
      <c r="E70" s="16"/>
      <c r="F70" s="100">
        <v>13.670597366800001</v>
      </c>
      <c r="G70" s="129">
        <v>45.384383763500004</v>
      </c>
      <c r="H70" s="129">
        <v>10.955110878400001</v>
      </c>
      <c r="I70" s="16"/>
      <c r="J70" s="168">
        <v>6235.7702522228</v>
      </c>
      <c r="K70" s="80">
        <v>2883.4853850292</v>
      </c>
      <c r="L70" s="80">
        <v>6517.0375020044</v>
      </c>
      <c r="M70" s="16"/>
      <c r="N70" s="16"/>
      <c r="O70" s="16"/>
      <c r="P70" s="16"/>
      <c r="Q70" s="16"/>
      <c r="R70" s="16"/>
      <c r="S70" s="16"/>
      <c r="T70" s="16"/>
      <c r="U70" s="16"/>
      <c r="V70" s="16"/>
      <c r="W70" s="16"/>
      <c r="X70" s="16"/>
      <c r="Y70" s="16"/>
      <c r="Z70" s="16"/>
    </row>
    <row r="71" ht="11.25" customHeight="1">
      <c r="A71" s="73"/>
      <c r="B71" s="16"/>
      <c r="C71" s="47"/>
      <c r="D71" s="45" t="s">
        <v>57</v>
      </c>
      <c r="E71" s="16"/>
      <c r="F71" s="100">
        <v>13.102196954</v>
      </c>
      <c r="G71" s="129">
        <v>40.4326386959</v>
      </c>
      <c r="H71" s="129">
        <v>10.9277028852</v>
      </c>
      <c r="I71" s="16"/>
      <c r="J71" s="168">
        <v>6305.0837662971</v>
      </c>
      <c r="K71" s="80">
        <v>3193.1922930363003</v>
      </c>
      <c r="L71" s="80">
        <v>6546.725461370101</v>
      </c>
      <c r="M71" s="16"/>
      <c r="N71" s="16"/>
      <c r="O71" s="16"/>
      <c r="P71" s="16"/>
      <c r="Q71" s="16"/>
      <c r="R71" s="16"/>
      <c r="S71" s="16"/>
      <c r="T71" s="16"/>
      <c r="U71" s="16"/>
      <c r="V71" s="16"/>
      <c r="W71" s="16"/>
      <c r="X71" s="16"/>
      <c r="Y71" s="16"/>
      <c r="Z71" s="16"/>
    </row>
    <row r="72" ht="11.25" customHeight="1">
      <c r="A72" s="73"/>
      <c r="B72" s="16"/>
      <c r="C72" s="44">
        <v>2021.0</v>
      </c>
      <c r="D72" s="45" t="s">
        <v>54</v>
      </c>
      <c r="E72" s="16"/>
      <c r="F72" s="100">
        <v>12.8522450064</v>
      </c>
      <c r="G72" s="129">
        <v>38.742648555900004</v>
      </c>
      <c r="H72" s="129">
        <v>10.7966547269</v>
      </c>
      <c r="I72" s="16"/>
      <c r="J72" s="168">
        <v>6515.0437581035</v>
      </c>
      <c r="K72" s="80">
        <v>3211.5007793493</v>
      </c>
      <c r="L72" s="80">
        <v>6769.9197102338</v>
      </c>
      <c r="M72" s="16"/>
      <c r="N72" s="16"/>
      <c r="O72" s="16"/>
      <c r="P72" s="16"/>
      <c r="Q72" s="16"/>
      <c r="R72" s="16"/>
      <c r="S72" s="16"/>
      <c r="T72" s="16"/>
      <c r="U72" s="16"/>
      <c r="V72" s="16"/>
      <c r="W72" s="16"/>
      <c r="X72" s="16"/>
      <c r="Y72" s="16"/>
      <c r="Z72" s="16"/>
    </row>
    <row r="73" ht="11.25" customHeight="1">
      <c r="A73" s="73"/>
      <c r="B73" s="16"/>
      <c r="C73" s="46"/>
      <c r="D73" s="45" t="s">
        <v>55</v>
      </c>
      <c r="E73" s="16"/>
      <c r="F73" s="100">
        <v>13.304641653300001</v>
      </c>
      <c r="G73" s="129">
        <v>42.1634408632</v>
      </c>
      <c r="H73" s="129">
        <v>11.1046812182</v>
      </c>
      <c r="I73" s="16"/>
      <c r="J73" s="168">
        <v>6404.1316585853</v>
      </c>
      <c r="K73" s="80">
        <v>3142.1178648748</v>
      </c>
      <c r="L73" s="80">
        <v>6649.5130311286</v>
      </c>
      <c r="M73" s="16"/>
      <c r="N73" s="16"/>
      <c r="O73" s="16"/>
      <c r="P73" s="16"/>
      <c r="Q73" s="16"/>
      <c r="R73" s="16"/>
      <c r="S73" s="16"/>
      <c r="T73" s="16"/>
      <c r="U73" s="16"/>
      <c r="V73" s="16"/>
      <c r="W73" s="16"/>
      <c r="X73" s="16"/>
      <c r="Y73" s="16"/>
      <c r="Z73" s="16"/>
    </row>
    <row r="74" ht="11.25" customHeight="1">
      <c r="A74" s="73"/>
      <c r="B74" s="16"/>
      <c r="C74" s="46"/>
      <c r="D74" s="45" t="s">
        <v>56</v>
      </c>
      <c r="E74" s="16"/>
      <c r="F74" s="100">
        <v>13.7364963818</v>
      </c>
      <c r="G74" s="129">
        <v>46.3965691913</v>
      </c>
      <c r="H74" s="129">
        <v>11.2788346343</v>
      </c>
      <c r="I74" s="16"/>
      <c r="J74" s="168">
        <v>6390.6013001774</v>
      </c>
      <c r="K74" s="80">
        <v>2929.5433918902</v>
      </c>
      <c r="L74" s="80">
        <v>6655.0255793299</v>
      </c>
      <c r="M74" s="16"/>
      <c r="N74" s="16"/>
      <c r="O74" s="16"/>
      <c r="P74" s="16"/>
      <c r="Q74" s="16"/>
      <c r="R74" s="16"/>
      <c r="S74" s="16"/>
      <c r="T74" s="16"/>
      <c r="U74" s="16"/>
      <c r="V74" s="16"/>
      <c r="W74" s="16"/>
      <c r="X74" s="16"/>
      <c r="Y74" s="16"/>
      <c r="Z74" s="16"/>
    </row>
    <row r="75" ht="11.25" customHeight="1">
      <c r="A75" s="73"/>
      <c r="B75" s="16"/>
      <c r="C75" s="47"/>
      <c r="D75" s="45" t="s">
        <v>57</v>
      </c>
      <c r="E75" s="16"/>
      <c r="F75" s="100">
        <v>13.1450414718</v>
      </c>
      <c r="G75" s="129">
        <v>44.8010549346</v>
      </c>
      <c r="H75" s="129">
        <v>10.739139296500001</v>
      </c>
      <c r="I75" s="16"/>
      <c r="J75" s="168">
        <v>6284.8453540957</v>
      </c>
      <c r="K75" s="80">
        <v>2878.942658499</v>
      </c>
      <c r="L75" s="80">
        <v>6545.4985406837</v>
      </c>
      <c r="M75" s="16"/>
      <c r="N75" s="16"/>
      <c r="O75" s="16"/>
      <c r="P75" s="16"/>
      <c r="Q75" s="16"/>
      <c r="R75" s="16"/>
      <c r="S75" s="16"/>
      <c r="T75" s="16"/>
      <c r="U75" s="16"/>
      <c r="V75" s="16"/>
      <c r="W75" s="16"/>
      <c r="X75" s="16"/>
      <c r="Y75" s="16"/>
      <c r="Z75" s="16"/>
    </row>
    <row r="76" ht="11.25" customHeight="1">
      <c r="A76" s="73"/>
      <c r="B76" s="16"/>
      <c r="C76" s="44">
        <v>2022.0</v>
      </c>
      <c r="D76" s="45" t="s">
        <v>54</v>
      </c>
      <c r="E76" s="16"/>
      <c r="F76" s="100">
        <v>12.1172730493</v>
      </c>
      <c r="G76" s="129">
        <v>40.3050200634</v>
      </c>
      <c r="H76" s="129">
        <v>9.9727896542</v>
      </c>
      <c r="I76" s="16"/>
      <c r="J76" s="168">
        <v>6611.781079068101</v>
      </c>
      <c r="K76" s="80">
        <v>3254.8296835985</v>
      </c>
      <c r="L76" s="80">
        <v>6872.7907660183</v>
      </c>
      <c r="M76" s="16"/>
      <c r="N76" s="16"/>
      <c r="O76" s="16"/>
      <c r="P76" s="16"/>
      <c r="Q76" s="16"/>
      <c r="R76" s="16"/>
      <c r="S76" s="16"/>
      <c r="T76" s="16"/>
      <c r="U76" s="16"/>
      <c r="V76" s="16"/>
      <c r="W76" s="16"/>
      <c r="X76" s="16"/>
      <c r="Y76" s="16"/>
      <c r="Z76" s="16"/>
    </row>
    <row r="77" ht="11.25" customHeight="1">
      <c r="A77" s="73"/>
      <c r="B77" s="16"/>
      <c r="C77" s="46"/>
      <c r="D77" s="45" t="s">
        <v>55</v>
      </c>
      <c r="E77" s="16"/>
      <c r="F77" s="100">
        <v>12.3340300276</v>
      </c>
      <c r="G77" s="129">
        <v>42.5766953563</v>
      </c>
      <c r="H77" s="129">
        <v>9.8454406726</v>
      </c>
      <c r="I77" s="16"/>
      <c r="J77" s="168">
        <v>6534.041962500401</v>
      </c>
      <c r="K77" s="80">
        <v>3130.1479929414</v>
      </c>
      <c r="L77" s="80">
        <v>6814.4375970939</v>
      </c>
      <c r="M77" s="16"/>
      <c r="N77" s="16"/>
      <c r="O77" s="16"/>
      <c r="P77" s="16"/>
      <c r="Q77" s="16"/>
      <c r="R77" s="16"/>
      <c r="S77" s="16"/>
      <c r="T77" s="16"/>
      <c r="U77" s="16"/>
      <c r="V77" s="16"/>
      <c r="W77" s="16"/>
      <c r="X77" s="16"/>
      <c r="Y77" s="16"/>
      <c r="Z77" s="16"/>
    </row>
    <row r="78" ht="11.25" customHeight="1">
      <c r="A78" s="73"/>
      <c r="B78" s="16"/>
      <c r="C78" s="46"/>
      <c r="D78" s="45" t="s">
        <v>56</v>
      </c>
      <c r="E78" s="16"/>
      <c r="F78" s="100">
        <v>13.039103196400001</v>
      </c>
      <c r="G78" s="129">
        <v>45.000224709</v>
      </c>
      <c r="H78" s="129">
        <v>10.3639442162</v>
      </c>
      <c r="I78" s="16"/>
      <c r="J78" s="168">
        <v>6367.6573044561</v>
      </c>
      <c r="K78" s="80">
        <v>3014.7743179970003</v>
      </c>
      <c r="L78" s="80">
        <v>6650.385676048801</v>
      </c>
      <c r="M78" s="16"/>
      <c r="N78" s="16"/>
      <c r="O78" s="16"/>
      <c r="P78" s="16"/>
      <c r="Q78" s="16"/>
      <c r="R78" s="16"/>
      <c r="S78" s="16"/>
      <c r="T78" s="16"/>
      <c r="U78" s="16"/>
      <c r="V78" s="16"/>
      <c r="W78" s="16"/>
      <c r="X78" s="16"/>
      <c r="Y78" s="16"/>
      <c r="Z78" s="16"/>
    </row>
    <row r="79" ht="11.25" customHeight="1">
      <c r="A79" s="73"/>
      <c r="B79" s="16"/>
      <c r="C79" s="47"/>
      <c r="D79" s="45" t="s">
        <v>57</v>
      </c>
      <c r="E79" s="16"/>
      <c r="F79" s="100">
        <v>12.7442551037</v>
      </c>
      <c r="G79" s="129">
        <v>43.2070114663</v>
      </c>
      <c r="H79" s="129">
        <v>10.065408853400001</v>
      </c>
      <c r="I79" s="16"/>
      <c r="J79" s="168">
        <v>6436.7725324513</v>
      </c>
      <c r="K79" s="80">
        <v>3166.8114148359</v>
      </c>
      <c r="L79" s="80">
        <v>6722.0835200819</v>
      </c>
      <c r="M79" s="16"/>
      <c r="N79" s="16"/>
      <c r="O79" s="16"/>
      <c r="P79" s="16"/>
      <c r="Q79" s="16"/>
      <c r="R79" s="16"/>
      <c r="S79" s="16"/>
      <c r="T79" s="16"/>
      <c r="U79" s="16"/>
      <c r="V79" s="16"/>
      <c r="W79" s="16"/>
      <c r="X79" s="16"/>
      <c r="Y79" s="16"/>
      <c r="Z79" s="16"/>
    </row>
    <row r="80" ht="11.25" customHeight="1">
      <c r="A80" s="73"/>
      <c r="B80" s="16"/>
      <c r="C80" s="44">
        <v>2023.0</v>
      </c>
      <c r="D80" s="45" t="s">
        <v>54</v>
      </c>
      <c r="E80" s="16"/>
      <c r="F80" s="100">
        <v>12.453724560200001</v>
      </c>
      <c r="G80" s="129">
        <v>40.3446535987</v>
      </c>
      <c r="H80" s="129">
        <v>10.2108206906</v>
      </c>
      <c r="I80" s="16"/>
      <c r="J80" s="168">
        <v>6820.8513209216</v>
      </c>
      <c r="K80" s="80">
        <v>3439.5002520052003</v>
      </c>
      <c r="L80" s="80">
        <v>7094.7059283679</v>
      </c>
      <c r="M80" s="16"/>
      <c r="N80" s="16"/>
      <c r="O80" s="16"/>
      <c r="P80" s="16"/>
      <c r="Q80" s="16"/>
      <c r="R80" s="16"/>
      <c r="S80" s="16"/>
      <c r="T80" s="16"/>
      <c r="U80" s="16"/>
      <c r="V80" s="16"/>
      <c r="W80" s="16"/>
      <c r="X80" s="16"/>
      <c r="Y80" s="16"/>
      <c r="Z80" s="16"/>
    </row>
    <row r="81" ht="11.25" customHeight="1">
      <c r="A81" s="73"/>
      <c r="B81" s="16"/>
      <c r="C81" s="46"/>
      <c r="D81" s="45" t="s">
        <v>55</v>
      </c>
      <c r="E81" s="16"/>
      <c r="F81" s="100">
        <v>12.798201973200001</v>
      </c>
      <c r="G81" s="129">
        <v>40.0239967162</v>
      </c>
      <c r="H81" s="129">
        <v>10.529675754500001</v>
      </c>
      <c r="I81" s="16"/>
      <c r="J81" s="168">
        <v>6875.7159573874005</v>
      </c>
      <c r="K81" s="80">
        <v>3478.6901785222003</v>
      </c>
      <c r="L81" s="80">
        <v>7159.370244364</v>
      </c>
      <c r="M81" s="16"/>
      <c r="N81" s="16"/>
      <c r="O81" s="16"/>
      <c r="P81" s="16"/>
      <c r="Q81" s="16"/>
      <c r="R81" s="16"/>
      <c r="S81" s="16"/>
      <c r="T81" s="16"/>
      <c r="U81" s="16"/>
      <c r="V81" s="16"/>
      <c r="W81" s="16"/>
      <c r="X81" s="16"/>
      <c r="Y81" s="16"/>
      <c r="Z81" s="16"/>
    </row>
    <row r="82" ht="11.25" customHeight="1">
      <c r="A82" s="73"/>
      <c r="B82" s="16"/>
      <c r="C82" s="46"/>
      <c r="D82" s="45" t="s">
        <v>56</v>
      </c>
      <c r="E82" s="16"/>
      <c r="F82" s="100">
        <v>12.998774753500001</v>
      </c>
      <c r="G82" s="129">
        <v>40.4653723403</v>
      </c>
      <c r="H82" s="129">
        <v>10.6567960178</v>
      </c>
      <c r="I82" s="16"/>
      <c r="J82" s="168">
        <v>6921.750267252</v>
      </c>
      <c r="K82" s="80">
        <v>3429.8930673037003</v>
      </c>
      <c r="L82" s="80">
        <v>7215.858073813601</v>
      </c>
      <c r="M82" s="16"/>
      <c r="N82" s="16"/>
      <c r="O82" s="16"/>
      <c r="P82" s="16"/>
      <c r="Q82" s="16"/>
      <c r="R82" s="16"/>
      <c r="S82" s="16"/>
      <c r="T82" s="16"/>
      <c r="U82" s="16"/>
      <c r="V82" s="16"/>
      <c r="W82" s="16"/>
      <c r="X82" s="16"/>
      <c r="Y82" s="16"/>
      <c r="Z82" s="16"/>
    </row>
    <row r="83" ht="11.25" customHeight="1">
      <c r="A83" s="73"/>
      <c r="B83" s="16"/>
      <c r="C83" s="47"/>
      <c r="D83" s="49" t="s">
        <v>60</v>
      </c>
      <c r="E83" s="16"/>
      <c r="F83" s="100">
        <v>12.534422643700001</v>
      </c>
      <c r="G83" s="129">
        <v>42.8296310699</v>
      </c>
      <c r="H83" s="129">
        <v>9.992132143400001</v>
      </c>
      <c r="I83" s="16"/>
      <c r="J83" s="168">
        <v>6945.3295540685</v>
      </c>
      <c r="K83" s="80">
        <v>3266.324183109</v>
      </c>
      <c r="L83" s="80">
        <v>7256.2786278195</v>
      </c>
      <c r="M83" s="16"/>
      <c r="N83" s="16"/>
      <c r="O83" s="16"/>
      <c r="P83" s="16"/>
      <c r="Q83" s="16"/>
      <c r="R83" s="16"/>
      <c r="S83" s="16"/>
      <c r="T83" s="16"/>
      <c r="U83" s="16"/>
      <c r="V83" s="16"/>
      <c r="W83" s="16"/>
      <c r="X83" s="16"/>
      <c r="Y83" s="16"/>
      <c r="Z83" s="16"/>
    </row>
    <row r="84" ht="25.5" customHeight="1">
      <c r="A84" s="4"/>
      <c r="B84" s="15"/>
      <c r="C84" s="53" t="s">
        <v>290</v>
      </c>
      <c r="D84" s="6"/>
      <c r="E84" s="6"/>
      <c r="F84" s="6"/>
      <c r="G84" s="6"/>
      <c r="H84" s="6"/>
      <c r="I84" s="6"/>
      <c r="J84" s="6"/>
      <c r="K84" s="6"/>
      <c r="L84" s="7"/>
      <c r="M84" s="16"/>
      <c r="N84" s="16"/>
      <c r="O84" s="16"/>
      <c r="P84" s="16"/>
      <c r="Q84" s="16"/>
      <c r="R84" s="16"/>
      <c r="S84" s="16"/>
      <c r="T84" s="16"/>
      <c r="U84" s="16"/>
      <c r="V84" s="16"/>
      <c r="W84" s="16"/>
      <c r="X84" s="16"/>
      <c r="Y84" s="16"/>
      <c r="Z84" s="16"/>
    </row>
    <row r="85" ht="22.5" customHeight="1">
      <c r="A85" s="4"/>
      <c r="B85" s="16"/>
      <c r="C85" s="173" t="s">
        <v>291</v>
      </c>
      <c r="D85" s="6"/>
      <c r="E85" s="6"/>
      <c r="F85" s="6"/>
      <c r="G85" s="6"/>
      <c r="H85" s="6"/>
      <c r="I85" s="6"/>
      <c r="J85" s="6"/>
      <c r="K85" s="6"/>
      <c r="L85" s="7"/>
      <c r="M85" s="16"/>
      <c r="N85" s="16"/>
      <c r="O85" s="16"/>
      <c r="P85" s="16"/>
      <c r="Q85" s="16"/>
      <c r="R85" s="16"/>
      <c r="S85" s="16"/>
      <c r="T85" s="16"/>
      <c r="U85" s="16"/>
      <c r="V85" s="16"/>
      <c r="W85" s="16"/>
      <c r="X85" s="16"/>
      <c r="Y85" s="16"/>
      <c r="Z85" s="16"/>
    </row>
    <row r="86" ht="75.0" customHeight="1">
      <c r="A86" s="4"/>
      <c r="B86" s="16"/>
      <c r="C86" s="53" t="s">
        <v>292</v>
      </c>
      <c r="D86" s="6"/>
      <c r="E86" s="6"/>
      <c r="F86" s="6"/>
      <c r="G86" s="6"/>
      <c r="H86" s="6"/>
      <c r="I86" s="6"/>
      <c r="J86" s="6"/>
      <c r="K86" s="6"/>
      <c r="L86" s="7"/>
      <c r="M86" s="16"/>
      <c r="N86" s="16"/>
      <c r="O86" s="16"/>
      <c r="P86" s="16"/>
      <c r="Q86" s="16"/>
      <c r="R86" s="16"/>
      <c r="S86" s="16"/>
      <c r="T86" s="16"/>
      <c r="U86" s="16"/>
      <c r="V86" s="16"/>
      <c r="W86" s="16"/>
      <c r="X86" s="16"/>
      <c r="Y86" s="16"/>
      <c r="Z86" s="16"/>
    </row>
    <row r="87" ht="15.0" customHeight="1">
      <c r="A87" s="4"/>
      <c r="B87" s="16"/>
      <c r="C87" s="212" t="s">
        <v>293</v>
      </c>
      <c r="D87" s="6"/>
      <c r="E87" s="6"/>
      <c r="F87" s="6"/>
      <c r="G87" s="6"/>
      <c r="H87" s="6"/>
      <c r="I87" s="6"/>
      <c r="J87" s="6"/>
      <c r="K87" s="6"/>
      <c r="L87" s="7"/>
      <c r="M87" s="16"/>
      <c r="N87" s="16"/>
      <c r="O87" s="16"/>
      <c r="P87" s="16"/>
      <c r="Q87" s="16"/>
      <c r="R87" s="16"/>
      <c r="S87" s="16"/>
      <c r="T87" s="16"/>
      <c r="U87" s="16"/>
      <c r="V87" s="16"/>
      <c r="W87" s="16"/>
      <c r="X87" s="16"/>
      <c r="Y87" s="16"/>
      <c r="Z87" s="16"/>
    </row>
    <row r="88" ht="53.25" customHeight="1">
      <c r="A88" s="4"/>
      <c r="B88" s="15"/>
      <c r="C88" s="53" t="s">
        <v>63</v>
      </c>
      <c r="D88" s="6"/>
      <c r="E88" s="6"/>
      <c r="F88" s="6"/>
      <c r="G88" s="6"/>
      <c r="H88" s="6"/>
      <c r="I88" s="6"/>
      <c r="J88" s="6"/>
      <c r="K88" s="6"/>
      <c r="L88" s="7"/>
      <c r="M88" s="16"/>
      <c r="N88" s="16"/>
      <c r="O88" s="16"/>
      <c r="P88" s="16"/>
      <c r="Q88" s="16"/>
      <c r="R88" s="16"/>
      <c r="S88" s="16"/>
      <c r="T88" s="16"/>
      <c r="U88" s="16"/>
      <c r="V88" s="16"/>
      <c r="W88" s="16"/>
      <c r="X88" s="16"/>
      <c r="Y88" s="16"/>
      <c r="Z88" s="16"/>
    </row>
    <row r="89" ht="60.75" customHeight="1">
      <c r="A89" s="4"/>
      <c r="B89" s="15"/>
      <c r="C89" s="53" t="s">
        <v>64</v>
      </c>
      <c r="D89" s="6"/>
      <c r="E89" s="6"/>
      <c r="F89" s="6"/>
      <c r="G89" s="6"/>
      <c r="H89" s="6"/>
      <c r="I89" s="6"/>
      <c r="J89" s="6"/>
      <c r="K89" s="6"/>
      <c r="L89" s="7"/>
      <c r="M89" s="16"/>
      <c r="N89" s="16"/>
      <c r="O89" s="16"/>
      <c r="P89" s="16"/>
      <c r="Q89" s="16"/>
      <c r="R89" s="16"/>
      <c r="S89" s="16"/>
      <c r="T89" s="16"/>
      <c r="U89" s="16"/>
      <c r="V89" s="16"/>
      <c r="W89" s="16"/>
      <c r="X89" s="16"/>
      <c r="Y89" s="16"/>
      <c r="Z89" s="16"/>
    </row>
    <row r="90" ht="42.0" customHeight="1">
      <c r="A90" s="4"/>
      <c r="B90" s="66"/>
      <c r="C90" s="55" t="s">
        <v>65</v>
      </c>
      <c r="D90" s="6"/>
      <c r="E90" s="6"/>
      <c r="F90" s="6"/>
      <c r="G90" s="6"/>
      <c r="H90" s="6"/>
      <c r="I90" s="6"/>
      <c r="J90" s="6"/>
      <c r="K90" s="6"/>
      <c r="L90" s="7"/>
      <c r="M90" s="16"/>
      <c r="N90" s="16"/>
      <c r="O90" s="16"/>
      <c r="P90" s="16"/>
      <c r="Q90" s="16"/>
      <c r="R90" s="16"/>
      <c r="S90" s="16"/>
      <c r="T90" s="16"/>
      <c r="U90" s="16"/>
      <c r="V90" s="16"/>
      <c r="W90" s="16"/>
      <c r="X90" s="16"/>
      <c r="Y90" s="16"/>
      <c r="Z90" s="16"/>
    </row>
    <row r="91">
      <c r="A91" s="4"/>
      <c r="B91" s="16"/>
      <c r="C91" s="212" t="s">
        <v>66</v>
      </c>
      <c r="D91" s="6"/>
      <c r="E91" s="6"/>
      <c r="F91" s="6"/>
      <c r="G91" s="6"/>
      <c r="H91" s="6"/>
      <c r="I91" s="6"/>
      <c r="J91" s="6"/>
      <c r="K91" s="6"/>
      <c r="L91" s="7"/>
      <c r="M91" s="16"/>
      <c r="N91" s="16"/>
      <c r="O91" s="16"/>
      <c r="P91" s="16"/>
      <c r="Q91" s="16"/>
      <c r="R91" s="16"/>
      <c r="S91" s="16"/>
      <c r="T91" s="16"/>
      <c r="U91" s="16"/>
      <c r="V91" s="16"/>
      <c r="W91" s="16"/>
      <c r="X91" s="16"/>
      <c r="Y91" s="16"/>
      <c r="Z91" s="16"/>
    </row>
    <row r="92" ht="26.25" customHeight="1">
      <c r="A92" s="4"/>
      <c r="B92" s="16"/>
      <c r="C92" s="173" t="s">
        <v>294</v>
      </c>
      <c r="D92" s="6"/>
      <c r="E92" s="6"/>
      <c r="F92" s="6"/>
      <c r="G92" s="6"/>
      <c r="H92" s="6"/>
      <c r="I92" s="6"/>
      <c r="J92" s="6"/>
      <c r="K92" s="6"/>
      <c r="L92" s="7"/>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41">
    <mergeCell ref="J3:L3"/>
    <mergeCell ref="K4:L4"/>
    <mergeCell ref="K5:K6"/>
    <mergeCell ref="L5:L6"/>
    <mergeCell ref="C2:C6"/>
    <mergeCell ref="D2:D6"/>
    <mergeCell ref="F2:L2"/>
    <mergeCell ref="F3:H3"/>
    <mergeCell ref="F4:F6"/>
    <mergeCell ref="G4:H4"/>
    <mergeCell ref="J4:J6"/>
    <mergeCell ref="G5:G6"/>
    <mergeCell ref="H5:H6"/>
    <mergeCell ref="C8:C11"/>
    <mergeCell ref="C12:C15"/>
    <mergeCell ref="C16:C19"/>
    <mergeCell ref="C20:C23"/>
    <mergeCell ref="C24:C27"/>
    <mergeCell ref="C28:C31"/>
    <mergeCell ref="C32:C35"/>
    <mergeCell ref="C36:C39"/>
    <mergeCell ref="C40:C43"/>
    <mergeCell ref="C44:C47"/>
    <mergeCell ref="C48:C51"/>
    <mergeCell ref="C52:C55"/>
    <mergeCell ref="C56:C59"/>
    <mergeCell ref="C60:C63"/>
    <mergeCell ref="C64:C67"/>
    <mergeCell ref="C68:C71"/>
    <mergeCell ref="C72:C75"/>
    <mergeCell ref="C76:C79"/>
    <mergeCell ref="C80:C83"/>
    <mergeCell ref="C91:L91"/>
    <mergeCell ref="C92:L92"/>
    <mergeCell ref="C84:L84"/>
    <mergeCell ref="C85:L85"/>
    <mergeCell ref="C86:L86"/>
    <mergeCell ref="C87:L87"/>
    <mergeCell ref="C88:L88"/>
    <mergeCell ref="C89:L89"/>
    <mergeCell ref="C90:L90"/>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5.0" ySplit="6.0" topLeftCell="F7" activePane="bottomRight" state="frozen"/>
      <selection activeCell="F1" sqref="F1" pane="topRight"/>
      <selection activeCell="A7" sqref="A7" pane="bottomLeft"/>
      <selection activeCell="F7" sqref="F7" pane="bottomRight"/>
    </sheetView>
  </sheetViews>
  <sheetFormatPr customHeight="1" defaultColWidth="14.43" defaultRowHeight="15.75"/>
  <cols>
    <col customWidth="1" min="1" max="2" width="2.71"/>
    <col customWidth="1" min="3" max="4" width="11.43"/>
    <col customWidth="1" min="5" max="5" width="0.86"/>
    <col customWidth="1" min="6" max="10" width="11.43"/>
    <col customWidth="1" min="11" max="11" width="0.86"/>
    <col customWidth="1" min="12" max="26" width="11.43"/>
  </cols>
  <sheetData>
    <row r="1" ht="84.0" customHeight="1">
      <c r="A1" s="16"/>
      <c r="B1" s="18"/>
      <c r="C1" s="126"/>
      <c r="D1" s="16"/>
      <c r="E1" s="16"/>
      <c r="F1" s="16"/>
      <c r="G1" s="16"/>
      <c r="H1" s="16"/>
      <c r="I1" s="16"/>
      <c r="J1" s="16"/>
      <c r="K1" s="16"/>
      <c r="L1" s="16"/>
      <c r="M1" s="16"/>
      <c r="N1" s="16"/>
      <c r="O1" s="16"/>
      <c r="P1" s="16"/>
      <c r="Q1" s="16"/>
      <c r="R1" s="16"/>
      <c r="S1" s="16"/>
      <c r="T1" s="16"/>
      <c r="U1" s="16"/>
      <c r="V1" s="16"/>
      <c r="W1" s="16"/>
      <c r="X1" s="16"/>
      <c r="Y1" s="16"/>
      <c r="Z1" s="16"/>
    </row>
    <row r="2" ht="45.0" customHeight="1">
      <c r="A2" s="164"/>
      <c r="B2" s="18"/>
      <c r="C2" s="101" t="s">
        <v>44</v>
      </c>
      <c r="D2" s="101" t="s">
        <v>45</v>
      </c>
      <c r="E2" s="16"/>
      <c r="F2" s="106" t="s">
        <v>295</v>
      </c>
      <c r="G2" s="6"/>
      <c r="H2" s="6"/>
      <c r="I2" s="6"/>
      <c r="J2" s="6"/>
      <c r="K2" s="6"/>
      <c r="L2" s="6"/>
      <c r="M2" s="6"/>
      <c r="N2" s="6"/>
      <c r="O2" s="6"/>
      <c r="P2" s="7"/>
      <c r="Q2" s="16"/>
      <c r="R2" s="16"/>
      <c r="S2" s="16"/>
      <c r="T2" s="16"/>
      <c r="U2" s="16"/>
      <c r="V2" s="16"/>
      <c r="W2" s="16"/>
      <c r="X2" s="16"/>
      <c r="Y2" s="16"/>
      <c r="Z2" s="16"/>
    </row>
    <row r="3" ht="45.0" customHeight="1">
      <c r="A3" s="164"/>
      <c r="B3" s="18"/>
      <c r="C3" s="107"/>
      <c r="D3" s="107"/>
      <c r="E3" s="30"/>
      <c r="F3" s="21" t="s">
        <v>296</v>
      </c>
      <c r="G3" s="22"/>
      <c r="H3" s="22"/>
      <c r="I3" s="22"/>
      <c r="J3" s="23"/>
      <c r="K3" s="16"/>
      <c r="L3" s="21" t="s">
        <v>297</v>
      </c>
      <c r="M3" s="22"/>
      <c r="N3" s="22"/>
      <c r="O3" s="22"/>
      <c r="P3" s="23"/>
      <c r="Q3" s="1"/>
      <c r="R3" s="1"/>
      <c r="S3" s="1"/>
      <c r="T3" s="1"/>
      <c r="U3" s="1"/>
      <c r="V3" s="1"/>
      <c r="W3" s="1"/>
      <c r="X3" s="1"/>
      <c r="Y3" s="1"/>
      <c r="Z3" s="1"/>
    </row>
    <row r="4" ht="15.0" customHeight="1">
      <c r="A4" s="164"/>
      <c r="B4" s="18"/>
      <c r="C4" s="107"/>
      <c r="D4" s="107"/>
      <c r="E4" s="31"/>
      <c r="F4" s="19" t="s">
        <v>280</v>
      </c>
      <c r="G4" s="68" t="s">
        <v>298</v>
      </c>
      <c r="H4" s="22"/>
      <c r="I4" s="22"/>
      <c r="J4" s="23"/>
      <c r="K4" s="16"/>
      <c r="L4" s="19" t="s">
        <v>280</v>
      </c>
      <c r="M4" s="68" t="s">
        <v>298</v>
      </c>
      <c r="N4" s="22"/>
      <c r="O4" s="22"/>
      <c r="P4" s="23"/>
      <c r="Q4" s="1"/>
      <c r="R4" s="1"/>
      <c r="S4" s="1"/>
      <c r="T4" s="1"/>
      <c r="U4" s="1"/>
      <c r="V4" s="1"/>
      <c r="W4" s="1"/>
      <c r="X4" s="1"/>
      <c r="Y4" s="1"/>
      <c r="Z4" s="1"/>
    </row>
    <row r="5">
      <c r="A5" s="164"/>
      <c r="B5" s="18"/>
      <c r="C5" s="107"/>
      <c r="D5" s="107"/>
      <c r="E5" s="31"/>
      <c r="F5" s="67"/>
      <c r="G5" s="19" t="s">
        <v>299</v>
      </c>
      <c r="H5" s="19" t="s">
        <v>300</v>
      </c>
      <c r="I5" s="19" t="s">
        <v>301</v>
      </c>
      <c r="J5" s="19" t="s">
        <v>273</v>
      </c>
      <c r="K5" s="16"/>
      <c r="L5" s="67"/>
      <c r="M5" s="19" t="s">
        <v>299</v>
      </c>
      <c r="N5" s="19" t="s">
        <v>300</v>
      </c>
      <c r="O5" s="19" t="s">
        <v>301</v>
      </c>
      <c r="P5" s="19" t="s">
        <v>273</v>
      </c>
      <c r="Q5" s="1"/>
      <c r="R5" s="1"/>
      <c r="S5" s="1"/>
      <c r="T5" s="1"/>
      <c r="U5" s="1"/>
      <c r="V5" s="1"/>
      <c r="W5" s="1"/>
      <c r="X5" s="1"/>
      <c r="Y5" s="1"/>
      <c r="Z5" s="1"/>
    </row>
    <row r="6" ht="14.25" customHeight="1">
      <c r="A6" s="164"/>
      <c r="B6" s="18"/>
      <c r="C6" s="196"/>
      <c r="D6" s="196"/>
      <c r="E6" s="31"/>
      <c r="F6" s="56"/>
      <c r="G6" s="56"/>
      <c r="H6" s="56"/>
      <c r="I6" s="56"/>
      <c r="J6" s="56"/>
      <c r="K6" s="16"/>
      <c r="L6" s="56"/>
      <c r="M6" s="56"/>
      <c r="N6" s="56"/>
      <c r="O6" s="56"/>
      <c r="P6" s="56"/>
      <c r="Q6" s="1"/>
      <c r="R6" s="1"/>
      <c r="S6" s="1"/>
      <c r="T6" s="1"/>
      <c r="U6" s="1"/>
      <c r="V6" s="1"/>
      <c r="W6" s="1"/>
      <c r="X6" s="1"/>
      <c r="Y6" s="1"/>
      <c r="Z6" s="1"/>
    </row>
    <row r="7" ht="4.5" customHeight="1">
      <c r="A7" s="164"/>
      <c r="B7" s="18"/>
      <c r="C7" s="29"/>
      <c r="D7" s="30"/>
      <c r="E7" s="31"/>
      <c r="F7" s="32"/>
      <c r="G7" s="32"/>
      <c r="H7" s="32"/>
      <c r="I7" s="32"/>
      <c r="J7" s="32"/>
      <c r="K7" s="16"/>
      <c r="L7" s="32"/>
      <c r="M7" s="32"/>
      <c r="N7" s="32"/>
      <c r="O7" s="32"/>
      <c r="P7" s="32"/>
      <c r="Q7" s="16"/>
      <c r="R7" s="16"/>
      <c r="S7" s="1"/>
      <c r="T7" s="1"/>
      <c r="U7" s="1"/>
      <c r="V7" s="1"/>
      <c r="W7" s="1"/>
      <c r="X7" s="1"/>
      <c r="Y7" s="1"/>
      <c r="Z7" s="1"/>
    </row>
    <row r="8" ht="11.25" customHeight="1">
      <c r="A8" s="164"/>
      <c r="B8" s="18"/>
      <c r="C8" s="34">
        <v>2005.0</v>
      </c>
      <c r="D8" s="35" t="s">
        <v>54</v>
      </c>
      <c r="E8" s="36"/>
      <c r="F8" s="100">
        <v>16.4522249824</v>
      </c>
      <c r="G8" s="129">
        <v>49.4056424651</v>
      </c>
      <c r="H8" s="129">
        <v>13.6067411162</v>
      </c>
      <c r="I8" s="129">
        <v>12.878955128400001</v>
      </c>
      <c r="J8" s="129">
        <v>37.419826933100005</v>
      </c>
      <c r="K8" s="16"/>
      <c r="L8" s="168">
        <v>6677.891991154201</v>
      </c>
      <c r="M8" s="80">
        <v>2007.3815048241001</v>
      </c>
      <c r="N8" s="80">
        <v>5571.8329375244</v>
      </c>
      <c r="O8" s="80">
        <v>7800.584789342501</v>
      </c>
      <c r="P8" s="80">
        <v>5456.2347778906005</v>
      </c>
      <c r="Q8" s="1"/>
      <c r="R8" s="1"/>
      <c r="S8" s="1"/>
      <c r="T8" s="1"/>
      <c r="U8" s="1"/>
      <c r="V8" s="1"/>
      <c r="W8" s="1"/>
      <c r="X8" s="1"/>
      <c r="Y8" s="1"/>
      <c r="Z8" s="1"/>
    </row>
    <row r="9" ht="11.25" customHeight="1">
      <c r="A9" s="164"/>
      <c r="B9" s="18"/>
      <c r="C9" s="41"/>
      <c r="D9" s="35" t="s">
        <v>55</v>
      </c>
      <c r="E9" s="36"/>
      <c r="F9" s="100">
        <v>17.0965919747</v>
      </c>
      <c r="G9" s="129">
        <v>51.8985949475</v>
      </c>
      <c r="H9" s="129">
        <v>14.5530760292</v>
      </c>
      <c r="I9" s="129">
        <v>13.188771005500001</v>
      </c>
      <c r="J9" s="129">
        <v>37.2900014521</v>
      </c>
      <c r="K9" s="16"/>
      <c r="L9" s="168">
        <v>6651.8381918172</v>
      </c>
      <c r="M9" s="80">
        <v>1918.4577234585001</v>
      </c>
      <c r="N9" s="80">
        <v>5705.1440726006</v>
      </c>
      <c r="O9" s="80">
        <v>7810.8598796769</v>
      </c>
      <c r="P9" s="80">
        <v>3856.0024188795</v>
      </c>
      <c r="Q9" s="1"/>
      <c r="R9" s="1"/>
      <c r="S9" s="1"/>
      <c r="T9" s="1"/>
      <c r="U9" s="1"/>
      <c r="V9" s="1"/>
      <c r="W9" s="1"/>
      <c r="X9" s="1"/>
      <c r="Y9" s="1"/>
      <c r="Z9" s="1"/>
    </row>
    <row r="10" ht="11.25" customHeight="1">
      <c r="A10" s="164"/>
      <c r="B10" s="18"/>
      <c r="C10" s="41"/>
      <c r="D10" s="35" t="s">
        <v>56</v>
      </c>
      <c r="E10" s="36"/>
      <c r="F10" s="100">
        <v>17.629720060100002</v>
      </c>
      <c r="G10" s="129">
        <v>52.1977231021</v>
      </c>
      <c r="H10" s="129">
        <v>14.582121520600001</v>
      </c>
      <c r="I10" s="129">
        <v>13.464906173700001</v>
      </c>
      <c r="J10" s="129">
        <v>39.210808107</v>
      </c>
      <c r="K10" s="16"/>
      <c r="L10" s="168">
        <v>6618.285764575</v>
      </c>
      <c r="M10" s="80">
        <v>1945.4083931007</v>
      </c>
      <c r="N10" s="80">
        <v>5658.097843155901</v>
      </c>
      <c r="O10" s="80">
        <v>7818.1773924377</v>
      </c>
      <c r="P10" s="80">
        <v>3940.7569209627</v>
      </c>
      <c r="Q10" s="1"/>
      <c r="R10" s="1"/>
      <c r="S10" s="1"/>
      <c r="T10" s="1"/>
      <c r="U10" s="1"/>
      <c r="V10" s="1"/>
      <c r="W10" s="1"/>
      <c r="X10" s="1"/>
      <c r="Y10" s="1"/>
      <c r="Z10" s="1"/>
    </row>
    <row r="11" ht="11.25" customHeight="1">
      <c r="A11" s="164"/>
      <c r="B11" s="18"/>
      <c r="C11" s="42"/>
      <c r="D11" s="35" t="s">
        <v>57</v>
      </c>
      <c r="E11" s="36"/>
      <c r="F11" s="100">
        <v>16.1429757458</v>
      </c>
      <c r="G11" s="129">
        <v>49.435226789800005</v>
      </c>
      <c r="H11" s="129">
        <v>13.253074895500001</v>
      </c>
      <c r="I11" s="129">
        <v>12.6421022457</v>
      </c>
      <c r="J11" s="129">
        <v>35.511993440000005</v>
      </c>
      <c r="K11" s="16"/>
      <c r="L11" s="168">
        <v>6813.6058729168</v>
      </c>
      <c r="M11" s="80">
        <v>2025.9963536386</v>
      </c>
      <c r="N11" s="80">
        <v>5827.7228573836</v>
      </c>
      <c r="O11" s="80">
        <v>7972.8944035855</v>
      </c>
      <c r="P11" s="80">
        <v>4264.3108288935</v>
      </c>
      <c r="Q11" s="1"/>
      <c r="R11" s="1"/>
      <c r="S11" s="1"/>
      <c r="T11" s="1"/>
      <c r="U11" s="1"/>
      <c r="V11" s="1"/>
      <c r="W11" s="1"/>
      <c r="X11" s="1"/>
      <c r="Y11" s="1"/>
      <c r="Z11" s="1"/>
    </row>
    <row r="12" ht="11.25" customHeight="1">
      <c r="A12" s="164"/>
      <c r="B12" s="18"/>
      <c r="C12" s="34">
        <v>2006.0</v>
      </c>
      <c r="D12" s="35" t="s">
        <v>54</v>
      </c>
      <c r="E12" s="36"/>
      <c r="F12" s="100">
        <v>15.4463052382</v>
      </c>
      <c r="G12" s="129">
        <v>48.8967255927</v>
      </c>
      <c r="H12" s="129">
        <v>12.8080850691</v>
      </c>
      <c r="I12" s="129">
        <v>11.8340929508</v>
      </c>
      <c r="J12" s="129">
        <v>36.401010581</v>
      </c>
      <c r="K12" s="16"/>
      <c r="L12" s="168">
        <v>6868.851594485301</v>
      </c>
      <c r="M12" s="80">
        <v>2073.7279576002</v>
      </c>
      <c r="N12" s="80">
        <v>5892.5995110889</v>
      </c>
      <c r="O12" s="80">
        <v>7996.914360376</v>
      </c>
      <c r="P12" s="80">
        <v>4148.9485850289</v>
      </c>
      <c r="Q12" s="1"/>
      <c r="R12" s="1"/>
      <c r="S12" s="1"/>
      <c r="T12" s="1"/>
      <c r="U12" s="1"/>
      <c r="V12" s="1"/>
      <c r="W12" s="1"/>
      <c r="X12" s="1"/>
      <c r="Y12" s="1"/>
      <c r="Z12" s="1"/>
    </row>
    <row r="13" ht="11.25" customHeight="1">
      <c r="A13" s="164"/>
      <c r="B13" s="18"/>
      <c r="C13" s="41"/>
      <c r="D13" s="35" t="s">
        <v>55</v>
      </c>
      <c r="E13" s="36"/>
      <c r="F13" s="100">
        <v>15.5330322598</v>
      </c>
      <c r="G13" s="129">
        <v>49.088426964</v>
      </c>
      <c r="H13" s="129">
        <v>12.8715958552</v>
      </c>
      <c r="I13" s="129">
        <v>11.8052712041</v>
      </c>
      <c r="J13" s="129">
        <v>36.5033861814</v>
      </c>
      <c r="K13" s="16"/>
      <c r="L13" s="168">
        <v>6935.7018232419005</v>
      </c>
      <c r="M13" s="80">
        <v>2083.4580900625</v>
      </c>
      <c r="N13" s="80">
        <v>5963.740262027401</v>
      </c>
      <c r="O13" s="80">
        <v>8083.0348899767005</v>
      </c>
      <c r="P13" s="80">
        <v>4342.9452473426</v>
      </c>
      <c r="Q13" s="1"/>
      <c r="R13" s="1"/>
      <c r="S13" s="1"/>
      <c r="T13" s="1"/>
      <c r="U13" s="1"/>
      <c r="V13" s="1"/>
      <c r="W13" s="1"/>
      <c r="X13" s="1"/>
      <c r="Y13" s="1"/>
      <c r="Z13" s="1"/>
    </row>
    <row r="14" ht="11.25" customHeight="1">
      <c r="A14" s="164"/>
      <c r="B14" s="18"/>
      <c r="C14" s="41"/>
      <c r="D14" s="35" t="s">
        <v>56</v>
      </c>
      <c r="E14" s="36"/>
      <c r="F14" s="100">
        <v>16.2341027914</v>
      </c>
      <c r="G14" s="129">
        <v>50.615330627700004</v>
      </c>
      <c r="H14" s="129">
        <v>13.1023786557</v>
      </c>
      <c r="I14" s="129">
        <v>12.417950364500001</v>
      </c>
      <c r="J14" s="129">
        <v>36.885907854100004</v>
      </c>
      <c r="K14" s="16"/>
      <c r="L14" s="168">
        <v>6988.245777877501</v>
      </c>
      <c r="M14" s="80">
        <v>2084.388460523</v>
      </c>
      <c r="N14" s="80">
        <v>6031.798776606201</v>
      </c>
      <c r="O14" s="80">
        <v>8184.870263212701</v>
      </c>
      <c r="P14" s="80">
        <v>4230.3656894525</v>
      </c>
      <c r="Q14" s="1"/>
      <c r="R14" s="1"/>
      <c r="S14" s="1"/>
      <c r="T14" s="1"/>
      <c r="U14" s="1"/>
      <c r="V14" s="1"/>
      <c r="W14" s="1"/>
      <c r="X14" s="1"/>
      <c r="Y14" s="1"/>
      <c r="Z14" s="1"/>
    </row>
    <row r="15" ht="11.25" customHeight="1">
      <c r="A15" s="164"/>
      <c r="B15" s="18"/>
      <c r="C15" s="42"/>
      <c r="D15" s="35" t="s">
        <v>57</v>
      </c>
      <c r="E15" s="36"/>
      <c r="F15" s="100">
        <v>15.9504864537</v>
      </c>
      <c r="G15" s="129">
        <v>49.2705209418</v>
      </c>
      <c r="H15" s="129">
        <v>13.0800793571</v>
      </c>
      <c r="I15" s="129">
        <v>12.341556090300001</v>
      </c>
      <c r="J15" s="129">
        <v>36.7691671115</v>
      </c>
      <c r="K15" s="16"/>
      <c r="L15" s="168">
        <v>6843.9539488945</v>
      </c>
      <c r="M15" s="80">
        <v>2074.5977019056</v>
      </c>
      <c r="N15" s="80">
        <v>5963.410833773601</v>
      </c>
      <c r="O15" s="80">
        <v>7955.249002581701</v>
      </c>
      <c r="P15" s="80">
        <v>4030.996694641</v>
      </c>
      <c r="Q15" s="1"/>
      <c r="R15" s="1"/>
      <c r="S15" s="1"/>
      <c r="T15" s="1"/>
      <c r="U15" s="1"/>
      <c r="V15" s="1"/>
      <c r="W15" s="1"/>
      <c r="X15" s="1"/>
      <c r="Y15" s="1"/>
      <c r="Z15" s="1"/>
    </row>
    <row r="16" ht="11.25" customHeight="1">
      <c r="A16" s="164"/>
      <c r="B16" s="18"/>
      <c r="C16" s="34">
        <v>2007.0</v>
      </c>
      <c r="D16" s="35" t="s">
        <v>54</v>
      </c>
      <c r="E16" s="36"/>
      <c r="F16" s="100">
        <v>15.4534587371</v>
      </c>
      <c r="G16" s="129">
        <v>49.6288520421</v>
      </c>
      <c r="H16" s="129">
        <v>12.938692341900001</v>
      </c>
      <c r="I16" s="129">
        <v>11.7636327899</v>
      </c>
      <c r="J16" s="129">
        <v>35.862623571</v>
      </c>
      <c r="K16" s="16"/>
      <c r="L16" s="168">
        <v>6928.9095220965</v>
      </c>
      <c r="M16" s="80">
        <v>2119.5267859957003</v>
      </c>
      <c r="N16" s="80">
        <v>5991.1753561765</v>
      </c>
      <c r="O16" s="80">
        <v>8038.5259671648</v>
      </c>
      <c r="P16" s="80">
        <v>4255.6770864345</v>
      </c>
      <c r="Q16" s="1"/>
      <c r="R16" s="1"/>
      <c r="S16" s="1"/>
      <c r="T16" s="1"/>
      <c r="U16" s="1"/>
      <c r="V16" s="1"/>
      <c r="W16" s="1"/>
      <c r="X16" s="1"/>
      <c r="Y16" s="1"/>
      <c r="Z16" s="1"/>
    </row>
    <row r="17" ht="11.25" customHeight="1">
      <c r="A17" s="164"/>
      <c r="B17" s="18"/>
      <c r="C17" s="41"/>
      <c r="D17" s="35" t="s">
        <v>55</v>
      </c>
      <c r="E17" s="36"/>
      <c r="F17" s="100">
        <v>15.4710711456</v>
      </c>
      <c r="G17" s="129">
        <v>48.822251593000004</v>
      </c>
      <c r="H17" s="129">
        <v>12.7667203773</v>
      </c>
      <c r="I17" s="129">
        <v>11.9360600453</v>
      </c>
      <c r="J17" s="129">
        <v>35.088942072500004</v>
      </c>
      <c r="K17" s="16"/>
      <c r="L17" s="168">
        <v>7027.8428147758</v>
      </c>
      <c r="M17" s="80">
        <v>2152.7862450118</v>
      </c>
      <c r="N17" s="80">
        <v>6063.5031648706</v>
      </c>
      <c r="O17" s="80">
        <v>8168.3309388729</v>
      </c>
      <c r="P17" s="80">
        <v>4168.8349159814</v>
      </c>
      <c r="Q17" s="1"/>
      <c r="R17" s="1"/>
      <c r="S17" s="1"/>
      <c r="T17" s="1"/>
      <c r="U17" s="1"/>
      <c r="V17" s="1"/>
      <c r="W17" s="1"/>
      <c r="X17" s="1"/>
      <c r="Y17" s="1"/>
      <c r="Z17" s="1"/>
    </row>
    <row r="18" ht="11.25" customHeight="1">
      <c r="A18" s="164"/>
      <c r="B18" s="18"/>
      <c r="C18" s="41"/>
      <c r="D18" s="35" t="s">
        <v>56</v>
      </c>
      <c r="E18" s="36"/>
      <c r="F18" s="100">
        <v>16.0424349941</v>
      </c>
      <c r="G18" s="129">
        <v>48.9148514007</v>
      </c>
      <c r="H18" s="129">
        <v>12.878616001500001</v>
      </c>
      <c r="I18" s="129">
        <v>12.3411378681</v>
      </c>
      <c r="J18" s="129">
        <v>38.0660181674</v>
      </c>
      <c r="K18" s="16"/>
      <c r="L18" s="168">
        <v>6944.4491493927</v>
      </c>
      <c r="M18" s="80">
        <v>2150.4112133675003</v>
      </c>
      <c r="N18" s="80">
        <v>6182.2154211971</v>
      </c>
      <c r="O18" s="80">
        <v>8005.2802623484</v>
      </c>
      <c r="P18" s="80">
        <v>4269.0758481532</v>
      </c>
      <c r="Q18" s="1"/>
      <c r="R18" s="1"/>
      <c r="S18" s="1"/>
      <c r="T18" s="1"/>
      <c r="U18" s="1"/>
      <c r="V18" s="1"/>
      <c r="W18" s="1"/>
      <c r="X18" s="1"/>
      <c r="Y18" s="1"/>
      <c r="Z18" s="1"/>
    </row>
    <row r="19" ht="11.25" customHeight="1">
      <c r="A19" s="164"/>
      <c r="B19" s="18"/>
      <c r="C19" s="42"/>
      <c r="D19" s="35" t="s">
        <v>57</v>
      </c>
      <c r="E19" s="36"/>
      <c r="F19" s="100">
        <v>17.728208303000002</v>
      </c>
      <c r="G19" s="129">
        <v>55.609058577300004</v>
      </c>
      <c r="H19" s="129">
        <v>14.446726934</v>
      </c>
      <c r="I19" s="129">
        <v>12.9659854393</v>
      </c>
      <c r="J19" s="129">
        <v>39.3874777948</v>
      </c>
      <c r="K19" s="16"/>
      <c r="L19" s="168">
        <v>6736.1651914288</v>
      </c>
      <c r="M19" s="80">
        <v>1975.6196239527</v>
      </c>
      <c r="N19" s="80">
        <v>5937.356707267701</v>
      </c>
      <c r="O19" s="80">
        <v>7892.0775213056</v>
      </c>
      <c r="P19" s="80">
        <v>4027.2129911637003</v>
      </c>
      <c r="Q19" s="1"/>
      <c r="R19" s="1"/>
      <c r="S19" s="1"/>
      <c r="T19" s="1"/>
      <c r="U19" s="1"/>
      <c r="V19" s="1"/>
      <c r="W19" s="1"/>
      <c r="X19" s="1"/>
      <c r="Y19" s="1"/>
      <c r="Z19" s="1"/>
    </row>
    <row r="20" ht="11.25" customHeight="1">
      <c r="A20" s="164"/>
      <c r="B20" s="18"/>
      <c r="C20" s="34">
        <v>2008.0</v>
      </c>
      <c r="D20" s="35" t="s">
        <v>54</v>
      </c>
      <c r="E20" s="36"/>
      <c r="F20" s="100">
        <v>16.1583731646</v>
      </c>
      <c r="G20" s="129">
        <v>51.6226637647</v>
      </c>
      <c r="H20" s="129">
        <v>13.5627108147</v>
      </c>
      <c r="I20" s="129">
        <v>12.118892046500001</v>
      </c>
      <c r="J20" s="129">
        <v>37.4713342764</v>
      </c>
      <c r="K20" s="207"/>
      <c r="L20" s="168">
        <v>6902.1494269895</v>
      </c>
      <c r="M20" s="80">
        <v>2105.6544368164</v>
      </c>
      <c r="N20" s="80">
        <v>5996.8608065686</v>
      </c>
      <c r="O20" s="80">
        <v>7995.4812004347</v>
      </c>
      <c r="P20" s="80">
        <v>4328.400275163101</v>
      </c>
      <c r="Q20" s="1"/>
      <c r="R20" s="1"/>
      <c r="S20" s="1"/>
      <c r="T20" s="1"/>
      <c r="U20" s="1"/>
      <c r="V20" s="1"/>
      <c r="W20" s="1"/>
      <c r="X20" s="1"/>
      <c r="Y20" s="1"/>
      <c r="Z20" s="1"/>
    </row>
    <row r="21" ht="11.25" customHeight="1">
      <c r="A21" s="164"/>
      <c r="B21" s="18"/>
      <c r="C21" s="41"/>
      <c r="D21" s="35" t="s">
        <v>55</v>
      </c>
      <c r="E21" s="36"/>
      <c r="F21" s="100">
        <v>16.120316027</v>
      </c>
      <c r="G21" s="129">
        <v>50.8829864033</v>
      </c>
      <c r="H21" s="129">
        <v>13.783809683800001</v>
      </c>
      <c r="I21" s="129">
        <v>12.110518025000001</v>
      </c>
      <c r="J21" s="129">
        <v>36.9423470766</v>
      </c>
      <c r="K21" s="207"/>
      <c r="L21" s="168">
        <v>6830.0229368416</v>
      </c>
      <c r="M21" s="80">
        <v>2141.7388199234</v>
      </c>
      <c r="N21" s="80">
        <v>5944.5146704111</v>
      </c>
      <c r="O21" s="80">
        <v>7907.174554633701</v>
      </c>
      <c r="P21" s="80">
        <v>4157.5678718176005</v>
      </c>
      <c r="Q21" s="1"/>
      <c r="R21" s="1"/>
      <c r="S21" s="1"/>
      <c r="T21" s="1"/>
      <c r="U21" s="1"/>
      <c r="V21" s="1"/>
      <c r="W21" s="1"/>
      <c r="X21" s="1"/>
      <c r="Y21" s="1"/>
      <c r="Z21" s="1"/>
    </row>
    <row r="22" ht="11.25" customHeight="1">
      <c r="A22" s="164"/>
      <c r="B22" s="18"/>
      <c r="C22" s="41"/>
      <c r="D22" s="35" t="s">
        <v>56</v>
      </c>
      <c r="E22" s="36"/>
      <c r="F22" s="100">
        <v>16.746232421800002</v>
      </c>
      <c r="G22" s="129">
        <v>52.2353095424</v>
      </c>
      <c r="H22" s="129">
        <v>13.900205974</v>
      </c>
      <c r="I22" s="129">
        <v>12.808143257200001</v>
      </c>
      <c r="J22" s="129">
        <v>36.331377651800004</v>
      </c>
      <c r="K22" s="207"/>
      <c r="L22" s="168">
        <v>6715.2712508815</v>
      </c>
      <c r="M22" s="80">
        <v>2047.4234317173</v>
      </c>
      <c r="N22" s="80">
        <v>5894.0229737375</v>
      </c>
      <c r="O22" s="80">
        <v>7785.7855981915</v>
      </c>
      <c r="P22" s="80">
        <v>4093.7673546821</v>
      </c>
      <c r="Q22" s="1"/>
      <c r="R22" s="1"/>
      <c r="S22" s="1"/>
      <c r="T22" s="1"/>
      <c r="U22" s="1"/>
      <c r="V22" s="1"/>
      <c r="W22" s="1"/>
      <c r="X22" s="1"/>
      <c r="Y22" s="1"/>
      <c r="Z22" s="1"/>
    </row>
    <row r="23" ht="11.25" customHeight="1">
      <c r="A23" s="164"/>
      <c r="B23" s="18"/>
      <c r="C23" s="42"/>
      <c r="D23" s="35" t="s">
        <v>57</v>
      </c>
      <c r="E23" s="36"/>
      <c r="F23" s="100">
        <v>16.9570694124</v>
      </c>
      <c r="G23" s="129">
        <v>53.372005528500004</v>
      </c>
      <c r="H23" s="129">
        <v>14.2361961225</v>
      </c>
      <c r="I23" s="129">
        <v>13.273894806800001</v>
      </c>
      <c r="J23" s="129">
        <v>37.3883868025</v>
      </c>
      <c r="K23" s="207"/>
      <c r="L23" s="168">
        <v>6464.8882569648</v>
      </c>
      <c r="M23" s="80">
        <v>1962.0283254511</v>
      </c>
      <c r="N23" s="80">
        <v>5669.960076848</v>
      </c>
      <c r="O23" s="80">
        <v>7421.902974486</v>
      </c>
      <c r="P23" s="80">
        <v>4110.6984637672</v>
      </c>
      <c r="Q23" s="1"/>
      <c r="R23" s="1"/>
      <c r="S23" s="1"/>
      <c r="T23" s="1"/>
      <c r="U23" s="1"/>
      <c r="V23" s="1"/>
      <c r="W23" s="1"/>
      <c r="X23" s="1"/>
      <c r="Y23" s="1"/>
      <c r="Z23" s="1"/>
    </row>
    <row r="24" ht="11.25" customHeight="1">
      <c r="A24" s="164"/>
      <c r="B24" s="18"/>
      <c r="C24" s="34">
        <v>2009.0</v>
      </c>
      <c r="D24" s="35" t="s">
        <v>54</v>
      </c>
      <c r="E24" s="36"/>
      <c r="F24" s="100">
        <v>15.389554929100001</v>
      </c>
      <c r="G24" s="129">
        <v>51.9331347177</v>
      </c>
      <c r="H24" s="129">
        <v>12.4740528293</v>
      </c>
      <c r="I24" s="129">
        <v>12.1612124171</v>
      </c>
      <c r="J24" s="129">
        <v>35.1848995142</v>
      </c>
      <c r="K24" s="207"/>
      <c r="L24" s="168">
        <v>6557.4734608956005</v>
      </c>
      <c r="M24" s="80">
        <v>1994.0072643815001</v>
      </c>
      <c r="N24" s="80">
        <v>5763.469472669301</v>
      </c>
      <c r="O24" s="80">
        <v>7450.4789044008</v>
      </c>
      <c r="P24" s="80">
        <v>4426.1314231193</v>
      </c>
      <c r="Q24" s="1"/>
      <c r="R24" s="1"/>
      <c r="S24" s="1"/>
      <c r="T24" s="1"/>
      <c r="U24" s="1"/>
      <c r="V24" s="1"/>
      <c r="W24" s="1"/>
      <c r="X24" s="1"/>
      <c r="Y24" s="1"/>
      <c r="Z24" s="1"/>
    </row>
    <row r="25" ht="11.25" customHeight="1">
      <c r="A25" s="164"/>
      <c r="B25" s="18"/>
      <c r="C25" s="41"/>
      <c r="D25" s="35" t="s">
        <v>55</v>
      </c>
      <c r="E25" s="36"/>
      <c r="F25" s="100">
        <v>16.3292033954</v>
      </c>
      <c r="G25" s="129">
        <v>52.5913880023</v>
      </c>
      <c r="H25" s="129">
        <v>14.0306064664</v>
      </c>
      <c r="I25" s="129">
        <v>12.6655906642</v>
      </c>
      <c r="J25" s="129">
        <v>36.3137438701</v>
      </c>
      <c r="K25" s="207"/>
      <c r="L25" s="168">
        <v>6505.146319174401</v>
      </c>
      <c r="M25" s="80">
        <v>1933.5407946671</v>
      </c>
      <c r="N25" s="80">
        <v>5679.1146636629</v>
      </c>
      <c r="O25" s="80">
        <v>7435.1861418362005</v>
      </c>
      <c r="P25" s="80">
        <v>4391.4370876776</v>
      </c>
      <c r="Q25" s="1"/>
      <c r="R25" s="1"/>
      <c r="S25" s="1"/>
      <c r="T25" s="1"/>
      <c r="U25" s="1"/>
      <c r="V25" s="1"/>
      <c r="W25" s="1"/>
      <c r="X25" s="1"/>
      <c r="Y25" s="1"/>
      <c r="Z25" s="1"/>
    </row>
    <row r="26" ht="11.25" customHeight="1">
      <c r="A26" s="164"/>
      <c r="B26" s="18"/>
      <c r="C26" s="41"/>
      <c r="D26" s="35" t="s">
        <v>56</v>
      </c>
      <c r="E26" s="36"/>
      <c r="F26" s="100">
        <v>17.2535022774</v>
      </c>
      <c r="G26" s="129">
        <v>54.8914779954</v>
      </c>
      <c r="H26" s="129">
        <v>14.478381651400001</v>
      </c>
      <c r="I26" s="129">
        <v>13.4791830791</v>
      </c>
      <c r="J26" s="129">
        <v>37.575542507</v>
      </c>
      <c r="K26" s="207"/>
      <c r="L26" s="168">
        <v>6260.648655646601</v>
      </c>
      <c r="M26" s="80">
        <v>1840.7608207582</v>
      </c>
      <c r="N26" s="80">
        <v>5592.4660477657</v>
      </c>
      <c r="O26" s="80">
        <v>7149.809362866</v>
      </c>
      <c r="P26" s="80">
        <v>3928.0936708486</v>
      </c>
      <c r="Q26" s="1"/>
      <c r="R26" s="1"/>
      <c r="S26" s="1"/>
      <c r="T26" s="1"/>
      <c r="U26" s="1"/>
      <c r="V26" s="1"/>
      <c r="W26" s="1"/>
      <c r="X26" s="1"/>
      <c r="Y26" s="1"/>
      <c r="Z26" s="1"/>
    </row>
    <row r="27" ht="11.25" customHeight="1">
      <c r="A27" s="164"/>
      <c r="B27" s="18"/>
      <c r="C27" s="42"/>
      <c r="D27" s="35" t="s">
        <v>57</v>
      </c>
      <c r="E27" s="36"/>
      <c r="F27" s="100">
        <v>17.696421925</v>
      </c>
      <c r="G27" s="129">
        <v>59.251525719</v>
      </c>
      <c r="H27" s="129">
        <v>14.8032700978</v>
      </c>
      <c r="I27" s="129">
        <v>13.2921299636</v>
      </c>
      <c r="J27" s="129">
        <v>36.4466318422</v>
      </c>
      <c r="K27" s="207"/>
      <c r="L27" s="168">
        <v>6046.8725751073</v>
      </c>
      <c r="M27" s="80">
        <v>1674.9860444824</v>
      </c>
      <c r="N27" s="80">
        <v>5368.3354685482</v>
      </c>
      <c r="O27" s="80">
        <v>6971.5884613008</v>
      </c>
      <c r="P27" s="80">
        <v>3942.3147011088004</v>
      </c>
      <c r="Q27" s="1"/>
      <c r="R27" s="1"/>
      <c r="S27" s="1"/>
      <c r="T27" s="1"/>
      <c r="U27" s="1"/>
      <c r="V27" s="1"/>
      <c r="W27" s="1"/>
      <c r="X27" s="1"/>
      <c r="Y27" s="1"/>
      <c r="Z27" s="1"/>
    </row>
    <row r="28" ht="11.25" customHeight="1">
      <c r="A28" s="164"/>
      <c r="B28" s="18"/>
      <c r="C28" s="44">
        <v>2010.0</v>
      </c>
      <c r="D28" s="45" t="s">
        <v>54</v>
      </c>
      <c r="E28" s="36"/>
      <c r="F28" s="100">
        <v>16.1883128474</v>
      </c>
      <c r="G28" s="129">
        <v>55.1991045245</v>
      </c>
      <c r="H28" s="129">
        <v>13.7274824102</v>
      </c>
      <c r="I28" s="129">
        <v>12.663291036</v>
      </c>
      <c r="J28" s="129">
        <v>34.781536592900004</v>
      </c>
      <c r="K28" s="207"/>
      <c r="L28" s="168">
        <v>6246.3266806742</v>
      </c>
      <c r="M28" s="80">
        <v>1778.4479990504</v>
      </c>
      <c r="N28" s="80">
        <v>5392.8589035581</v>
      </c>
      <c r="O28" s="80">
        <v>7115.726337533801</v>
      </c>
      <c r="P28" s="80">
        <v>4844.1953135291005</v>
      </c>
      <c r="Q28" s="1"/>
      <c r="R28" s="1"/>
      <c r="S28" s="1"/>
      <c r="T28" s="1"/>
      <c r="U28" s="1"/>
      <c r="V28" s="1"/>
      <c r="W28" s="1"/>
      <c r="X28" s="1"/>
      <c r="Y28" s="1"/>
      <c r="Z28" s="1"/>
    </row>
    <row r="29" ht="11.25" customHeight="1">
      <c r="A29" s="164"/>
      <c r="B29" s="18"/>
      <c r="C29" s="46"/>
      <c r="D29" s="45" t="s">
        <v>55</v>
      </c>
      <c r="E29" s="36"/>
      <c r="F29" s="100">
        <v>16.8957605176</v>
      </c>
      <c r="G29" s="129">
        <v>56.494142072</v>
      </c>
      <c r="H29" s="129">
        <v>14.8312179179</v>
      </c>
      <c r="I29" s="129">
        <v>12.8832659787</v>
      </c>
      <c r="J29" s="129">
        <v>36.332436835500005</v>
      </c>
      <c r="K29" s="207"/>
      <c r="L29" s="168">
        <v>6210.372596869201</v>
      </c>
      <c r="M29" s="80">
        <v>1813.7336154489</v>
      </c>
      <c r="N29" s="80">
        <v>5424.4846131461</v>
      </c>
      <c r="O29" s="80">
        <v>7125.9532139210005</v>
      </c>
      <c r="P29" s="80">
        <v>3962.9090380442003</v>
      </c>
      <c r="Q29" s="1"/>
      <c r="R29" s="1"/>
      <c r="S29" s="1"/>
      <c r="T29" s="1"/>
      <c r="U29" s="1"/>
      <c r="V29" s="1"/>
      <c r="W29" s="1"/>
      <c r="X29" s="1"/>
      <c r="Y29" s="1"/>
      <c r="Z29" s="1"/>
    </row>
    <row r="30" ht="11.25" customHeight="1">
      <c r="A30" s="164"/>
      <c r="B30" s="18"/>
      <c r="C30" s="46"/>
      <c r="D30" s="45" t="s">
        <v>56</v>
      </c>
      <c r="E30" s="36"/>
      <c r="F30" s="100">
        <v>17.261348220800002</v>
      </c>
      <c r="G30" s="129">
        <v>55.8913737241</v>
      </c>
      <c r="H30" s="129">
        <v>15.0917244878</v>
      </c>
      <c r="I30" s="129">
        <v>13.1640273323</v>
      </c>
      <c r="J30" s="129">
        <v>38.227738358</v>
      </c>
      <c r="K30" s="207"/>
      <c r="L30" s="168">
        <v>6190.6920897420005</v>
      </c>
      <c r="M30" s="80">
        <v>1781.7525885644</v>
      </c>
      <c r="N30" s="80">
        <v>5448.3878177909</v>
      </c>
      <c r="O30" s="80">
        <v>7126.6914562762</v>
      </c>
      <c r="P30" s="80">
        <v>3691.1745148081</v>
      </c>
      <c r="Q30" s="1"/>
      <c r="R30" s="1"/>
      <c r="S30" s="1"/>
      <c r="T30" s="1"/>
      <c r="U30" s="1"/>
      <c r="V30" s="1"/>
      <c r="W30" s="1"/>
      <c r="X30" s="1"/>
      <c r="Y30" s="1"/>
      <c r="Z30" s="1"/>
    </row>
    <row r="31" ht="11.25" customHeight="1">
      <c r="A31" s="164"/>
      <c r="B31" s="18"/>
      <c r="C31" s="47"/>
      <c r="D31" s="45" t="s">
        <v>57</v>
      </c>
      <c r="E31" s="36"/>
      <c r="F31" s="100">
        <v>16.6137553278</v>
      </c>
      <c r="G31" s="129">
        <v>53.3338886039</v>
      </c>
      <c r="H31" s="129">
        <v>14.6719472513</v>
      </c>
      <c r="I31" s="129">
        <v>13.113156678300001</v>
      </c>
      <c r="J31" s="129">
        <v>37.121615989300004</v>
      </c>
      <c r="K31" s="207"/>
      <c r="L31" s="168">
        <v>6109.2911701157</v>
      </c>
      <c r="M31" s="80">
        <v>1893.3675721704</v>
      </c>
      <c r="N31" s="80">
        <v>5375.6931956237</v>
      </c>
      <c r="O31" s="80">
        <v>6951.3989629215</v>
      </c>
      <c r="P31" s="80">
        <v>3836.2521717028003</v>
      </c>
      <c r="Q31" s="1"/>
      <c r="R31" s="1"/>
      <c r="S31" s="1"/>
      <c r="T31" s="1"/>
      <c r="U31" s="1"/>
      <c r="V31" s="1"/>
      <c r="W31" s="1"/>
      <c r="X31" s="1"/>
      <c r="Y31" s="1"/>
      <c r="Z31" s="1"/>
    </row>
    <row r="32" ht="11.25" customHeight="1">
      <c r="A32" s="164"/>
      <c r="B32" s="18"/>
      <c r="C32" s="44">
        <v>2011.0</v>
      </c>
      <c r="D32" s="45" t="s">
        <v>54</v>
      </c>
      <c r="E32" s="36"/>
      <c r="F32" s="100">
        <v>15.1726688203</v>
      </c>
      <c r="G32" s="129">
        <v>51.6374014695</v>
      </c>
      <c r="H32" s="129">
        <v>13.6971532811</v>
      </c>
      <c r="I32" s="129">
        <v>11.8904565795</v>
      </c>
      <c r="J32" s="129">
        <v>33.4417507826</v>
      </c>
      <c r="K32" s="207"/>
      <c r="L32" s="168">
        <v>6227.6231809945</v>
      </c>
      <c r="M32" s="80">
        <v>1880.7649620904</v>
      </c>
      <c r="N32" s="80">
        <v>5446.0962824112</v>
      </c>
      <c r="O32" s="80">
        <v>7042.6404196627</v>
      </c>
      <c r="P32" s="80">
        <v>4272.8127332328</v>
      </c>
      <c r="Q32" s="1"/>
      <c r="R32" s="1"/>
      <c r="S32" s="1"/>
      <c r="T32" s="1"/>
      <c r="U32" s="1"/>
      <c r="V32" s="1"/>
      <c r="W32" s="1"/>
      <c r="X32" s="1"/>
      <c r="Y32" s="1"/>
      <c r="Z32" s="1"/>
    </row>
    <row r="33" ht="11.25" customHeight="1">
      <c r="A33" s="164"/>
      <c r="B33" s="18"/>
      <c r="C33" s="46"/>
      <c r="D33" s="45" t="s">
        <v>55</v>
      </c>
      <c r="E33" s="36"/>
      <c r="F33" s="100">
        <v>15.7995413484</v>
      </c>
      <c r="G33" s="129">
        <v>52.9888405783</v>
      </c>
      <c r="H33" s="129">
        <v>14.3225442178</v>
      </c>
      <c r="I33" s="129">
        <v>12.0695931604</v>
      </c>
      <c r="J33" s="129">
        <v>34.0077509048</v>
      </c>
      <c r="K33" s="207"/>
      <c r="L33" s="168">
        <v>6185.1458060162</v>
      </c>
      <c r="M33" s="80">
        <v>1855.1831426811</v>
      </c>
      <c r="N33" s="80">
        <v>5438.984129704901</v>
      </c>
      <c r="O33" s="80">
        <v>7031.5078178306</v>
      </c>
      <c r="P33" s="80">
        <v>4198.3344581787005</v>
      </c>
      <c r="Q33" s="1"/>
      <c r="R33" s="1"/>
      <c r="S33" s="1"/>
      <c r="T33" s="1"/>
      <c r="U33" s="1"/>
      <c r="V33" s="1"/>
      <c r="W33" s="1"/>
      <c r="X33" s="1"/>
      <c r="Y33" s="1"/>
      <c r="Z33" s="1"/>
    </row>
    <row r="34" ht="11.25" customHeight="1">
      <c r="A34" s="164"/>
      <c r="B34" s="18"/>
      <c r="C34" s="46"/>
      <c r="D34" s="45" t="s">
        <v>56</v>
      </c>
      <c r="E34" s="36"/>
      <c r="F34" s="100">
        <v>16.545314677100002</v>
      </c>
      <c r="G34" s="129">
        <v>52.6049180619</v>
      </c>
      <c r="H34" s="129">
        <v>14.6473988075</v>
      </c>
      <c r="I34" s="129">
        <v>12.8730615043</v>
      </c>
      <c r="J34" s="129">
        <v>37.0919322759</v>
      </c>
      <c r="K34" s="207"/>
      <c r="L34" s="168">
        <v>6134.4104268649</v>
      </c>
      <c r="M34" s="80">
        <v>1848.7208624316002</v>
      </c>
      <c r="N34" s="80">
        <v>5411.5392044801</v>
      </c>
      <c r="O34" s="80">
        <v>6979.9050336184</v>
      </c>
      <c r="P34" s="80">
        <v>4059.0412032411</v>
      </c>
      <c r="Q34" s="1"/>
      <c r="R34" s="1"/>
      <c r="S34" s="1"/>
      <c r="T34" s="1"/>
      <c r="U34" s="1"/>
      <c r="V34" s="1"/>
      <c r="W34" s="1"/>
      <c r="X34" s="1"/>
      <c r="Y34" s="1"/>
      <c r="Z34" s="1"/>
    </row>
    <row r="35" ht="11.25" customHeight="1">
      <c r="A35" s="164"/>
      <c r="B35" s="18"/>
      <c r="C35" s="47"/>
      <c r="D35" s="45" t="s">
        <v>57</v>
      </c>
      <c r="E35" s="36"/>
      <c r="F35" s="100">
        <v>17.533075218700002</v>
      </c>
      <c r="G35" s="129">
        <v>58.0085260304</v>
      </c>
      <c r="H35" s="129">
        <v>15.2708241766</v>
      </c>
      <c r="I35" s="129">
        <v>13.2165212599</v>
      </c>
      <c r="J35" s="129">
        <v>38.0779449384</v>
      </c>
      <c r="K35" s="207"/>
      <c r="L35" s="168">
        <v>5913.1714410841005</v>
      </c>
      <c r="M35" s="80">
        <v>1682.7301040132002</v>
      </c>
      <c r="N35" s="80">
        <v>5266.05899553</v>
      </c>
      <c r="O35" s="80">
        <v>6766.7196629858</v>
      </c>
      <c r="P35" s="80">
        <v>3804.9186906604</v>
      </c>
      <c r="Q35" s="1"/>
      <c r="R35" s="1"/>
      <c r="S35" s="1"/>
      <c r="T35" s="1"/>
      <c r="U35" s="1"/>
      <c r="V35" s="1"/>
      <c r="W35" s="1"/>
      <c r="X35" s="1"/>
      <c r="Y35" s="1"/>
      <c r="Z35" s="1"/>
    </row>
    <row r="36" ht="11.25" customHeight="1">
      <c r="A36" s="164"/>
      <c r="B36" s="18"/>
      <c r="C36" s="44">
        <v>2012.0</v>
      </c>
      <c r="D36" s="45" t="s">
        <v>54</v>
      </c>
      <c r="E36" s="36"/>
      <c r="F36" s="100">
        <v>15.7340667019</v>
      </c>
      <c r="G36" s="129">
        <v>51.7944514641</v>
      </c>
      <c r="H36" s="129">
        <v>14.033483713</v>
      </c>
      <c r="I36" s="129">
        <v>12.381460029300001</v>
      </c>
      <c r="J36" s="129">
        <v>35.6301652415</v>
      </c>
      <c r="K36" s="207"/>
      <c r="L36" s="168">
        <v>6117.3772093652005</v>
      </c>
      <c r="M36" s="80">
        <v>1927.4074165112002</v>
      </c>
      <c r="N36" s="80">
        <v>5328.0367580056</v>
      </c>
      <c r="O36" s="80">
        <v>6923.9894605648005</v>
      </c>
      <c r="P36" s="80">
        <v>4074.8881245433004</v>
      </c>
      <c r="Q36" s="1"/>
      <c r="R36" s="1"/>
      <c r="S36" s="1"/>
      <c r="T36" s="1"/>
      <c r="U36" s="1"/>
      <c r="V36" s="1"/>
      <c r="W36" s="1"/>
      <c r="X36" s="1"/>
      <c r="Y36" s="1"/>
      <c r="Z36" s="1"/>
    </row>
    <row r="37" ht="11.25" customHeight="1">
      <c r="A37" s="164"/>
      <c r="B37" s="18"/>
      <c r="C37" s="46"/>
      <c r="D37" s="45" t="s">
        <v>55</v>
      </c>
      <c r="E37" s="36"/>
      <c r="F37" s="100">
        <v>16.5527602972</v>
      </c>
      <c r="G37" s="129">
        <v>56.236390208100005</v>
      </c>
      <c r="H37" s="129">
        <v>14.3362331078</v>
      </c>
      <c r="I37" s="129">
        <v>12.7896237725</v>
      </c>
      <c r="J37" s="129">
        <v>37.3699017482</v>
      </c>
      <c r="K37" s="207"/>
      <c r="L37" s="168">
        <v>6082.4910576698</v>
      </c>
      <c r="M37" s="80">
        <v>1794.5356388161001</v>
      </c>
      <c r="N37" s="80">
        <v>5404.4540917432005</v>
      </c>
      <c r="O37" s="80">
        <v>6884.3395040245005</v>
      </c>
      <c r="P37" s="80">
        <v>4073.9177139975</v>
      </c>
      <c r="Q37" s="1"/>
      <c r="R37" s="1"/>
      <c r="S37" s="1"/>
      <c r="T37" s="1"/>
      <c r="U37" s="1"/>
      <c r="V37" s="1"/>
      <c r="W37" s="1"/>
      <c r="X37" s="1"/>
      <c r="Y37" s="1"/>
      <c r="Z37" s="1"/>
    </row>
    <row r="38" ht="11.25" customHeight="1">
      <c r="A38" s="164"/>
      <c r="B38" s="18"/>
      <c r="C38" s="46"/>
      <c r="D38" s="45" t="s">
        <v>56</v>
      </c>
      <c r="E38" s="36"/>
      <c r="F38" s="100">
        <v>17.613731328900002</v>
      </c>
      <c r="G38" s="129">
        <v>58.2099958813</v>
      </c>
      <c r="H38" s="129">
        <v>15.5350103116</v>
      </c>
      <c r="I38" s="129">
        <v>13.5485975436</v>
      </c>
      <c r="J38" s="129">
        <v>38.361400374</v>
      </c>
      <c r="K38" s="207"/>
      <c r="L38" s="168">
        <v>5992.1139198379005</v>
      </c>
      <c r="M38" s="80">
        <v>1700.6955794364</v>
      </c>
      <c r="N38" s="80">
        <v>5282.5787656104</v>
      </c>
      <c r="O38" s="80">
        <v>6846.6053042085005</v>
      </c>
      <c r="P38" s="80">
        <v>3728.8932685486</v>
      </c>
      <c r="Q38" s="1"/>
      <c r="R38" s="1"/>
      <c r="S38" s="1"/>
      <c r="T38" s="1"/>
      <c r="U38" s="1"/>
      <c r="V38" s="1"/>
      <c r="W38" s="1"/>
      <c r="X38" s="1"/>
      <c r="Y38" s="1"/>
      <c r="Z38" s="1"/>
    </row>
    <row r="39" ht="11.25" customHeight="1">
      <c r="A39" s="164"/>
      <c r="B39" s="18"/>
      <c r="C39" s="47"/>
      <c r="D39" s="45" t="s">
        <v>57</v>
      </c>
      <c r="E39" s="36"/>
      <c r="F39" s="100">
        <v>17.2580318382</v>
      </c>
      <c r="G39" s="129">
        <v>56.883347767500005</v>
      </c>
      <c r="H39" s="129">
        <v>15.120470514500001</v>
      </c>
      <c r="I39" s="129">
        <v>13.6252665367</v>
      </c>
      <c r="J39" s="129">
        <v>40.6942272089</v>
      </c>
      <c r="K39" s="207"/>
      <c r="L39" s="168">
        <v>6008.7504950559005</v>
      </c>
      <c r="M39" s="80">
        <v>1711.4802686479002</v>
      </c>
      <c r="N39" s="80">
        <v>5339.5094067018</v>
      </c>
      <c r="O39" s="80">
        <v>6782.8070553513</v>
      </c>
      <c r="P39" s="80">
        <v>3815.8784333811</v>
      </c>
      <c r="Q39" s="1"/>
      <c r="R39" s="1"/>
      <c r="S39" s="1"/>
      <c r="T39" s="1"/>
      <c r="U39" s="1"/>
      <c r="V39" s="1"/>
      <c r="W39" s="1"/>
      <c r="X39" s="1"/>
      <c r="Y39" s="1"/>
      <c r="Z39" s="1"/>
    </row>
    <row r="40" ht="11.25" customHeight="1">
      <c r="A40" s="164"/>
      <c r="B40" s="18"/>
      <c r="C40" s="44">
        <v>2013.0</v>
      </c>
      <c r="D40" s="45" t="s">
        <v>54</v>
      </c>
      <c r="E40" s="36"/>
      <c r="F40" s="100">
        <v>15.2947166538</v>
      </c>
      <c r="G40" s="129">
        <v>53.3154871576</v>
      </c>
      <c r="H40" s="129">
        <v>14.1020271318</v>
      </c>
      <c r="I40" s="129">
        <v>11.9726159848</v>
      </c>
      <c r="J40" s="129">
        <v>34.0773812584</v>
      </c>
      <c r="K40" s="207"/>
      <c r="L40" s="168">
        <v>6159.8019649725</v>
      </c>
      <c r="M40" s="80">
        <v>1823.1532200995</v>
      </c>
      <c r="N40" s="80">
        <v>5469.6088392906</v>
      </c>
      <c r="O40" s="80">
        <v>6918.9152736932</v>
      </c>
      <c r="P40" s="80">
        <v>3796.0111852425002</v>
      </c>
      <c r="Q40" s="1"/>
      <c r="R40" s="1"/>
      <c r="S40" s="1"/>
      <c r="T40" s="1"/>
      <c r="U40" s="1"/>
      <c r="V40" s="1"/>
      <c r="W40" s="1"/>
      <c r="X40" s="1"/>
      <c r="Y40" s="1"/>
      <c r="Z40" s="1"/>
    </row>
    <row r="41" ht="11.25" customHeight="1">
      <c r="A41" s="164"/>
      <c r="B41" s="18"/>
      <c r="C41" s="46"/>
      <c r="D41" s="45" t="s">
        <v>55</v>
      </c>
      <c r="E41" s="36"/>
      <c r="F41" s="100">
        <v>16.3447044065</v>
      </c>
      <c r="G41" s="129">
        <v>56.4388608128</v>
      </c>
      <c r="H41" s="129">
        <v>14.588374887</v>
      </c>
      <c r="I41" s="129">
        <v>12.8146327337</v>
      </c>
      <c r="J41" s="129">
        <v>36.6365263991</v>
      </c>
      <c r="K41" s="207"/>
      <c r="L41" s="168">
        <v>5983.3787418962</v>
      </c>
      <c r="M41" s="80">
        <v>1726.2278975587</v>
      </c>
      <c r="N41" s="80">
        <v>5263.1290921723</v>
      </c>
      <c r="O41" s="80">
        <v>6756.8895891456</v>
      </c>
      <c r="P41" s="80">
        <v>3846.248281852</v>
      </c>
      <c r="Q41" s="1"/>
      <c r="R41" s="1"/>
      <c r="S41" s="1"/>
      <c r="T41" s="1"/>
      <c r="U41" s="1"/>
      <c r="V41" s="1"/>
      <c r="W41" s="1"/>
      <c r="X41" s="1"/>
      <c r="Y41" s="1"/>
      <c r="Z41" s="1"/>
    </row>
    <row r="42" ht="11.25" customHeight="1">
      <c r="A42" s="164"/>
      <c r="B42" s="18"/>
      <c r="C42" s="46"/>
      <c r="D42" s="45" t="s">
        <v>56</v>
      </c>
      <c r="E42" s="16"/>
      <c r="F42" s="100">
        <v>17.031710727500002</v>
      </c>
      <c r="G42" s="129">
        <v>57.1844214205</v>
      </c>
      <c r="H42" s="129">
        <v>14.7055399938</v>
      </c>
      <c r="I42" s="129">
        <v>13.4540814198</v>
      </c>
      <c r="J42" s="129">
        <v>37.6389364719</v>
      </c>
      <c r="K42" s="16"/>
      <c r="L42" s="168">
        <v>5933.6916722688</v>
      </c>
      <c r="M42" s="80">
        <v>1784.778531231</v>
      </c>
      <c r="N42" s="80">
        <v>5289.2093714112</v>
      </c>
      <c r="O42" s="80">
        <v>6699.4210471028</v>
      </c>
      <c r="P42" s="80">
        <v>3714.0912910177003</v>
      </c>
      <c r="Q42" s="1"/>
      <c r="R42" s="1"/>
      <c r="S42" s="1"/>
      <c r="T42" s="1"/>
      <c r="U42" s="1"/>
      <c r="V42" s="1"/>
      <c r="W42" s="1"/>
      <c r="X42" s="1"/>
      <c r="Y42" s="1"/>
      <c r="Z42" s="1"/>
    </row>
    <row r="43" ht="11.25" customHeight="1">
      <c r="A43" s="164"/>
      <c r="B43" s="18"/>
      <c r="C43" s="47"/>
      <c r="D43" s="45" t="s">
        <v>57</v>
      </c>
      <c r="E43" s="1"/>
      <c r="F43" s="100">
        <v>17.2383104325</v>
      </c>
      <c r="G43" s="129">
        <v>60.5973636021</v>
      </c>
      <c r="H43" s="129">
        <v>14.907153843</v>
      </c>
      <c r="I43" s="129">
        <v>13.3726136578</v>
      </c>
      <c r="J43" s="129">
        <v>40.0290341886</v>
      </c>
      <c r="K43" s="16"/>
      <c r="L43" s="168">
        <v>5864.1427362805</v>
      </c>
      <c r="M43" s="80">
        <v>1587.0942382129</v>
      </c>
      <c r="N43" s="80">
        <v>5195.339007714</v>
      </c>
      <c r="O43" s="80">
        <v>6651.0804962233005</v>
      </c>
      <c r="P43" s="80">
        <v>3503.1783359663</v>
      </c>
      <c r="Q43" s="1"/>
      <c r="R43" s="1"/>
      <c r="S43" s="1"/>
      <c r="T43" s="1"/>
      <c r="U43" s="1"/>
      <c r="V43" s="1"/>
      <c r="W43" s="1"/>
      <c r="X43" s="1"/>
      <c r="Y43" s="1"/>
      <c r="Z43" s="1"/>
    </row>
    <row r="44" ht="11.25" customHeight="1">
      <c r="A44" s="164"/>
      <c r="B44" s="18"/>
      <c r="C44" s="44">
        <v>2014.0</v>
      </c>
      <c r="D44" s="45" t="s">
        <v>54</v>
      </c>
      <c r="E44" s="1"/>
      <c r="F44" s="100">
        <v>15.6020548167</v>
      </c>
      <c r="G44" s="129">
        <v>56.482004559500005</v>
      </c>
      <c r="H44" s="129">
        <v>13.7224659907</v>
      </c>
      <c r="I44" s="129">
        <v>12.354247216000001</v>
      </c>
      <c r="J44" s="129">
        <v>36.2837997246</v>
      </c>
      <c r="K44" s="16"/>
      <c r="L44" s="168">
        <v>5867.5222333874</v>
      </c>
      <c r="M44" s="80">
        <v>1693.0698114297002</v>
      </c>
      <c r="N44" s="80">
        <v>5156.9406587078</v>
      </c>
      <c r="O44" s="80">
        <v>6593.7311284914</v>
      </c>
      <c r="P44" s="80">
        <v>3673.894632564</v>
      </c>
      <c r="Q44" s="1"/>
      <c r="R44" s="1"/>
      <c r="S44" s="1"/>
      <c r="T44" s="1"/>
      <c r="U44" s="1"/>
      <c r="V44" s="1"/>
      <c r="W44" s="1"/>
      <c r="X44" s="1"/>
      <c r="Y44" s="1"/>
      <c r="Z44" s="1"/>
    </row>
    <row r="45" ht="11.25" customHeight="1">
      <c r="A45" s="164"/>
      <c r="B45" s="18"/>
      <c r="C45" s="46"/>
      <c r="D45" s="45" t="s">
        <v>55</v>
      </c>
      <c r="E45" s="1"/>
      <c r="F45" s="100">
        <v>16.203892815</v>
      </c>
      <c r="G45" s="129">
        <v>57.062328626500005</v>
      </c>
      <c r="H45" s="129">
        <v>14.1967275442</v>
      </c>
      <c r="I45" s="129">
        <v>12.9057132187</v>
      </c>
      <c r="J45" s="129">
        <v>36.5170632267</v>
      </c>
      <c r="K45" s="16"/>
      <c r="L45" s="168">
        <v>5787.9205609338005</v>
      </c>
      <c r="M45" s="80">
        <v>1701.2438016816</v>
      </c>
      <c r="N45" s="80">
        <v>5117.036791330001</v>
      </c>
      <c r="O45" s="80">
        <v>6491.970967903801</v>
      </c>
      <c r="P45" s="80">
        <v>3709.2657258257</v>
      </c>
      <c r="Q45" s="1"/>
      <c r="R45" s="1"/>
      <c r="S45" s="1"/>
      <c r="T45" s="1"/>
      <c r="U45" s="1"/>
      <c r="V45" s="1"/>
      <c r="W45" s="1"/>
      <c r="X45" s="1"/>
      <c r="Y45" s="1"/>
      <c r="Z45" s="1"/>
    </row>
    <row r="46" ht="11.25" customHeight="1">
      <c r="A46" s="164"/>
      <c r="B46" s="18"/>
      <c r="C46" s="46"/>
      <c r="D46" s="45" t="s">
        <v>56</v>
      </c>
      <c r="E46" s="1"/>
      <c r="F46" s="100">
        <v>16.8473576097</v>
      </c>
      <c r="G46" s="129">
        <v>57.260633195800004</v>
      </c>
      <c r="H46" s="129">
        <v>14.8586458718</v>
      </c>
      <c r="I46" s="129">
        <v>13.271714171200001</v>
      </c>
      <c r="J46" s="129">
        <v>38.5644367265</v>
      </c>
      <c r="K46" s="16"/>
      <c r="L46" s="168">
        <v>5756.4409270485</v>
      </c>
      <c r="M46" s="80">
        <v>1705.915803822</v>
      </c>
      <c r="N46" s="80">
        <v>5091.6701900376</v>
      </c>
      <c r="O46" s="80">
        <v>6481.793272069301</v>
      </c>
      <c r="P46" s="80">
        <v>3633.7443540454</v>
      </c>
      <c r="Q46" s="1"/>
      <c r="R46" s="1"/>
      <c r="S46" s="1"/>
      <c r="T46" s="1"/>
      <c r="U46" s="1"/>
      <c r="V46" s="1"/>
      <c r="W46" s="1"/>
      <c r="X46" s="1"/>
      <c r="Y46" s="1"/>
      <c r="Z46" s="1"/>
    </row>
    <row r="47" ht="11.25" customHeight="1">
      <c r="A47" s="164"/>
      <c r="B47" s="18"/>
      <c r="C47" s="47"/>
      <c r="D47" s="45" t="s">
        <v>57</v>
      </c>
      <c r="E47" s="1"/>
      <c r="F47" s="100">
        <v>17.9931697783</v>
      </c>
      <c r="G47" s="129">
        <v>59.459127221100005</v>
      </c>
      <c r="H47" s="129">
        <v>15.692434649800001</v>
      </c>
      <c r="I47" s="129">
        <v>14.5937140626</v>
      </c>
      <c r="J47" s="129">
        <v>41.122817657</v>
      </c>
      <c r="K47" s="16"/>
      <c r="L47" s="168">
        <v>5649.4729512071</v>
      </c>
      <c r="M47" s="80">
        <v>1693.1679737664</v>
      </c>
      <c r="N47" s="80">
        <v>5058.6338911943</v>
      </c>
      <c r="O47" s="80">
        <v>6312.0437471996</v>
      </c>
      <c r="P47" s="80">
        <v>3494.6676162960002</v>
      </c>
      <c r="Q47" s="1"/>
      <c r="R47" s="1"/>
      <c r="S47" s="1"/>
      <c r="T47" s="1"/>
      <c r="U47" s="1"/>
      <c r="V47" s="1"/>
      <c r="W47" s="1"/>
      <c r="X47" s="1"/>
      <c r="Y47" s="1"/>
      <c r="Z47" s="1"/>
    </row>
    <row r="48" ht="11.25" customHeight="1">
      <c r="A48" s="164"/>
      <c r="B48" s="18"/>
      <c r="C48" s="44">
        <v>2015.0</v>
      </c>
      <c r="D48" s="45" t="s">
        <v>54</v>
      </c>
      <c r="E48" s="1"/>
      <c r="F48" s="100">
        <v>16.6071472456</v>
      </c>
      <c r="G48" s="129">
        <v>57.1931493243</v>
      </c>
      <c r="H48" s="129">
        <v>14.2909654284</v>
      </c>
      <c r="I48" s="129">
        <v>13.552021853700001</v>
      </c>
      <c r="J48" s="129">
        <v>37.6107531329</v>
      </c>
      <c r="K48" s="16"/>
      <c r="L48" s="168">
        <v>5812.1569527576</v>
      </c>
      <c r="M48" s="80">
        <v>1802.4924328348</v>
      </c>
      <c r="N48" s="80">
        <v>5192.197556965601</v>
      </c>
      <c r="O48" s="80">
        <v>6468.9909728641005</v>
      </c>
      <c r="P48" s="80">
        <v>3752.5955969797</v>
      </c>
      <c r="Q48" s="1"/>
      <c r="R48" s="1"/>
      <c r="S48" s="1"/>
      <c r="T48" s="1"/>
      <c r="U48" s="1"/>
      <c r="V48" s="1"/>
      <c r="W48" s="1"/>
      <c r="X48" s="1"/>
      <c r="Y48" s="1"/>
      <c r="Z48" s="1"/>
    </row>
    <row r="49" ht="11.25" customHeight="1">
      <c r="A49" s="164"/>
      <c r="B49" s="18"/>
      <c r="C49" s="46"/>
      <c r="D49" s="45" t="s">
        <v>55</v>
      </c>
      <c r="E49" s="1"/>
      <c r="F49" s="100">
        <v>17.1300632772</v>
      </c>
      <c r="G49" s="129">
        <v>58.150351523400005</v>
      </c>
      <c r="H49" s="129">
        <v>15.0039441071</v>
      </c>
      <c r="I49" s="129">
        <v>13.7726565277</v>
      </c>
      <c r="J49" s="129">
        <v>38.121008392600004</v>
      </c>
      <c r="K49" s="16"/>
      <c r="L49" s="168">
        <v>5830.0188154957</v>
      </c>
      <c r="M49" s="80">
        <v>1794.4852001094</v>
      </c>
      <c r="N49" s="80">
        <v>5270.2492116259</v>
      </c>
      <c r="O49" s="80">
        <v>6487.8597576186</v>
      </c>
      <c r="P49" s="80">
        <v>3676.1324796789</v>
      </c>
      <c r="Q49" s="1"/>
      <c r="R49" s="1"/>
      <c r="S49" s="1"/>
      <c r="T49" s="1"/>
      <c r="U49" s="1"/>
      <c r="V49" s="1"/>
      <c r="W49" s="1"/>
      <c r="X49" s="1"/>
      <c r="Y49" s="1"/>
      <c r="Z49" s="1"/>
    </row>
    <row r="50" ht="11.25" customHeight="1">
      <c r="A50" s="164"/>
      <c r="B50" s="18"/>
      <c r="C50" s="46"/>
      <c r="D50" s="45" t="s">
        <v>56</v>
      </c>
      <c r="E50" s="1"/>
      <c r="F50" s="100">
        <v>17.2539903266</v>
      </c>
      <c r="G50" s="129">
        <v>56.554068952200005</v>
      </c>
      <c r="H50" s="129">
        <v>14.9779817763</v>
      </c>
      <c r="I50" s="129">
        <v>13.7873622035</v>
      </c>
      <c r="J50" s="129">
        <v>38.973764259700005</v>
      </c>
      <c r="K50" s="16"/>
      <c r="L50" s="168">
        <v>5914.2318438246</v>
      </c>
      <c r="M50" s="80">
        <v>1824.4294307434</v>
      </c>
      <c r="N50" s="80">
        <v>5248.501468573801</v>
      </c>
      <c r="O50" s="80">
        <v>6627.2663110446</v>
      </c>
      <c r="P50" s="80">
        <v>3993.7984867908003</v>
      </c>
      <c r="Q50" s="1"/>
      <c r="R50" s="1"/>
      <c r="S50" s="1"/>
      <c r="T50" s="1"/>
      <c r="U50" s="1"/>
      <c r="V50" s="1"/>
      <c r="W50" s="1"/>
      <c r="X50" s="1"/>
      <c r="Y50" s="1"/>
      <c r="Z50" s="1"/>
    </row>
    <row r="51" ht="11.25" customHeight="1">
      <c r="A51" s="164"/>
      <c r="B51" s="18"/>
      <c r="C51" s="47"/>
      <c r="D51" s="45" t="s">
        <v>57</v>
      </c>
      <c r="E51" s="1"/>
      <c r="F51" s="100">
        <v>17.288641621700002</v>
      </c>
      <c r="G51" s="129">
        <v>59.236924141500005</v>
      </c>
      <c r="H51" s="129">
        <v>14.602932562600001</v>
      </c>
      <c r="I51" s="129">
        <v>13.659583446900001</v>
      </c>
      <c r="J51" s="129">
        <v>39.6630769895</v>
      </c>
      <c r="K51" s="16"/>
      <c r="L51" s="168">
        <v>5819.857544686501</v>
      </c>
      <c r="M51" s="80">
        <v>1727.620575533</v>
      </c>
      <c r="N51" s="80">
        <v>5212.6850087329</v>
      </c>
      <c r="O51" s="80">
        <v>6527.072750457301</v>
      </c>
      <c r="P51" s="80">
        <v>3779.7034203742</v>
      </c>
      <c r="Q51" s="1"/>
      <c r="R51" s="1"/>
      <c r="S51" s="1"/>
      <c r="T51" s="1"/>
      <c r="U51" s="1"/>
      <c r="V51" s="1"/>
      <c r="W51" s="1"/>
      <c r="X51" s="1"/>
      <c r="Y51" s="1"/>
      <c r="Z51" s="1"/>
    </row>
    <row r="52" ht="11.25" customHeight="1">
      <c r="A52" s="164"/>
      <c r="B52" s="18"/>
      <c r="C52" s="44">
        <v>2016.0</v>
      </c>
      <c r="D52" s="45" t="s">
        <v>54</v>
      </c>
      <c r="E52" s="1"/>
      <c r="F52" s="100">
        <v>15.6098008622</v>
      </c>
      <c r="G52" s="129">
        <v>53.400008009400004</v>
      </c>
      <c r="H52" s="129">
        <v>13.4374171485</v>
      </c>
      <c r="I52" s="129">
        <v>12.6467079566</v>
      </c>
      <c r="J52" s="129">
        <v>37.241496631800004</v>
      </c>
      <c r="K52" s="16"/>
      <c r="L52" s="168">
        <v>5966.5224141804</v>
      </c>
      <c r="M52" s="80">
        <v>1973.9683485770001</v>
      </c>
      <c r="N52" s="80">
        <v>5418.418975864201</v>
      </c>
      <c r="O52" s="80">
        <v>6571.7419125731</v>
      </c>
      <c r="P52" s="80">
        <v>4032.6464591363</v>
      </c>
      <c r="Q52" s="1"/>
      <c r="R52" s="1"/>
      <c r="S52" s="1"/>
      <c r="T52" s="1"/>
      <c r="U52" s="1"/>
      <c r="V52" s="1"/>
      <c r="W52" s="1"/>
      <c r="X52" s="1"/>
      <c r="Y52" s="1"/>
      <c r="Z52" s="1"/>
    </row>
    <row r="53" ht="11.25" customHeight="1">
      <c r="A53" s="164"/>
      <c r="B53" s="18"/>
      <c r="C53" s="46"/>
      <c r="D53" s="45" t="s">
        <v>55</v>
      </c>
      <c r="E53" s="1"/>
      <c r="F53" s="100">
        <v>15.9041816735</v>
      </c>
      <c r="G53" s="129">
        <v>54.715542263500005</v>
      </c>
      <c r="H53" s="129">
        <v>14.1143576237</v>
      </c>
      <c r="I53" s="129">
        <v>12.6464144165</v>
      </c>
      <c r="J53" s="129">
        <v>36.7637727659</v>
      </c>
      <c r="K53" s="16"/>
      <c r="L53" s="168">
        <v>5997.260342956</v>
      </c>
      <c r="M53" s="80">
        <v>1985.4316455377</v>
      </c>
      <c r="N53" s="80">
        <v>5377.2916105729</v>
      </c>
      <c r="O53" s="80">
        <v>6658.5308943295</v>
      </c>
      <c r="P53" s="80">
        <v>3911.7818298644</v>
      </c>
      <c r="Q53" s="1"/>
      <c r="R53" s="1"/>
      <c r="S53" s="1"/>
      <c r="T53" s="1"/>
      <c r="U53" s="1"/>
      <c r="V53" s="1"/>
      <c r="W53" s="1"/>
      <c r="X53" s="1"/>
      <c r="Y53" s="1"/>
      <c r="Z53" s="1"/>
    </row>
    <row r="54" ht="11.25" customHeight="1">
      <c r="A54" s="164"/>
      <c r="B54" s="18"/>
      <c r="C54" s="46"/>
      <c r="D54" s="45" t="s">
        <v>56</v>
      </c>
      <c r="E54" s="1"/>
      <c r="F54" s="100">
        <v>16.051090345200002</v>
      </c>
      <c r="G54" s="129">
        <v>52.508532342100004</v>
      </c>
      <c r="H54" s="129">
        <v>13.910886918300001</v>
      </c>
      <c r="I54" s="129">
        <v>12.8205319584</v>
      </c>
      <c r="J54" s="129">
        <v>38.1979351071</v>
      </c>
      <c r="K54" s="16"/>
      <c r="L54" s="168">
        <v>6047.743743707801</v>
      </c>
      <c r="M54" s="80">
        <v>2110.4654279343</v>
      </c>
      <c r="N54" s="80">
        <v>5485.2089689881</v>
      </c>
      <c r="O54" s="80">
        <v>6714.478740340401</v>
      </c>
      <c r="P54" s="80">
        <v>3832.8009677256</v>
      </c>
      <c r="Q54" s="1"/>
      <c r="R54" s="1"/>
      <c r="S54" s="1"/>
      <c r="T54" s="1"/>
      <c r="U54" s="1"/>
      <c r="V54" s="1"/>
      <c r="W54" s="1"/>
      <c r="X54" s="1"/>
      <c r="Y54" s="1"/>
      <c r="Z54" s="1"/>
    </row>
    <row r="55" ht="11.25" customHeight="1">
      <c r="A55" s="164"/>
      <c r="B55" s="18"/>
      <c r="C55" s="47"/>
      <c r="D55" s="45" t="s">
        <v>57</v>
      </c>
      <c r="E55" s="1"/>
      <c r="F55" s="100">
        <v>15.431732442600001</v>
      </c>
      <c r="G55" s="129">
        <v>53.0499979089</v>
      </c>
      <c r="H55" s="129">
        <v>13.185109287900001</v>
      </c>
      <c r="I55" s="129">
        <v>12.5463451892</v>
      </c>
      <c r="J55" s="129">
        <v>36.2389657124</v>
      </c>
      <c r="K55" s="16"/>
      <c r="L55" s="168">
        <v>5998.1048311666</v>
      </c>
      <c r="M55" s="80">
        <v>2054.5370714826</v>
      </c>
      <c r="N55" s="80">
        <v>5479.7982532665</v>
      </c>
      <c r="O55" s="80">
        <v>6601.8874748595</v>
      </c>
      <c r="P55" s="80">
        <v>3940.7345502625003</v>
      </c>
      <c r="Q55" s="1"/>
      <c r="R55" s="1"/>
      <c r="S55" s="1"/>
      <c r="T55" s="1"/>
      <c r="U55" s="1"/>
      <c r="V55" s="1"/>
      <c r="W55" s="1"/>
      <c r="X55" s="1"/>
      <c r="Y55" s="1"/>
      <c r="Z55" s="1"/>
    </row>
    <row r="56" ht="11.25" customHeight="1">
      <c r="A56" s="164"/>
      <c r="B56" s="18"/>
      <c r="C56" s="44">
        <v>2017.0</v>
      </c>
      <c r="D56" s="45" t="s">
        <v>54</v>
      </c>
      <c r="E56" s="1"/>
      <c r="F56" s="100">
        <v>14.376836239100001</v>
      </c>
      <c r="G56" s="129">
        <v>51.0625946841</v>
      </c>
      <c r="H56" s="129">
        <v>12.3485035481</v>
      </c>
      <c r="I56" s="129">
        <v>11.7252619681</v>
      </c>
      <c r="J56" s="129">
        <v>33.027494600800004</v>
      </c>
      <c r="K56" s="16"/>
      <c r="L56" s="168">
        <v>6049.3666915776</v>
      </c>
      <c r="M56" s="80">
        <v>2083.1018382669</v>
      </c>
      <c r="N56" s="80">
        <v>5490.5750338604</v>
      </c>
      <c r="O56" s="80">
        <v>6648.0544535924</v>
      </c>
      <c r="P56" s="80">
        <v>4099.3481459839</v>
      </c>
      <c r="Q56" s="1"/>
      <c r="R56" s="1"/>
      <c r="S56" s="1"/>
      <c r="T56" s="1"/>
      <c r="U56" s="1"/>
      <c r="V56" s="1"/>
      <c r="W56" s="1"/>
      <c r="X56" s="1"/>
      <c r="Y56" s="1"/>
      <c r="Z56" s="1"/>
    </row>
    <row r="57" ht="11.25" customHeight="1">
      <c r="A57" s="164"/>
      <c r="B57" s="18"/>
      <c r="C57" s="46"/>
      <c r="D57" s="45" t="s">
        <v>55</v>
      </c>
      <c r="E57" s="1"/>
      <c r="F57" s="100">
        <v>15.031411138000001</v>
      </c>
      <c r="G57" s="129">
        <v>52.6647185228</v>
      </c>
      <c r="H57" s="129">
        <v>13.536068718700001</v>
      </c>
      <c r="I57" s="129">
        <v>12.048315192</v>
      </c>
      <c r="J57" s="129">
        <v>32.7305869069</v>
      </c>
      <c r="K57" s="16"/>
      <c r="L57" s="168">
        <v>6010.4040122421</v>
      </c>
      <c r="M57" s="80">
        <v>2000.3394266311</v>
      </c>
      <c r="N57" s="80">
        <v>5411.3160205459</v>
      </c>
      <c r="O57" s="80">
        <v>6640.8590673927</v>
      </c>
      <c r="P57" s="80">
        <v>4125.8115801665</v>
      </c>
      <c r="Q57" s="1"/>
      <c r="R57" s="1"/>
      <c r="S57" s="1"/>
      <c r="T57" s="1"/>
      <c r="U57" s="1"/>
      <c r="V57" s="1"/>
      <c r="W57" s="1"/>
      <c r="X57" s="1"/>
      <c r="Y57" s="1"/>
      <c r="Z57" s="1"/>
    </row>
    <row r="58" ht="11.25" customHeight="1">
      <c r="A58" s="164"/>
      <c r="B58" s="18"/>
      <c r="C58" s="46"/>
      <c r="D58" s="45" t="s">
        <v>56</v>
      </c>
      <c r="E58" s="1"/>
      <c r="F58" s="100">
        <v>15.237399205300001</v>
      </c>
      <c r="G58" s="129">
        <v>48.536411192900005</v>
      </c>
      <c r="H58" s="129">
        <v>13.0709586394</v>
      </c>
      <c r="I58" s="129">
        <v>12.4269038239</v>
      </c>
      <c r="J58" s="129">
        <v>35.912974753</v>
      </c>
      <c r="K58" s="16"/>
      <c r="L58" s="168">
        <v>5959.5119878209</v>
      </c>
      <c r="M58" s="80">
        <v>2154.5026557928</v>
      </c>
      <c r="N58" s="80">
        <v>5492.6457575593</v>
      </c>
      <c r="O58" s="80">
        <v>6557.7971866015005</v>
      </c>
      <c r="P58" s="80">
        <v>3879.5304940621</v>
      </c>
      <c r="Q58" s="1"/>
      <c r="R58" s="1"/>
      <c r="S58" s="1"/>
      <c r="T58" s="1"/>
      <c r="U58" s="1"/>
      <c r="V58" s="1"/>
      <c r="W58" s="1"/>
      <c r="X58" s="1"/>
      <c r="Y58" s="1"/>
      <c r="Z58" s="1"/>
    </row>
    <row r="59" ht="11.25" customHeight="1">
      <c r="A59" s="164"/>
      <c r="B59" s="18"/>
      <c r="C59" s="47"/>
      <c r="D59" s="45" t="s">
        <v>57</v>
      </c>
      <c r="E59" s="1"/>
      <c r="F59" s="100">
        <v>15.4603454671</v>
      </c>
      <c r="G59" s="129">
        <v>53.6820402997</v>
      </c>
      <c r="H59" s="129">
        <v>13.0172615003</v>
      </c>
      <c r="I59" s="129">
        <v>12.4006897695</v>
      </c>
      <c r="J59" s="129">
        <v>34.006229765</v>
      </c>
      <c r="K59" s="16"/>
      <c r="L59" s="168">
        <v>5853.5164679032005</v>
      </c>
      <c r="M59" s="80">
        <v>1886.2173968039</v>
      </c>
      <c r="N59" s="80">
        <v>5465.5777575722</v>
      </c>
      <c r="O59" s="80">
        <v>6440.4124384346005</v>
      </c>
      <c r="P59" s="80">
        <v>3911.5370782374002</v>
      </c>
      <c r="Q59" s="1"/>
      <c r="R59" s="1"/>
      <c r="S59" s="1"/>
      <c r="T59" s="1"/>
      <c r="U59" s="1"/>
      <c r="V59" s="1"/>
      <c r="W59" s="1"/>
      <c r="X59" s="1"/>
      <c r="Y59" s="1"/>
      <c r="Z59" s="1"/>
    </row>
    <row r="60" ht="11.25" customHeight="1">
      <c r="A60" s="164"/>
      <c r="B60" s="18"/>
      <c r="C60" s="44">
        <v>2018.0</v>
      </c>
      <c r="D60" s="45" t="s">
        <v>54</v>
      </c>
      <c r="E60" s="1"/>
      <c r="F60" s="100">
        <v>14.026744971800001</v>
      </c>
      <c r="G60" s="129">
        <v>48.4082882676</v>
      </c>
      <c r="H60" s="129">
        <v>12.318180401300001</v>
      </c>
      <c r="I60" s="129">
        <v>11.4112572519</v>
      </c>
      <c r="J60" s="129">
        <v>31.1879555919</v>
      </c>
      <c r="K60" s="16"/>
      <c r="L60" s="168">
        <v>6080.8853019211</v>
      </c>
      <c r="M60" s="80">
        <v>2171.736300338</v>
      </c>
      <c r="N60" s="80">
        <v>5509.8374048423</v>
      </c>
      <c r="O60" s="80">
        <v>6647.6480839008</v>
      </c>
      <c r="P60" s="80">
        <v>4620.5802837322</v>
      </c>
      <c r="Q60" s="1"/>
      <c r="R60" s="1"/>
      <c r="S60" s="1"/>
      <c r="T60" s="1"/>
      <c r="U60" s="1"/>
      <c r="V60" s="1"/>
      <c r="W60" s="1"/>
      <c r="X60" s="1"/>
      <c r="Y60" s="1"/>
      <c r="Z60" s="1"/>
    </row>
    <row r="61" ht="11.25" customHeight="1">
      <c r="A61" s="164"/>
      <c r="B61" s="18"/>
      <c r="C61" s="46"/>
      <c r="D61" s="45" t="s">
        <v>55</v>
      </c>
      <c r="E61" s="1"/>
      <c r="F61" s="100">
        <v>14.547810654800001</v>
      </c>
      <c r="G61" s="129">
        <v>51.1110042133</v>
      </c>
      <c r="H61" s="129">
        <v>12.5962612655</v>
      </c>
      <c r="I61" s="129">
        <v>11.6603859115</v>
      </c>
      <c r="J61" s="129">
        <v>33.1971864921</v>
      </c>
      <c r="K61" s="16"/>
      <c r="L61" s="168">
        <v>6101.516671090801</v>
      </c>
      <c r="M61" s="80">
        <v>2109.3529442334</v>
      </c>
      <c r="N61" s="80">
        <v>5598.3868383543</v>
      </c>
      <c r="O61" s="80">
        <v>6706.0869057153</v>
      </c>
      <c r="P61" s="80">
        <v>4150.5598969552</v>
      </c>
      <c r="Q61" s="1"/>
      <c r="R61" s="1"/>
      <c r="S61" s="1"/>
      <c r="T61" s="1"/>
      <c r="U61" s="1"/>
      <c r="V61" s="1"/>
      <c r="W61" s="1"/>
      <c r="X61" s="1"/>
      <c r="Y61" s="1"/>
      <c r="Z61" s="1"/>
    </row>
    <row r="62" ht="11.25" customHeight="1">
      <c r="A62" s="164"/>
      <c r="B62" s="18"/>
      <c r="C62" s="46"/>
      <c r="D62" s="45" t="s">
        <v>56</v>
      </c>
      <c r="E62" s="1"/>
      <c r="F62" s="100">
        <v>14.9320388408</v>
      </c>
      <c r="G62" s="129">
        <v>49.0795030673</v>
      </c>
      <c r="H62" s="129">
        <v>12.902996101000001</v>
      </c>
      <c r="I62" s="129">
        <v>12.061710598800001</v>
      </c>
      <c r="J62" s="129">
        <v>32.873490020700004</v>
      </c>
      <c r="K62" s="16"/>
      <c r="L62" s="168">
        <v>6004.288395778501</v>
      </c>
      <c r="M62" s="80">
        <v>2116.9760487431</v>
      </c>
      <c r="N62" s="80">
        <v>5576.9212169551</v>
      </c>
      <c r="O62" s="80">
        <v>6570.8011001532</v>
      </c>
      <c r="P62" s="80">
        <v>4318.4462464908</v>
      </c>
      <c r="Q62" s="1"/>
      <c r="R62" s="1"/>
      <c r="S62" s="1"/>
      <c r="T62" s="1"/>
      <c r="U62" s="1"/>
      <c r="V62" s="1"/>
      <c r="W62" s="1"/>
      <c r="X62" s="1"/>
      <c r="Y62" s="1"/>
      <c r="Z62" s="1"/>
    </row>
    <row r="63" ht="11.25" customHeight="1">
      <c r="A63" s="164"/>
      <c r="B63" s="18"/>
      <c r="C63" s="47"/>
      <c r="D63" s="45" t="s">
        <v>57</v>
      </c>
      <c r="E63" s="1"/>
      <c r="F63" s="100">
        <v>14.8201667931</v>
      </c>
      <c r="G63" s="129">
        <v>50.5123016576</v>
      </c>
      <c r="H63" s="129">
        <v>13.045329800300001</v>
      </c>
      <c r="I63" s="129">
        <v>11.728530728</v>
      </c>
      <c r="J63" s="129">
        <v>34.9461257763</v>
      </c>
      <c r="K63" s="16"/>
      <c r="L63" s="168">
        <v>5933.5191902415</v>
      </c>
      <c r="M63" s="80">
        <v>2089.3972260868</v>
      </c>
      <c r="N63" s="80">
        <v>5462.7390158126</v>
      </c>
      <c r="O63" s="80">
        <v>6523.6775600460005</v>
      </c>
      <c r="P63" s="80">
        <v>3928.8473371608</v>
      </c>
      <c r="Q63" s="1"/>
      <c r="R63" s="1"/>
      <c r="S63" s="1"/>
      <c r="T63" s="1"/>
      <c r="U63" s="1"/>
      <c r="V63" s="1"/>
      <c r="W63" s="1"/>
      <c r="X63" s="1"/>
      <c r="Y63" s="1"/>
      <c r="Z63" s="1"/>
    </row>
    <row r="64" ht="11.25" customHeight="1">
      <c r="A64" s="164"/>
      <c r="B64" s="18"/>
      <c r="C64" s="44">
        <v>2019.0</v>
      </c>
      <c r="D64" s="45" t="s">
        <v>54</v>
      </c>
      <c r="E64" s="1"/>
      <c r="F64" s="100">
        <v>14.355153595500001</v>
      </c>
      <c r="G64" s="129">
        <v>48.5697239159</v>
      </c>
      <c r="H64" s="129">
        <v>12.6682657527</v>
      </c>
      <c r="I64" s="129">
        <v>11.5349135697</v>
      </c>
      <c r="J64" s="129">
        <v>33.7616745901</v>
      </c>
      <c r="K64" s="16"/>
      <c r="L64" s="168">
        <v>6142.5674949833</v>
      </c>
      <c r="M64" s="80">
        <v>2167.5361188768</v>
      </c>
      <c r="N64" s="80">
        <v>5597.341671234501</v>
      </c>
      <c r="O64" s="80">
        <v>6749.6299903025</v>
      </c>
      <c r="P64" s="80">
        <v>4088.3044953773</v>
      </c>
      <c r="Q64" s="1"/>
      <c r="R64" s="1"/>
      <c r="S64" s="1"/>
      <c r="T64" s="1"/>
      <c r="U64" s="1"/>
      <c r="V64" s="1"/>
      <c r="W64" s="1"/>
      <c r="X64" s="1"/>
      <c r="Y64" s="1"/>
      <c r="Z64" s="1"/>
    </row>
    <row r="65" ht="11.25" customHeight="1">
      <c r="A65" s="164"/>
      <c r="B65" s="18"/>
      <c r="C65" s="46"/>
      <c r="D65" s="45" t="s">
        <v>55</v>
      </c>
      <c r="E65" s="1"/>
      <c r="F65" s="100">
        <v>14.736781221700001</v>
      </c>
      <c r="G65" s="129">
        <v>49.851684161</v>
      </c>
      <c r="H65" s="129">
        <v>13.0444303655</v>
      </c>
      <c r="I65" s="129">
        <v>11.7063870452</v>
      </c>
      <c r="J65" s="129">
        <v>34.5853589664</v>
      </c>
      <c r="K65" s="16"/>
      <c r="L65" s="168">
        <v>6128.5784780659005</v>
      </c>
      <c r="M65" s="80">
        <v>2195.8128693915</v>
      </c>
      <c r="N65" s="80">
        <v>5587.318021980001</v>
      </c>
      <c r="O65" s="80">
        <v>6759.5794684142</v>
      </c>
      <c r="P65" s="80">
        <v>3986.1013374157</v>
      </c>
      <c r="Q65" s="1"/>
      <c r="R65" s="1"/>
      <c r="S65" s="1"/>
      <c r="T65" s="1"/>
      <c r="U65" s="1"/>
      <c r="V65" s="1"/>
      <c r="W65" s="1"/>
      <c r="X65" s="1"/>
      <c r="Y65" s="1"/>
      <c r="Z65" s="1"/>
    </row>
    <row r="66" ht="11.25" customHeight="1">
      <c r="A66" s="164"/>
      <c r="B66" s="18"/>
      <c r="C66" s="46"/>
      <c r="D66" s="45" t="s">
        <v>56</v>
      </c>
      <c r="E66" s="1"/>
      <c r="F66" s="100">
        <v>15.183700313700001</v>
      </c>
      <c r="G66" s="129">
        <v>49.355768706300005</v>
      </c>
      <c r="H66" s="129">
        <v>12.8309763</v>
      </c>
      <c r="I66" s="129">
        <v>12.2792619875</v>
      </c>
      <c r="J66" s="129">
        <v>35.025804533</v>
      </c>
      <c r="K66" s="16"/>
      <c r="L66" s="168">
        <v>6085.8434327452005</v>
      </c>
      <c r="M66" s="80">
        <v>2142.2494094909002</v>
      </c>
      <c r="N66" s="80">
        <v>5633.1332546208005</v>
      </c>
      <c r="O66" s="80">
        <v>6694.5416548629</v>
      </c>
      <c r="P66" s="80">
        <v>4024.4491195825003</v>
      </c>
      <c r="Q66" s="1"/>
      <c r="R66" s="1"/>
      <c r="S66" s="1"/>
      <c r="T66" s="1"/>
      <c r="U66" s="1"/>
      <c r="V66" s="1"/>
      <c r="W66" s="1"/>
      <c r="X66" s="1"/>
      <c r="Y66" s="1"/>
      <c r="Z66" s="1"/>
    </row>
    <row r="67" ht="11.25" customHeight="1">
      <c r="A67" s="164"/>
      <c r="B67" s="18"/>
      <c r="C67" s="47"/>
      <c r="D67" s="45" t="s">
        <v>57</v>
      </c>
      <c r="E67" s="1"/>
      <c r="F67" s="100">
        <v>14.569455579000001</v>
      </c>
      <c r="G67" s="129">
        <v>50.864903558500004</v>
      </c>
      <c r="H67" s="129">
        <v>12.607245416</v>
      </c>
      <c r="I67" s="129">
        <v>11.6998675201</v>
      </c>
      <c r="J67" s="129">
        <v>33.230023375900004</v>
      </c>
      <c r="K67" s="16"/>
      <c r="L67" s="168">
        <v>6127.7855922698</v>
      </c>
      <c r="M67" s="80">
        <v>2124.2978099591</v>
      </c>
      <c r="N67" s="80">
        <v>5573.6726164586</v>
      </c>
      <c r="O67" s="80">
        <v>6755.899192065201</v>
      </c>
      <c r="P67" s="80">
        <v>4071.0563119615003</v>
      </c>
      <c r="Q67" s="1"/>
      <c r="R67" s="1"/>
      <c r="S67" s="1"/>
      <c r="T67" s="1"/>
      <c r="U67" s="1"/>
      <c r="V67" s="1"/>
      <c r="W67" s="1"/>
      <c r="X67" s="1"/>
      <c r="Y67" s="1"/>
      <c r="Z67" s="1"/>
    </row>
    <row r="68" ht="11.25" customHeight="1">
      <c r="A68" s="164"/>
      <c r="B68" s="18"/>
      <c r="C68" s="81">
        <v>2020.0</v>
      </c>
      <c r="D68" s="45" t="s">
        <v>54</v>
      </c>
      <c r="E68" s="1"/>
      <c r="F68" s="100">
        <v>12.1105907495</v>
      </c>
      <c r="G68" s="129">
        <v>46.6165548742</v>
      </c>
      <c r="H68" s="129">
        <v>10.587051626000001</v>
      </c>
      <c r="I68" s="129">
        <v>9.6647201867</v>
      </c>
      <c r="J68" s="129">
        <v>27.129384288700003</v>
      </c>
      <c r="K68" s="16"/>
      <c r="L68" s="168">
        <v>6486.0531705038</v>
      </c>
      <c r="M68" s="80">
        <v>2212.5804959629</v>
      </c>
      <c r="N68" s="80">
        <v>5833.1143291137005</v>
      </c>
      <c r="O68" s="80">
        <v>7127.3163170567</v>
      </c>
      <c r="P68" s="80">
        <v>4581.6746831263</v>
      </c>
      <c r="Q68" s="1"/>
      <c r="R68" s="1"/>
      <c r="S68" s="1"/>
      <c r="T68" s="1"/>
      <c r="U68" s="1"/>
      <c r="V68" s="1"/>
      <c r="W68" s="1"/>
      <c r="X68" s="1"/>
      <c r="Y68" s="1"/>
      <c r="Z68" s="1"/>
    </row>
    <row r="69" ht="11.25" customHeight="1">
      <c r="A69" s="164"/>
      <c r="B69" s="18"/>
      <c r="C69" s="46"/>
      <c r="D69" s="49" t="s">
        <v>59</v>
      </c>
      <c r="E69" s="1"/>
      <c r="F69" s="50" t="s">
        <v>58</v>
      </c>
      <c r="G69" s="51" t="s">
        <v>58</v>
      </c>
      <c r="H69" s="51" t="s">
        <v>58</v>
      </c>
      <c r="I69" s="51" t="s">
        <v>58</v>
      </c>
      <c r="J69" s="51" t="s">
        <v>58</v>
      </c>
      <c r="K69" s="16"/>
      <c r="L69" s="50" t="s">
        <v>58</v>
      </c>
      <c r="M69" s="51" t="s">
        <v>58</v>
      </c>
      <c r="N69" s="51" t="s">
        <v>58</v>
      </c>
      <c r="O69" s="51" t="s">
        <v>58</v>
      </c>
      <c r="P69" s="51" t="s">
        <v>58</v>
      </c>
      <c r="Q69" s="1"/>
      <c r="R69" s="1"/>
      <c r="S69" s="1"/>
      <c r="T69" s="1"/>
      <c r="U69" s="1"/>
      <c r="V69" s="1"/>
      <c r="W69" s="1"/>
      <c r="X69" s="1"/>
      <c r="Y69" s="1"/>
      <c r="Z69" s="1"/>
    </row>
    <row r="70" ht="11.25" customHeight="1">
      <c r="A70" s="164"/>
      <c r="B70" s="18"/>
      <c r="C70" s="46"/>
      <c r="D70" s="45" t="s">
        <v>56</v>
      </c>
      <c r="E70" s="1"/>
      <c r="F70" s="100">
        <v>13.670597366800001</v>
      </c>
      <c r="G70" s="129">
        <v>52.3402044694</v>
      </c>
      <c r="H70" s="129">
        <v>12.633068894600001</v>
      </c>
      <c r="I70" s="129">
        <v>10.5002376173</v>
      </c>
      <c r="J70" s="129">
        <v>31.0110501812</v>
      </c>
      <c r="K70" s="16"/>
      <c r="L70" s="168">
        <v>6235.7702522228</v>
      </c>
      <c r="M70" s="80">
        <v>1987.5347244916002</v>
      </c>
      <c r="N70" s="80">
        <v>5643.2158418082</v>
      </c>
      <c r="O70" s="80">
        <v>6850.302746656101</v>
      </c>
      <c r="P70" s="80">
        <v>4311.7805193798</v>
      </c>
      <c r="Q70" s="1"/>
      <c r="R70" s="1"/>
      <c r="S70" s="1"/>
      <c r="T70" s="1"/>
      <c r="U70" s="1"/>
      <c r="V70" s="1"/>
      <c r="W70" s="1"/>
      <c r="X70" s="1"/>
      <c r="Y70" s="1"/>
      <c r="Z70" s="1"/>
    </row>
    <row r="71" ht="11.25" customHeight="1">
      <c r="A71" s="164"/>
      <c r="B71" s="18"/>
      <c r="C71" s="47"/>
      <c r="D71" s="45" t="s">
        <v>57</v>
      </c>
      <c r="E71" s="1"/>
      <c r="F71" s="100">
        <v>13.102196954</v>
      </c>
      <c r="G71" s="129">
        <v>47.0058871915</v>
      </c>
      <c r="H71" s="129">
        <v>11.8061676906</v>
      </c>
      <c r="I71" s="129">
        <v>10.2978359315</v>
      </c>
      <c r="J71" s="129">
        <v>30.069806249000003</v>
      </c>
      <c r="K71" s="16"/>
      <c r="L71" s="168">
        <v>6305.0837662971</v>
      </c>
      <c r="M71" s="80">
        <v>2194.3849798028</v>
      </c>
      <c r="N71" s="80">
        <v>5719.0184031137005</v>
      </c>
      <c r="O71" s="80">
        <v>6923.7489789616</v>
      </c>
      <c r="P71" s="80">
        <v>4327.6644841541</v>
      </c>
      <c r="Q71" s="1"/>
      <c r="R71" s="1"/>
      <c r="S71" s="1"/>
      <c r="T71" s="1"/>
      <c r="U71" s="1"/>
      <c r="V71" s="1"/>
      <c r="W71" s="1"/>
      <c r="X71" s="1"/>
      <c r="Y71" s="1"/>
      <c r="Z71" s="1"/>
    </row>
    <row r="72" ht="11.25" customHeight="1">
      <c r="A72" s="164"/>
      <c r="B72" s="18"/>
      <c r="C72" s="44">
        <v>2021.0</v>
      </c>
      <c r="D72" s="45" t="s">
        <v>54</v>
      </c>
      <c r="E72" s="1"/>
      <c r="F72" s="100">
        <v>12.8522450064</v>
      </c>
      <c r="G72" s="129">
        <v>47.7001530264</v>
      </c>
      <c r="H72" s="129">
        <v>11.6170132824</v>
      </c>
      <c r="I72" s="129">
        <v>10.376055785</v>
      </c>
      <c r="J72" s="129">
        <v>28.288870233700003</v>
      </c>
      <c r="K72" s="16"/>
      <c r="L72" s="168">
        <v>6515.0437581035</v>
      </c>
      <c r="M72" s="80">
        <v>2264.9064800968</v>
      </c>
      <c r="N72" s="80">
        <v>5841.6516236704</v>
      </c>
      <c r="O72" s="80">
        <v>7114.5904807053</v>
      </c>
      <c r="P72" s="80">
        <v>4739.295249458401</v>
      </c>
      <c r="Q72" s="1"/>
      <c r="R72" s="1"/>
      <c r="S72" s="1"/>
      <c r="T72" s="1"/>
      <c r="U72" s="1"/>
      <c r="V72" s="1"/>
      <c r="W72" s="1"/>
      <c r="X72" s="1"/>
      <c r="Y72" s="1"/>
      <c r="Z72" s="1"/>
    </row>
    <row r="73" ht="11.25" customHeight="1">
      <c r="A73" s="164"/>
      <c r="B73" s="18"/>
      <c r="C73" s="46"/>
      <c r="D73" s="45" t="s">
        <v>55</v>
      </c>
      <c r="E73" s="1"/>
      <c r="F73" s="100">
        <v>13.304641653300001</v>
      </c>
      <c r="G73" s="129">
        <v>47.518670625300004</v>
      </c>
      <c r="H73" s="129">
        <v>11.7685818331</v>
      </c>
      <c r="I73" s="129">
        <v>10.5973008578</v>
      </c>
      <c r="J73" s="129">
        <v>28.6249609008</v>
      </c>
      <c r="K73" s="16"/>
      <c r="L73" s="168">
        <v>6404.1316585853</v>
      </c>
      <c r="M73" s="80">
        <v>2273.379327323</v>
      </c>
      <c r="N73" s="80">
        <v>5797.7359154606</v>
      </c>
      <c r="O73" s="80">
        <v>7018.6777666562</v>
      </c>
      <c r="P73" s="80">
        <v>4696.2042957794</v>
      </c>
      <c r="Q73" s="1"/>
      <c r="R73" s="1"/>
      <c r="S73" s="1"/>
      <c r="T73" s="1"/>
      <c r="U73" s="1"/>
      <c r="V73" s="1"/>
      <c r="W73" s="1"/>
      <c r="X73" s="1"/>
      <c r="Y73" s="1"/>
      <c r="Z73" s="1"/>
    </row>
    <row r="74" ht="11.25" customHeight="1">
      <c r="A74" s="164"/>
      <c r="B74" s="18"/>
      <c r="C74" s="46"/>
      <c r="D74" s="45" t="s">
        <v>56</v>
      </c>
      <c r="E74" s="1"/>
      <c r="F74" s="100">
        <v>13.7364963818</v>
      </c>
      <c r="G74" s="129">
        <v>49.7294408315</v>
      </c>
      <c r="H74" s="129">
        <v>12.226379247</v>
      </c>
      <c r="I74" s="129">
        <v>10.6802665268</v>
      </c>
      <c r="J74" s="129">
        <v>30.577342612200002</v>
      </c>
      <c r="K74" s="16"/>
      <c r="L74" s="168">
        <v>6390.6013001774</v>
      </c>
      <c r="M74" s="80">
        <v>2201.6583163516</v>
      </c>
      <c r="N74" s="80">
        <v>5813.2186075202</v>
      </c>
      <c r="O74" s="80">
        <v>7048.3707476758</v>
      </c>
      <c r="P74" s="80">
        <v>4365.2725389977</v>
      </c>
      <c r="Q74" s="1"/>
      <c r="R74" s="1"/>
      <c r="S74" s="1"/>
      <c r="T74" s="1"/>
      <c r="U74" s="1"/>
      <c r="V74" s="1"/>
      <c r="W74" s="1"/>
      <c r="X74" s="1"/>
      <c r="Y74" s="1"/>
      <c r="Z74" s="1"/>
    </row>
    <row r="75" ht="11.25" customHeight="1">
      <c r="A75" s="164"/>
      <c r="B75" s="18"/>
      <c r="C75" s="47"/>
      <c r="D75" s="45" t="s">
        <v>57</v>
      </c>
      <c r="E75" s="1"/>
      <c r="F75" s="100">
        <v>13.1450414718</v>
      </c>
      <c r="G75" s="129">
        <v>49.6119148662</v>
      </c>
      <c r="H75" s="129">
        <v>11.6745147364</v>
      </c>
      <c r="I75" s="129">
        <v>10.422750971500001</v>
      </c>
      <c r="J75" s="129">
        <v>29.111008137400002</v>
      </c>
      <c r="K75" s="16"/>
      <c r="L75" s="168">
        <v>6284.8453540957</v>
      </c>
      <c r="M75" s="80">
        <v>2246.6367155147</v>
      </c>
      <c r="N75" s="80">
        <v>5722.2061787956</v>
      </c>
      <c r="O75" s="80">
        <v>6878.7114488196</v>
      </c>
      <c r="P75" s="80">
        <v>4443.546920492</v>
      </c>
      <c r="Q75" s="1"/>
      <c r="R75" s="1"/>
      <c r="S75" s="1"/>
      <c r="T75" s="1"/>
      <c r="U75" s="1"/>
      <c r="V75" s="1"/>
      <c r="W75" s="1"/>
      <c r="X75" s="1"/>
      <c r="Y75" s="1"/>
      <c r="Z75" s="1"/>
    </row>
    <row r="76" ht="11.25" customHeight="1">
      <c r="A76" s="164"/>
      <c r="B76" s="18"/>
      <c r="C76" s="44">
        <v>2022.0</v>
      </c>
      <c r="D76" s="45" t="s">
        <v>54</v>
      </c>
      <c r="E76" s="1"/>
      <c r="F76" s="100">
        <v>12.1172730493</v>
      </c>
      <c r="G76" s="129">
        <v>45.5460521934</v>
      </c>
      <c r="H76" s="129">
        <v>10.8263776726</v>
      </c>
      <c r="I76" s="129">
        <v>9.7152978427</v>
      </c>
      <c r="J76" s="129">
        <v>27.3868067444</v>
      </c>
      <c r="K76" s="16"/>
      <c r="L76" s="168">
        <v>6611.781079068101</v>
      </c>
      <c r="M76" s="80">
        <v>2349.3417872413</v>
      </c>
      <c r="N76" s="80">
        <v>6005.9122086304005</v>
      </c>
      <c r="O76" s="80">
        <v>7232.5167628061</v>
      </c>
      <c r="P76" s="80">
        <v>4480.4149031087</v>
      </c>
      <c r="Q76" s="1"/>
      <c r="R76" s="1"/>
      <c r="S76" s="1"/>
      <c r="T76" s="1"/>
      <c r="U76" s="1"/>
      <c r="V76" s="1"/>
      <c r="W76" s="1"/>
      <c r="X76" s="1"/>
      <c r="Y76" s="1"/>
      <c r="Z76" s="1"/>
    </row>
    <row r="77" ht="11.25" customHeight="1">
      <c r="A77" s="164"/>
      <c r="B77" s="18"/>
      <c r="C77" s="46"/>
      <c r="D77" s="45" t="s">
        <v>55</v>
      </c>
      <c r="E77" s="1"/>
      <c r="F77" s="100">
        <v>12.3340300276</v>
      </c>
      <c r="G77" s="129">
        <v>45.5341768029</v>
      </c>
      <c r="H77" s="129">
        <v>10.791953158</v>
      </c>
      <c r="I77" s="129">
        <v>9.826629177300001</v>
      </c>
      <c r="J77" s="129">
        <v>28.2785324807</v>
      </c>
      <c r="K77" s="16"/>
      <c r="L77" s="168">
        <v>6534.041962500401</v>
      </c>
      <c r="M77" s="80">
        <v>2441.302896958</v>
      </c>
      <c r="N77" s="80">
        <v>6025.1882621343</v>
      </c>
      <c r="O77" s="80">
        <v>7121.2568676793</v>
      </c>
      <c r="P77" s="80">
        <v>4487.1367992241</v>
      </c>
      <c r="Q77" s="1"/>
      <c r="R77" s="1"/>
      <c r="S77" s="1"/>
      <c r="T77" s="1"/>
      <c r="U77" s="1"/>
      <c r="V77" s="1"/>
      <c r="W77" s="1"/>
      <c r="X77" s="1"/>
      <c r="Y77" s="1"/>
      <c r="Z77" s="1"/>
    </row>
    <row r="78" ht="11.25" customHeight="1">
      <c r="A78" s="164"/>
      <c r="B78" s="18"/>
      <c r="C78" s="46"/>
      <c r="D78" s="45" t="s">
        <v>56</v>
      </c>
      <c r="E78" s="1"/>
      <c r="F78" s="100">
        <v>13.039103196400001</v>
      </c>
      <c r="G78" s="129">
        <v>45.9520939548</v>
      </c>
      <c r="H78" s="129">
        <v>11.4945821652</v>
      </c>
      <c r="I78" s="129">
        <v>10.3857011144</v>
      </c>
      <c r="J78" s="129">
        <v>29.3075454806</v>
      </c>
      <c r="K78" s="16"/>
      <c r="L78" s="168">
        <v>6367.6573044561</v>
      </c>
      <c r="M78" s="80">
        <v>2382.7052876888</v>
      </c>
      <c r="N78" s="80">
        <v>5918.534750220801</v>
      </c>
      <c r="O78" s="80">
        <v>6936.030627351401</v>
      </c>
      <c r="P78" s="80">
        <v>4414.747495415801</v>
      </c>
      <c r="Q78" s="1"/>
      <c r="R78" s="1"/>
      <c r="S78" s="1"/>
      <c r="T78" s="1"/>
      <c r="U78" s="1"/>
      <c r="V78" s="1"/>
      <c r="W78" s="1"/>
      <c r="X78" s="1"/>
      <c r="Y78" s="1"/>
      <c r="Z78" s="1"/>
    </row>
    <row r="79" ht="11.25" customHeight="1">
      <c r="A79" s="164"/>
      <c r="B79" s="18"/>
      <c r="C79" s="47"/>
      <c r="D79" s="45" t="s">
        <v>57</v>
      </c>
      <c r="E79" s="1"/>
      <c r="F79" s="100">
        <v>12.7442551037</v>
      </c>
      <c r="G79" s="129">
        <v>48.5333832762</v>
      </c>
      <c r="H79" s="129">
        <v>11.2205906944</v>
      </c>
      <c r="I79" s="129">
        <v>9.9824812386</v>
      </c>
      <c r="J79" s="129">
        <v>29.4018961525</v>
      </c>
      <c r="K79" s="16"/>
      <c r="L79" s="168">
        <v>6436.7725324513</v>
      </c>
      <c r="M79" s="80">
        <v>2318.3685953731</v>
      </c>
      <c r="N79" s="80">
        <v>6019.7151172706</v>
      </c>
      <c r="O79" s="80">
        <v>6988.137834367501</v>
      </c>
      <c r="P79" s="80">
        <v>4473.9492384813</v>
      </c>
      <c r="Q79" s="1"/>
      <c r="R79" s="1"/>
      <c r="S79" s="1"/>
      <c r="T79" s="1"/>
      <c r="U79" s="1"/>
      <c r="V79" s="1"/>
      <c r="W79" s="1"/>
      <c r="X79" s="1"/>
      <c r="Y79" s="1"/>
      <c r="Z79" s="1"/>
    </row>
    <row r="80" ht="11.25" customHeight="1">
      <c r="A80" s="164"/>
      <c r="B80" s="18"/>
      <c r="C80" s="44">
        <v>2023.0</v>
      </c>
      <c r="D80" s="45" t="s">
        <v>54</v>
      </c>
      <c r="E80" s="1"/>
      <c r="F80" s="100">
        <v>12.453724560200001</v>
      </c>
      <c r="G80" s="129">
        <v>46.667920162</v>
      </c>
      <c r="H80" s="129">
        <v>11.2688589329</v>
      </c>
      <c r="I80" s="129">
        <v>9.8659068994</v>
      </c>
      <c r="J80" s="129">
        <v>28.140839980600003</v>
      </c>
      <c r="K80" s="16"/>
      <c r="L80" s="168">
        <v>6820.8513209216</v>
      </c>
      <c r="M80" s="80">
        <v>2470.4796976933003</v>
      </c>
      <c r="N80" s="80">
        <v>6316.7476486369005</v>
      </c>
      <c r="O80" s="80">
        <v>7402.3561367414</v>
      </c>
      <c r="P80" s="80">
        <v>4778.7221175657005</v>
      </c>
      <c r="Q80" s="1"/>
      <c r="R80" s="1"/>
      <c r="S80" s="1"/>
      <c r="T80" s="1"/>
      <c r="U80" s="1"/>
      <c r="V80" s="1"/>
      <c r="W80" s="1"/>
      <c r="X80" s="1"/>
      <c r="Y80" s="1"/>
      <c r="Z80" s="1"/>
    </row>
    <row r="81" ht="11.25" customHeight="1">
      <c r="A81" s="164"/>
      <c r="B81" s="18"/>
      <c r="C81" s="46"/>
      <c r="D81" s="45" t="s">
        <v>55</v>
      </c>
      <c r="E81" s="1"/>
      <c r="F81" s="100">
        <v>12.798201973200001</v>
      </c>
      <c r="G81" s="129">
        <v>47.737437216000004</v>
      </c>
      <c r="H81" s="129">
        <v>11.238922308400001</v>
      </c>
      <c r="I81" s="129">
        <v>10.2311548781</v>
      </c>
      <c r="J81" s="129">
        <v>28.185465102600002</v>
      </c>
      <c r="K81" s="16"/>
      <c r="L81" s="168">
        <v>6875.7159573874005</v>
      </c>
      <c r="M81" s="80">
        <v>2574.2333196435</v>
      </c>
      <c r="N81" s="80">
        <v>6375.6661781559005</v>
      </c>
      <c r="O81" s="80">
        <v>7458.9048931462</v>
      </c>
      <c r="P81" s="80">
        <v>4920.2409169996</v>
      </c>
      <c r="Q81" s="1"/>
      <c r="R81" s="1"/>
      <c r="S81" s="1"/>
      <c r="T81" s="1"/>
      <c r="U81" s="1"/>
      <c r="V81" s="1"/>
      <c r="W81" s="1"/>
      <c r="X81" s="1"/>
      <c r="Y81" s="1"/>
      <c r="Z81" s="1"/>
    </row>
    <row r="82" ht="11.25" customHeight="1">
      <c r="A82" s="164"/>
      <c r="B82" s="18"/>
      <c r="C82" s="46"/>
      <c r="D82" s="45" t="s">
        <v>56</v>
      </c>
      <c r="E82" s="1"/>
      <c r="F82" s="100">
        <v>12.998774753500001</v>
      </c>
      <c r="G82" s="129">
        <v>46.0174275469</v>
      </c>
      <c r="H82" s="129">
        <v>11.702241949800001</v>
      </c>
      <c r="I82" s="129">
        <v>10.2888290707</v>
      </c>
      <c r="J82" s="129">
        <v>28.4494665277</v>
      </c>
      <c r="K82" s="16"/>
      <c r="L82" s="168">
        <v>6921.750267252</v>
      </c>
      <c r="M82" s="80">
        <v>2570.9362963874</v>
      </c>
      <c r="N82" s="80">
        <v>6420.4234005588005</v>
      </c>
      <c r="O82" s="80">
        <v>7530.1498125361</v>
      </c>
      <c r="P82" s="80">
        <v>4921.0837060421</v>
      </c>
      <c r="Q82" s="1"/>
      <c r="R82" s="1"/>
      <c r="S82" s="1"/>
      <c r="T82" s="1"/>
      <c r="U82" s="1"/>
      <c r="V82" s="1"/>
      <c r="W82" s="1"/>
      <c r="X82" s="1"/>
      <c r="Y82" s="1"/>
      <c r="Z82" s="1"/>
    </row>
    <row r="83" ht="11.25" customHeight="1">
      <c r="A83" s="164"/>
      <c r="B83" s="18"/>
      <c r="C83" s="47"/>
      <c r="D83" s="49" t="s">
        <v>60</v>
      </c>
      <c r="E83" s="1"/>
      <c r="F83" s="100">
        <v>12.534422643700001</v>
      </c>
      <c r="G83" s="129">
        <v>48.528626336</v>
      </c>
      <c r="H83" s="129">
        <v>11.2794335264</v>
      </c>
      <c r="I83" s="129">
        <v>9.8919023044</v>
      </c>
      <c r="J83" s="129">
        <v>27.1198500453</v>
      </c>
      <c r="K83" s="16"/>
      <c r="L83" s="168">
        <v>6945.3295540685</v>
      </c>
      <c r="M83" s="80">
        <v>2490.9784779867</v>
      </c>
      <c r="N83" s="80">
        <v>6374.1311276649</v>
      </c>
      <c r="O83" s="80">
        <v>7564.286155344001</v>
      </c>
      <c r="P83" s="80">
        <v>4930.9852191897</v>
      </c>
      <c r="Q83" s="1"/>
      <c r="R83" s="1"/>
      <c r="S83" s="1"/>
      <c r="T83" s="1"/>
      <c r="U83" s="1"/>
      <c r="V83" s="1"/>
      <c r="W83" s="1"/>
      <c r="X83" s="1"/>
      <c r="Y83" s="1"/>
      <c r="Z83" s="1"/>
    </row>
    <row r="84" ht="25.5" customHeight="1">
      <c r="A84" s="164"/>
      <c r="B84" s="18"/>
      <c r="C84" s="53" t="s">
        <v>302</v>
      </c>
      <c r="D84" s="6"/>
      <c r="E84" s="6"/>
      <c r="F84" s="6"/>
      <c r="G84" s="6"/>
      <c r="H84" s="6"/>
      <c r="I84" s="6"/>
      <c r="J84" s="6"/>
      <c r="K84" s="6"/>
      <c r="L84" s="6"/>
      <c r="M84" s="6"/>
      <c r="N84" s="6"/>
      <c r="O84" s="6"/>
      <c r="P84" s="7"/>
      <c r="Q84" s="1"/>
      <c r="R84" s="1"/>
      <c r="S84" s="1"/>
      <c r="T84" s="1"/>
      <c r="U84" s="1"/>
      <c r="V84" s="1"/>
      <c r="W84" s="1"/>
      <c r="X84" s="1"/>
      <c r="Y84" s="1"/>
      <c r="Z84" s="1"/>
    </row>
    <row r="85" ht="15.0" customHeight="1">
      <c r="A85" s="164"/>
      <c r="B85" s="18"/>
      <c r="C85" s="212" t="s">
        <v>303</v>
      </c>
      <c r="D85" s="6"/>
      <c r="E85" s="6"/>
      <c r="F85" s="6"/>
      <c r="G85" s="6"/>
      <c r="H85" s="6"/>
      <c r="I85" s="6"/>
      <c r="J85" s="6"/>
      <c r="K85" s="6"/>
      <c r="L85" s="6"/>
      <c r="M85" s="6"/>
      <c r="N85" s="6"/>
      <c r="O85" s="6"/>
      <c r="P85" s="7"/>
      <c r="Q85" s="1"/>
      <c r="R85" s="1"/>
      <c r="S85" s="1"/>
      <c r="T85" s="1"/>
      <c r="U85" s="1"/>
      <c r="V85" s="1"/>
      <c r="W85" s="1"/>
      <c r="X85" s="1"/>
      <c r="Y85" s="1"/>
      <c r="Z85" s="1"/>
    </row>
    <row r="86" ht="15.0" customHeight="1">
      <c r="A86" s="164"/>
      <c r="B86" s="18"/>
      <c r="C86" s="212" t="s">
        <v>304</v>
      </c>
      <c r="D86" s="6"/>
      <c r="E86" s="6"/>
      <c r="F86" s="6"/>
      <c r="G86" s="6"/>
      <c r="H86" s="6"/>
      <c r="I86" s="6"/>
      <c r="J86" s="6"/>
      <c r="K86" s="6"/>
      <c r="L86" s="6"/>
      <c r="M86" s="6"/>
      <c r="N86" s="6"/>
      <c r="O86" s="6"/>
      <c r="P86" s="7"/>
      <c r="Q86" s="1"/>
      <c r="R86" s="1"/>
      <c r="S86" s="1"/>
      <c r="T86" s="1"/>
      <c r="U86" s="1"/>
      <c r="V86" s="1"/>
      <c r="W86" s="1"/>
      <c r="X86" s="1"/>
      <c r="Y86" s="1"/>
      <c r="Z86" s="1"/>
    </row>
    <row r="87" ht="37.5" customHeight="1">
      <c r="A87" s="164"/>
      <c r="B87" s="18"/>
      <c r="C87" s="213" t="s">
        <v>63</v>
      </c>
      <c r="Q87" s="1"/>
      <c r="R87" s="1"/>
      <c r="S87" s="1"/>
      <c r="T87" s="1"/>
      <c r="U87" s="1"/>
      <c r="V87" s="1"/>
      <c r="W87" s="1"/>
      <c r="X87" s="1"/>
      <c r="Y87" s="1"/>
      <c r="Z87" s="1"/>
    </row>
    <row r="88" ht="39.75" customHeight="1">
      <c r="A88" s="4"/>
      <c r="B88" s="15"/>
      <c r="C88" s="53" t="s">
        <v>64</v>
      </c>
      <c r="D88" s="6"/>
      <c r="E88" s="6"/>
      <c r="F88" s="6"/>
      <c r="G88" s="6"/>
      <c r="H88" s="6"/>
      <c r="I88" s="6"/>
      <c r="J88" s="6"/>
      <c r="K88" s="6"/>
      <c r="L88" s="6"/>
      <c r="M88" s="6"/>
      <c r="N88" s="6"/>
      <c r="O88" s="6"/>
      <c r="P88" s="7"/>
      <c r="Q88" s="16"/>
      <c r="R88" s="16"/>
      <c r="S88" s="16"/>
      <c r="T88" s="16"/>
      <c r="U88" s="16"/>
      <c r="V88" s="16"/>
      <c r="W88" s="16"/>
      <c r="X88" s="16"/>
      <c r="Y88" s="16"/>
      <c r="Z88" s="16"/>
    </row>
    <row r="89" ht="35.25" customHeight="1">
      <c r="A89" s="4"/>
      <c r="B89" s="66"/>
      <c r="C89" s="55" t="s">
        <v>65</v>
      </c>
      <c r="D89" s="6"/>
      <c r="E89" s="6"/>
      <c r="F89" s="6"/>
      <c r="G89" s="6"/>
      <c r="H89" s="6"/>
      <c r="I89" s="6"/>
      <c r="J89" s="6"/>
      <c r="K89" s="6"/>
      <c r="L89" s="6"/>
      <c r="M89" s="6"/>
      <c r="N89" s="6"/>
      <c r="O89" s="6"/>
      <c r="P89" s="7"/>
      <c r="Q89" s="16"/>
      <c r="R89" s="16"/>
      <c r="S89" s="16"/>
      <c r="T89" s="16"/>
      <c r="U89" s="16"/>
      <c r="V89" s="16"/>
      <c r="W89" s="16"/>
      <c r="X89" s="16"/>
      <c r="Y89" s="16"/>
      <c r="Z89" s="16"/>
    </row>
    <row r="90">
      <c r="A90" s="4"/>
      <c r="B90" s="18"/>
      <c r="C90" s="212" t="s">
        <v>66</v>
      </c>
      <c r="D90" s="6"/>
      <c r="E90" s="6"/>
      <c r="F90" s="6"/>
      <c r="G90" s="6"/>
      <c r="H90" s="6"/>
      <c r="I90" s="6"/>
      <c r="J90" s="6"/>
      <c r="K90" s="6"/>
      <c r="L90" s="6"/>
      <c r="M90" s="6"/>
      <c r="N90" s="6"/>
      <c r="O90" s="6"/>
      <c r="P90" s="7"/>
      <c r="Q90" s="16"/>
      <c r="R90" s="16"/>
      <c r="S90" s="16"/>
      <c r="T90" s="16"/>
      <c r="U90" s="16"/>
      <c r="V90" s="16"/>
      <c r="W90" s="16"/>
      <c r="X90" s="16"/>
      <c r="Y90" s="16"/>
      <c r="Z90" s="16"/>
    </row>
    <row r="91">
      <c r="A91" s="190"/>
      <c r="B91" s="18"/>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90"/>
      <c r="B92" s="18"/>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90"/>
      <c r="B93" s="18"/>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90"/>
      <c r="B94" s="18"/>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90"/>
      <c r="B95" s="18"/>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90"/>
      <c r="B96" s="18"/>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90"/>
      <c r="B97" s="18"/>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90"/>
      <c r="B98" s="18"/>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90"/>
      <c r="B99" s="18"/>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90"/>
      <c r="B100" s="18"/>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90"/>
      <c r="B101" s="18"/>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90"/>
      <c r="B102" s="18"/>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90"/>
      <c r="B103" s="18"/>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90"/>
      <c r="B104" s="18"/>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90"/>
      <c r="B105" s="18"/>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90"/>
      <c r="B106" s="18"/>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90"/>
      <c r="B107" s="18"/>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90"/>
      <c r="B108" s="18"/>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90"/>
      <c r="B109" s="18"/>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90"/>
      <c r="B110" s="18"/>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90"/>
      <c r="B111" s="18"/>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90"/>
      <c r="B112" s="18"/>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90"/>
      <c r="B113" s="18"/>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90"/>
      <c r="B114" s="18"/>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90"/>
      <c r="B115" s="18"/>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8"/>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8"/>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8"/>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8"/>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8"/>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8"/>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8"/>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8"/>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8"/>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8"/>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8"/>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8"/>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8"/>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8"/>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8"/>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8"/>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8"/>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8"/>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8"/>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8"/>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8"/>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8"/>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8"/>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8"/>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8"/>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8"/>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8"/>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8"/>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8"/>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8"/>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8"/>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8"/>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8"/>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8"/>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8"/>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8"/>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8"/>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8"/>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8"/>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8"/>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8"/>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8"/>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8"/>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8"/>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8"/>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8"/>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8"/>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8"/>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8"/>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8"/>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8"/>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8"/>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8"/>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8"/>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8"/>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8"/>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8"/>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8"/>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8"/>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8"/>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8"/>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8"/>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8"/>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8"/>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8"/>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8"/>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8"/>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8"/>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8"/>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8"/>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8"/>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8"/>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8"/>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8"/>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8"/>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8"/>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8"/>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8"/>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8"/>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8"/>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8"/>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8"/>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8"/>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8"/>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8"/>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8"/>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8"/>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8"/>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8"/>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8"/>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8"/>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8"/>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8"/>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8"/>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8"/>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8"/>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8"/>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8"/>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8"/>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8"/>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8"/>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8"/>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8"/>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8"/>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8"/>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8"/>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8"/>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8"/>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8"/>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8"/>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8"/>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8"/>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8"/>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8"/>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8"/>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8"/>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8"/>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8"/>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8"/>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8"/>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8"/>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8"/>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8"/>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8"/>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8"/>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8"/>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8"/>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8"/>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8"/>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8"/>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8"/>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8"/>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8"/>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8"/>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8"/>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8"/>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8"/>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8"/>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8"/>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8"/>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8"/>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8"/>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8"/>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8"/>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8"/>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8"/>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8"/>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8"/>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8"/>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8"/>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8"/>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8"/>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8"/>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8"/>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8"/>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8"/>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8"/>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8"/>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8"/>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8"/>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8"/>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8"/>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8"/>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8"/>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8"/>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8"/>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8"/>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8"/>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8"/>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8"/>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8"/>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8"/>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8"/>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8"/>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8"/>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8"/>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8"/>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8"/>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8"/>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8"/>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8"/>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8"/>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8"/>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8"/>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8"/>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8"/>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8"/>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8"/>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8"/>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8"/>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8"/>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8"/>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8"/>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8"/>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8"/>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8"/>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8"/>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8"/>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8"/>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8"/>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8"/>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8"/>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8"/>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8"/>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8"/>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8"/>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8"/>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8"/>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8"/>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8"/>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8"/>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8"/>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8"/>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8"/>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8"/>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8"/>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8"/>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8"/>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8"/>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8"/>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8"/>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8"/>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8"/>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8"/>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8"/>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8"/>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8"/>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8"/>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8"/>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8"/>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8"/>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8"/>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8"/>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8"/>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8"/>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8"/>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8"/>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8"/>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8"/>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8"/>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8"/>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8"/>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8"/>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8"/>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8"/>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8"/>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8"/>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8"/>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8"/>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8"/>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8"/>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8"/>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8"/>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8"/>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8"/>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8"/>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8"/>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8"/>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8"/>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8"/>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8"/>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8"/>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8"/>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8"/>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8"/>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8"/>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8"/>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8"/>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8"/>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8"/>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8"/>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8"/>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8"/>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8"/>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8"/>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8"/>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8"/>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8"/>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8"/>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8"/>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8"/>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8"/>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8"/>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8"/>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8"/>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8"/>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8"/>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8"/>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8"/>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8"/>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8"/>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8"/>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8"/>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8"/>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8"/>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8"/>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8"/>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8"/>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8"/>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8"/>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8"/>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8"/>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8"/>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8"/>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8"/>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8"/>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8"/>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8"/>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8"/>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8"/>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8"/>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8"/>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8"/>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8"/>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8"/>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8"/>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8"/>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8"/>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8"/>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8"/>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8"/>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8"/>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8"/>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8"/>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8"/>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8"/>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8"/>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8"/>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8"/>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8"/>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8"/>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8"/>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8"/>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8"/>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8"/>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8"/>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8"/>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8"/>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8"/>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8"/>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8"/>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8"/>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8"/>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8"/>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8"/>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8"/>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8"/>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8"/>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8"/>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8"/>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8"/>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8"/>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8"/>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8"/>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8"/>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8"/>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8"/>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8"/>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8"/>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8"/>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8"/>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8"/>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8"/>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8"/>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8"/>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8"/>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8"/>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8"/>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8"/>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8"/>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8"/>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8"/>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8"/>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8"/>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8"/>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8"/>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8"/>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8"/>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8"/>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8"/>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8"/>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8"/>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8"/>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8"/>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8"/>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8"/>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8"/>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8"/>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8"/>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8"/>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8"/>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8"/>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8"/>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8"/>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8"/>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8"/>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8"/>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8"/>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8"/>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8"/>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8"/>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8"/>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8"/>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8"/>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8"/>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8"/>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8"/>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8"/>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8"/>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8"/>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8"/>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8"/>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8"/>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8"/>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8"/>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8"/>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8"/>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8"/>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8"/>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8"/>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8"/>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8"/>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8"/>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8"/>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8"/>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8"/>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8"/>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8"/>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8"/>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8"/>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8"/>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8"/>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8"/>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8"/>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8"/>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8"/>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8"/>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8"/>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8"/>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8"/>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8"/>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8"/>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8"/>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8"/>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8"/>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8"/>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8"/>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8"/>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8"/>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8"/>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8"/>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8"/>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8"/>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8"/>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8"/>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8"/>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8"/>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8"/>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8"/>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8"/>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8"/>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8"/>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8"/>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8"/>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8"/>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8"/>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8"/>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8"/>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8"/>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8"/>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8"/>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8"/>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8"/>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8"/>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8"/>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8"/>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8"/>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8"/>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8"/>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8"/>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8"/>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8"/>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8"/>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8"/>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8"/>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8"/>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8"/>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8"/>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8"/>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8"/>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8"/>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8"/>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8"/>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8"/>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8"/>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8"/>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8"/>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8"/>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8"/>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8"/>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8"/>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8"/>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8"/>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8"/>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8"/>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8"/>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8"/>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8"/>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8"/>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8"/>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8"/>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8"/>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8"/>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8"/>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8"/>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8"/>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8"/>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8"/>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8"/>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8"/>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8"/>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8"/>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8"/>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8"/>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8"/>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8"/>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8"/>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8"/>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8"/>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8"/>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8"/>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8"/>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8"/>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8"/>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8"/>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8"/>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8"/>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8"/>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8"/>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8"/>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8"/>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8"/>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8"/>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8"/>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8"/>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8"/>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8"/>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8"/>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8"/>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8"/>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8"/>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8"/>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8"/>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8"/>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8"/>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8"/>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8"/>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8"/>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8"/>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8"/>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8"/>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8"/>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8"/>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8"/>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8"/>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8"/>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8"/>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8"/>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8"/>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8"/>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8"/>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8"/>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8"/>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8"/>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8"/>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8"/>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8"/>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8"/>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8"/>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8"/>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8"/>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8"/>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8"/>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8"/>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8"/>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8"/>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8"/>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8"/>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8"/>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8"/>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8"/>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8"/>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8"/>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8"/>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8"/>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8"/>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8"/>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8"/>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8"/>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8"/>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8"/>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8"/>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8"/>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8"/>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8"/>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8"/>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8"/>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8"/>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8"/>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8"/>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8"/>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8"/>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8"/>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8"/>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8"/>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8"/>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8"/>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8"/>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8"/>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8"/>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8"/>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8"/>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8"/>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8"/>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8"/>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8"/>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8"/>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8"/>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8"/>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8"/>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8"/>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8"/>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8"/>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8"/>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8"/>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8"/>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8"/>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8"/>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8"/>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8"/>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8"/>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8"/>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8"/>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8"/>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8"/>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8"/>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8"/>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8"/>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8"/>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8"/>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8"/>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8"/>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8"/>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8"/>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8"/>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8"/>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8"/>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8"/>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8"/>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8"/>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8"/>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8"/>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8"/>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8"/>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8"/>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8"/>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8"/>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8"/>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8"/>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8"/>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8"/>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8"/>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8"/>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8"/>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8"/>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8"/>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8"/>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8"/>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8"/>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8"/>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8"/>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8"/>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8"/>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8"/>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8"/>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8"/>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8"/>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8"/>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8"/>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8"/>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8"/>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8"/>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8"/>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8"/>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8"/>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8"/>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8"/>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8"/>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8"/>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8"/>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8"/>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8"/>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8"/>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8"/>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8"/>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8"/>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8"/>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8"/>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8"/>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8"/>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8"/>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8"/>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8"/>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8"/>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8"/>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8"/>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8"/>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8"/>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8"/>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8"/>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8"/>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8"/>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8"/>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8"/>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8"/>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8"/>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8"/>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8"/>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8"/>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8"/>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8"/>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8"/>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8"/>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8"/>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8"/>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8"/>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8"/>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8"/>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8"/>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8"/>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8"/>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8"/>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8"/>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8"/>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8"/>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8"/>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8"/>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8"/>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8"/>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8"/>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8"/>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8"/>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8"/>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8"/>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8"/>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8"/>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8"/>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8"/>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8"/>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8"/>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8"/>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8"/>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8"/>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8"/>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8"/>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8"/>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8"/>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8"/>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8"/>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8"/>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8"/>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8"/>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8"/>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8"/>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8"/>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8"/>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8"/>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8"/>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8"/>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8"/>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8"/>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8"/>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8"/>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8"/>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8"/>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8"/>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8"/>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8"/>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8"/>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8"/>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8"/>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8"/>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8"/>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8"/>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8"/>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8"/>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8"/>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8"/>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8"/>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8"/>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8"/>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8"/>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8"/>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8"/>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8"/>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8"/>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8"/>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8"/>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8"/>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8"/>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8"/>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8"/>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8"/>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8"/>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8"/>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8"/>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8"/>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8"/>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8"/>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8"/>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8"/>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8"/>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8"/>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8"/>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8"/>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8"/>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8"/>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8"/>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8"/>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8"/>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8"/>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8"/>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8"/>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8"/>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8"/>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8"/>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8"/>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8"/>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8"/>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8"/>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8"/>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8"/>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8"/>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8"/>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8"/>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8"/>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8"/>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8"/>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8"/>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8"/>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8"/>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8"/>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8"/>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8"/>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8"/>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8"/>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8"/>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8"/>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8"/>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8"/>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8"/>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8"/>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8"/>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8"/>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8"/>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8"/>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8"/>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8"/>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8"/>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8"/>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8"/>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8"/>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8"/>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8"/>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8"/>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8"/>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8"/>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8"/>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8"/>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8"/>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8"/>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8"/>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8"/>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8"/>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8"/>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43">
    <mergeCell ref="C28:C31"/>
    <mergeCell ref="C32:C35"/>
    <mergeCell ref="C36:C39"/>
    <mergeCell ref="C40:C43"/>
    <mergeCell ref="C44:C47"/>
    <mergeCell ref="C48:C51"/>
    <mergeCell ref="C52:C55"/>
    <mergeCell ref="C56:C59"/>
    <mergeCell ref="C60:C63"/>
    <mergeCell ref="C64:C67"/>
    <mergeCell ref="C68:C71"/>
    <mergeCell ref="C72:C75"/>
    <mergeCell ref="C76:C79"/>
    <mergeCell ref="C80:C83"/>
    <mergeCell ref="L3:P3"/>
    <mergeCell ref="M4:P4"/>
    <mergeCell ref="I5:I6"/>
    <mergeCell ref="J5:J6"/>
    <mergeCell ref="M5:M6"/>
    <mergeCell ref="N5:N6"/>
    <mergeCell ref="O5:O6"/>
    <mergeCell ref="P5:P6"/>
    <mergeCell ref="C2:C6"/>
    <mergeCell ref="D2:D6"/>
    <mergeCell ref="F2:P2"/>
    <mergeCell ref="F3:J3"/>
    <mergeCell ref="F4:F6"/>
    <mergeCell ref="G4:J4"/>
    <mergeCell ref="L4:L6"/>
    <mergeCell ref="G5:G6"/>
    <mergeCell ref="H5:H6"/>
    <mergeCell ref="C8:C11"/>
    <mergeCell ref="C12:C15"/>
    <mergeCell ref="C16:C19"/>
    <mergeCell ref="C20:C23"/>
    <mergeCell ref="C24:C27"/>
    <mergeCell ref="C84:P84"/>
    <mergeCell ref="C85:P85"/>
    <mergeCell ref="C86:P86"/>
    <mergeCell ref="C87:P87"/>
    <mergeCell ref="C88:P88"/>
    <mergeCell ref="C89:P89"/>
    <mergeCell ref="C90:P90"/>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5.0" ySplit="6.0" topLeftCell="F7" activePane="bottomRight" state="frozen"/>
      <selection activeCell="F1" sqref="F1" pane="topRight"/>
      <selection activeCell="A7" sqref="A7" pane="bottomLeft"/>
      <selection activeCell="F7" sqref="F7" pane="bottomRight"/>
    </sheetView>
  </sheetViews>
  <sheetFormatPr customHeight="1" defaultColWidth="14.43" defaultRowHeight="15.75"/>
  <cols>
    <col customWidth="1" min="1" max="2" width="2.71"/>
    <col customWidth="1" min="3" max="4" width="11.43"/>
    <col customWidth="1" min="5" max="5" width="0.86"/>
    <col customWidth="1" min="6" max="8" width="11.43"/>
    <col customWidth="1" min="9" max="9" width="0.86"/>
    <col customWidth="1" min="10" max="26" width="11.43"/>
  </cols>
  <sheetData>
    <row r="1" ht="84.0" customHeight="1">
      <c r="A1" s="16"/>
      <c r="B1" s="18"/>
      <c r="C1" s="126"/>
      <c r="D1" s="16"/>
      <c r="E1" s="16"/>
      <c r="F1" s="16"/>
      <c r="G1" s="16"/>
      <c r="H1" s="16"/>
      <c r="I1" s="16"/>
      <c r="J1" s="16"/>
      <c r="K1" s="16"/>
      <c r="L1" s="16"/>
      <c r="M1" s="16"/>
      <c r="N1" s="16"/>
      <c r="O1" s="16"/>
      <c r="P1" s="16"/>
      <c r="Q1" s="16"/>
      <c r="R1" s="16"/>
      <c r="S1" s="16"/>
      <c r="T1" s="16"/>
      <c r="U1" s="16"/>
      <c r="V1" s="16"/>
      <c r="W1" s="16"/>
      <c r="X1" s="16"/>
      <c r="Y1" s="16"/>
      <c r="Z1" s="16"/>
    </row>
    <row r="2" ht="45.0" customHeight="1">
      <c r="A2" s="164"/>
      <c r="B2" s="18"/>
      <c r="C2" s="101" t="s">
        <v>44</v>
      </c>
      <c r="D2" s="101" t="s">
        <v>45</v>
      </c>
      <c r="E2" s="16"/>
      <c r="F2" s="106" t="s">
        <v>305</v>
      </c>
      <c r="G2" s="6"/>
      <c r="H2" s="6"/>
      <c r="I2" s="6"/>
      <c r="J2" s="6"/>
      <c r="K2" s="6"/>
      <c r="L2" s="7"/>
      <c r="M2" s="16"/>
      <c r="N2" s="16"/>
      <c r="O2" s="16"/>
      <c r="P2" s="16"/>
      <c r="Q2" s="16"/>
      <c r="R2" s="16"/>
      <c r="S2" s="16"/>
      <c r="T2" s="16"/>
      <c r="U2" s="16"/>
      <c r="V2" s="16"/>
      <c r="W2" s="16"/>
      <c r="X2" s="16"/>
      <c r="Y2" s="16"/>
      <c r="Z2" s="16"/>
    </row>
    <row r="3" ht="45.0" customHeight="1">
      <c r="A3" s="164"/>
      <c r="B3" s="18"/>
      <c r="C3" s="107"/>
      <c r="D3" s="107"/>
      <c r="E3" s="30"/>
      <c r="F3" s="21" t="s">
        <v>296</v>
      </c>
      <c r="G3" s="22"/>
      <c r="H3" s="214"/>
      <c r="I3" s="16"/>
      <c r="J3" s="21" t="s">
        <v>306</v>
      </c>
      <c r="K3" s="22"/>
      <c r="L3" s="23"/>
      <c r="M3" s="1"/>
      <c r="N3" s="1"/>
      <c r="O3" s="1"/>
      <c r="P3" s="1"/>
      <c r="Q3" s="1"/>
      <c r="R3" s="1"/>
      <c r="S3" s="1"/>
      <c r="T3" s="1"/>
      <c r="U3" s="1"/>
      <c r="V3" s="1"/>
      <c r="W3" s="1"/>
      <c r="X3" s="1"/>
      <c r="Y3" s="1"/>
      <c r="Z3" s="1"/>
    </row>
    <row r="4" ht="15.0" customHeight="1">
      <c r="A4" s="164"/>
      <c r="B4" s="18"/>
      <c r="C4" s="107"/>
      <c r="D4" s="107"/>
      <c r="E4" s="31"/>
      <c r="F4" s="19" t="s">
        <v>280</v>
      </c>
      <c r="G4" s="68" t="s">
        <v>307</v>
      </c>
      <c r="H4" s="23"/>
      <c r="I4" s="16"/>
      <c r="J4" s="19" t="s">
        <v>280</v>
      </c>
      <c r="K4" s="68" t="s">
        <v>307</v>
      </c>
      <c r="L4" s="23"/>
      <c r="M4" s="1"/>
      <c r="N4" s="1"/>
      <c r="O4" s="1"/>
      <c r="P4" s="1"/>
      <c r="Q4" s="1"/>
      <c r="R4" s="1"/>
      <c r="S4" s="1"/>
      <c r="T4" s="1"/>
      <c r="U4" s="1"/>
      <c r="V4" s="1"/>
      <c r="W4" s="1"/>
      <c r="X4" s="1"/>
      <c r="Y4" s="1"/>
      <c r="Z4" s="1"/>
    </row>
    <row r="5">
      <c r="A5" s="164"/>
      <c r="B5" s="18"/>
      <c r="C5" s="107"/>
      <c r="D5" s="107"/>
      <c r="E5" s="31"/>
      <c r="F5" s="67"/>
      <c r="G5" s="19" t="s">
        <v>308</v>
      </c>
      <c r="H5" s="19" t="s">
        <v>309</v>
      </c>
      <c r="I5" s="16"/>
      <c r="J5" s="67"/>
      <c r="K5" s="19" t="s">
        <v>308</v>
      </c>
      <c r="L5" s="19" t="s">
        <v>309</v>
      </c>
      <c r="M5" s="1"/>
      <c r="N5" s="1"/>
      <c r="O5" s="1"/>
      <c r="P5" s="1"/>
      <c r="Q5" s="1"/>
      <c r="R5" s="1"/>
      <c r="S5" s="1"/>
      <c r="T5" s="1"/>
      <c r="U5" s="1"/>
      <c r="V5" s="1"/>
      <c r="W5" s="1"/>
      <c r="X5" s="1"/>
      <c r="Y5" s="1"/>
      <c r="Z5" s="1"/>
    </row>
    <row r="6" ht="14.25" customHeight="1">
      <c r="A6" s="164"/>
      <c r="B6" s="18"/>
      <c r="C6" s="196"/>
      <c r="D6" s="196"/>
      <c r="E6" s="31"/>
      <c r="F6" s="56"/>
      <c r="G6" s="56"/>
      <c r="H6" s="56"/>
      <c r="I6" s="16"/>
      <c r="J6" s="56"/>
      <c r="K6" s="56"/>
      <c r="L6" s="56"/>
      <c r="M6" s="1"/>
      <c r="N6" s="1"/>
      <c r="O6" s="1"/>
      <c r="P6" s="1"/>
      <c r="Q6" s="1"/>
      <c r="R6" s="1"/>
      <c r="S6" s="1"/>
      <c r="T6" s="1"/>
      <c r="U6" s="1"/>
      <c r="V6" s="1"/>
      <c r="W6" s="1"/>
      <c r="X6" s="1"/>
      <c r="Y6" s="1"/>
      <c r="Z6" s="1"/>
    </row>
    <row r="7" ht="4.5" customHeight="1">
      <c r="A7" s="164"/>
      <c r="B7" s="18"/>
      <c r="C7" s="29"/>
      <c r="D7" s="30"/>
      <c r="E7" s="31"/>
      <c r="F7" s="32"/>
      <c r="G7" s="32"/>
      <c r="H7" s="32"/>
      <c r="I7" s="16"/>
      <c r="J7" s="32"/>
      <c r="K7" s="32"/>
      <c r="L7" s="32"/>
      <c r="M7" s="16"/>
      <c r="N7" s="16"/>
      <c r="O7" s="1"/>
      <c r="P7" s="1"/>
      <c r="Q7" s="1"/>
      <c r="R7" s="1"/>
      <c r="S7" s="1"/>
      <c r="T7" s="1"/>
      <c r="U7" s="1"/>
      <c r="V7" s="1"/>
      <c r="W7" s="1"/>
      <c r="X7" s="1"/>
      <c r="Y7" s="1"/>
      <c r="Z7" s="1"/>
    </row>
    <row r="8" ht="11.25" customHeight="1">
      <c r="A8" s="164"/>
      <c r="B8" s="18"/>
      <c r="C8" s="34">
        <v>2005.0</v>
      </c>
      <c r="D8" s="35" t="s">
        <v>54</v>
      </c>
      <c r="E8" s="36"/>
      <c r="F8" s="100">
        <v>16.4522249824</v>
      </c>
      <c r="G8" s="129">
        <v>0.7690722654000001</v>
      </c>
      <c r="H8" s="129">
        <v>26.807213634700002</v>
      </c>
      <c r="I8" s="16"/>
      <c r="J8" s="168">
        <v>6677.891991154201</v>
      </c>
      <c r="K8" s="80">
        <v>10360.9897430811</v>
      </c>
      <c r="L8" s="80">
        <v>4246.082767900501</v>
      </c>
      <c r="M8" s="1"/>
      <c r="N8" s="1"/>
      <c r="O8" s="1"/>
      <c r="P8" s="1"/>
      <c r="Q8" s="1"/>
      <c r="R8" s="1"/>
      <c r="S8" s="1"/>
      <c r="T8" s="1"/>
      <c r="U8" s="1"/>
      <c r="V8" s="1"/>
      <c r="W8" s="1"/>
      <c r="X8" s="1"/>
      <c r="Y8" s="1"/>
      <c r="Z8" s="1"/>
    </row>
    <row r="9" ht="11.25" customHeight="1">
      <c r="A9" s="164"/>
      <c r="B9" s="18"/>
      <c r="C9" s="41"/>
      <c r="D9" s="35" t="s">
        <v>55</v>
      </c>
      <c r="E9" s="36"/>
      <c r="F9" s="100">
        <v>17.0965919747</v>
      </c>
      <c r="G9" s="129">
        <v>0.9220811684</v>
      </c>
      <c r="H9" s="129">
        <v>27.678721895200002</v>
      </c>
      <c r="I9" s="16"/>
      <c r="J9" s="168">
        <v>6651.8381918172</v>
      </c>
      <c r="K9" s="80">
        <v>10347.068621946</v>
      </c>
      <c r="L9" s="80">
        <v>4234.2436836242005</v>
      </c>
      <c r="M9" s="1"/>
      <c r="N9" s="1"/>
      <c r="O9" s="1"/>
      <c r="P9" s="1"/>
      <c r="Q9" s="1"/>
      <c r="R9" s="1"/>
      <c r="S9" s="1"/>
      <c r="T9" s="1"/>
      <c r="U9" s="1"/>
      <c r="V9" s="1"/>
      <c r="W9" s="1"/>
      <c r="X9" s="1"/>
      <c r="Y9" s="1"/>
      <c r="Z9" s="1"/>
    </row>
    <row r="10" ht="11.25" customHeight="1">
      <c r="A10" s="164"/>
      <c r="B10" s="18"/>
      <c r="C10" s="41"/>
      <c r="D10" s="35" t="s">
        <v>56</v>
      </c>
      <c r="E10" s="36"/>
      <c r="F10" s="100">
        <v>17.629720060100002</v>
      </c>
      <c r="G10" s="129">
        <v>0.8529486222</v>
      </c>
      <c r="H10" s="129">
        <v>28.3484088039</v>
      </c>
      <c r="I10" s="16"/>
      <c r="J10" s="168">
        <v>6618.285764575</v>
      </c>
      <c r="K10" s="80">
        <v>10479.4599557605</v>
      </c>
      <c r="L10" s="80">
        <v>4151.3793938315</v>
      </c>
      <c r="M10" s="1"/>
      <c r="N10" s="1"/>
      <c r="O10" s="1"/>
      <c r="P10" s="1"/>
      <c r="Q10" s="1"/>
      <c r="R10" s="1"/>
      <c r="S10" s="1"/>
      <c r="T10" s="1"/>
      <c r="U10" s="1"/>
      <c r="V10" s="1"/>
      <c r="W10" s="1"/>
      <c r="X10" s="1"/>
      <c r="Y10" s="1"/>
      <c r="Z10" s="1"/>
    </row>
    <row r="11" ht="11.25" customHeight="1">
      <c r="A11" s="164"/>
      <c r="B11" s="18"/>
      <c r="C11" s="42"/>
      <c r="D11" s="35" t="s">
        <v>57</v>
      </c>
      <c r="E11" s="36"/>
      <c r="F11" s="100">
        <v>16.1429757458</v>
      </c>
      <c r="G11" s="129">
        <v>0.7030334495</v>
      </c>
      <c r="H11" s="129">
        <v>26.1176285395</v>
      </c>
      <c r="I11" s="16"/>
      <c r="J11" s="168">
        <v>6813.6058729168</v>
      </c>
      <c r="K11" s="80">
        <v>10674.3524948503</v>
      </c>
      <c r="L11" s="80">
        <v>4319.451015379</v>
      </c>
      <c r="M11" s="1"/>
      <c r="N11" s="1"/>
      <c r="O11" s="1"/>
      <c r="P11" s="1"/>
      <c r="Q11" s="1"/>
      <c r="R11" s="1"/>
      <c r="S11" s="1"/>
      <c r="T11" s="1"/>
      <c r="U11" s="1"/>
      <c r="V11" s="1"/>
      <c r="W11" s="1"/>
      <c r="X11" s="1"/>
      <c r="Y11" s="1"/>
      <c r="Z11" s="1"/>
    </row>
    <row r="12" ht="11.25" customHeight="1">
      <c r="A12" s="164"/>
      <c r="B12" s="18"/>
      <c r="C12" s="34">
        <v>2006.0</v>
      </c>
      <c r="D12" s="35" t="s">
        <v>54</v>
      </c>
      <c r="E12" s="36"/>
      <c r="F12" s="100">
        <v>15.4463052382</v>
      </c>
      <c r="G12" s="129">
        <v>0.7125526785</v>
      </c>
      <c r="H12" s="129">
        <v>25.3834584198</v>
      </c>
      <c r="I12" s="16"/>
      <c r="J12" s="168">
        <v>6868.851594485301</v>
      </c>
      <c r="K12" s="80">
        <v>10608.577288984501</v>
      </c>
      <c r="L12" s="80">
        <v>4346.6002580971</v>
      </c>
      <c r="M12" s="1"/>
      <c r="N12" s="1"/>
      <c r="O12" s="1"/>
      <c r="P12" s="1"/>
      <c r="Q12" s="1"/>
      <c r="R12" s="1"/>
      <c r="S12" s="1"/>
      <c r="T12" s="1"/>
      <c r="U12" s="1"/>
      <c r="V12" s="1"/>
      <c r="W12" s="1"/>
      <c r="X12" s="1"/>
      <c r="Y12" s="1"/>
      <c r="Z12" s="1"/>
    </row>
    <row r="13" ht="11.25" customHeight="1">
      <c r="A13" s="164"/>
      <c r="B13" s="18"/>
      <c r="C13" s="41"/>
      <c r="D13" s="35" t="s">
        <v>55</v>
      </c>
      <c r="E13" s="36"/>
      <c r="F13" s="100">
        <v>15.5330322598</v>
      </c>
      <c r="G13" s="129">
        <v>0.5961973289</v>
      </c>
      <c r="H13" s="129">
        <v>25.371459758500002</v>
      </c>
      <c r="I13" s="16"/>
      <c r="J13" s="168">
        <v>6935.7018232419005</v>
      </c>
      <c r="K13" s="80">
        <v>10693.8916376054</v>
      </c>
      <c r="L13" s="80">
        <v>4460.2993576991</v>
      </c>
      <c r="M13" s="1"/>
      <c r="N13" s="1"/>
      <c r="O13" s="1"/>
      <c r="P13" s="1"/>
      <c r="Q13" s="1"/>
      <c r="R13" s="1"/>
      <c r="S13" s="1"/>
      <c r="T13" s="1"/>
      <c r="U13" s="1"/>
      <c r="V13" s="1"/>
      <c r="W13" s="1"/>
      <c r="X13" s="1"/>
      <c r="Y13" s="1"/>
      <c r="Z13" s="1"/>
    </row>
    <row r="14" ht="11.25" customHeight="1">
      <c r="A14" s="164"/>
      <c r="B14" s="18"/>
      <c r="C14" s="41"/>
      <c r="D14" s="35" t="s">
        <v>56</v>
      </c>
      <c r="E14" s="36"/>
      <c r="F14" s="100">
        <v>16.2341027914</v>
      </c>
      <c r="G14" s="129">
        <v>0.6721697234</v>
      </c>
      <c r="H14" s="129">
        <v>26.8517139134</v>
      </c>
      <c r="I14" s="16"/>
      <c r="J14" s="168">
        <v>6988.245777877501</v>
      </c>
      <c r="K14" s="80">
        <v>10846.6384375612</v>
      </c>
      <c r="L14" s="80">
        <v>4355.7378087704</v>
      </c>
      <c r="M14" s="1"/>
      <c r="N14" s="1"/>
      <c r="O14" s="1"/>
      <c r="P14" s="1"/>
      <c r="Q14" s="1"/>
      <c r="R14" s="1"/>
      <c r="S14" s="1"/>
      <c r="T14" s="1"/>
      <c r="U14" s="1"/>
      <c r="V14" s="1"/>
      <c r="W14" s="1"/>
      <c r="X14" s="1"/>
      <c r="Y14" s="1"/>
      <c r="Z14" s="1"/>
    </row>
    <row r="15" ht="11.25" customHeight="1">
      <c r="A15" s="164"/>
      <c r="B15" s="18"/>
      <c r="C15" s="42"/>
      <c r="D15" s="35" t="s">
        <v>57</v>
      </c>
      <c r="E15" s="36"/>
      <c r="F15" s="100">
        <v>15.9504864537</v>
      </c>
      <c r="G15" s="129">
        <v>0.7228836261</v>
      </c>
      <c r="H15" s="129">
        <v>26.4793516485</v>
      </c>
      <c r="I15" s="16"/>
      <c r="J15" s="168">
        <v>6843.9539488945</v>
      </c>
      <c r="K15" s="80">
        <v>10512.5381267143</v>
      </c>
      <c r="L15" s="80">
        <v>4307.3742454833</v>
      </c>
      <c r="M15" s="1"/>
      <c r="N15" s="1"/>
      <c r="O15" s="1"/>
      <c r="P15" s="1"/>
      <c r="Q15" s="1"/>
      <c r="R15" s="1"/>
      <c r="S15" s="1"/>
      <c r="T15" s="1"/>
      <c r="U15" s="1"/>
      <c r="V15" s="1"/>
      <c r="W15" s="1"/>
      <c r="X15" s="1"/>
      <c r="Y15" s="1"/>
      <c r="Z15" s="1"/>
    </row>
    <row r="16" ht="11.25" customHeight="1">
      <c r="A16" s="164"/>
      <c r="B16" s="18"/>
      <c r="C16" s="34">
        <v>2007.0</v>
      </c>
      <c r="D16" s="35" t="s">
        <v>54</v>
      </c>
      <c r="E16" s="36"/>
      <c r="F16" s="100">
        <v>15.4534587371</v>
      </c>
      <c r="G16" s="129">
        <v>0.6342827667000001</v>
      </c>
      <c r="H16" s="129">
        <v>25.7983002648</v>
      </c>
      <c r="I16" s="16"/>
      <c r="J16" s="168">
        <v>6928.9095220965</v>
      </c>
      <c r="K16" s="80">
        <v>10650.200554258801</v>
      </c>
      <c r="L16" s="80">
        <v>4331.1830302158005</v>
      </c>
      <c r="M16" s="1"/>
      <c r="N16" s="1"/>
      <c r="O16" s="1"/>
      <c r="P16" s="1"/>
      <c r="Q16" s="1"/>
      <c r="R16" s="1"/>
      <c r="S16" s="1"/>
      <c r="T16" s="1"/>
      <c r="U16" s="1"/>
      <c r="V16" s="1"/>
      <c r="W16" s="1"/>
      <c r="X16" s="1"/>
      <c r="Y16" s="1"/>
      <c r="Z16" s="1"/>
    </row>
    <row r="17" ht="11.25" customHeight="1">
      <c r="A17" s="164"/>
      <c r="B17" s="18"/>
      <c r="C17" s="41"/>
      <c r="D17" s="35" t="s">
        <v>55</v>
      </c>
      <c r="E17" s="36"/>
      <c r="F17" s="100">
        <v>15.4710711456</v>
      </c>
      <c r="G17" s="129">
        <v>0.7428134932</v>
      </c>
      <c r="H17" s="129">
        <v>25.614892609600002</v>
      </c>
      <c r="I17" s="16"/>
      <c r="J17" s="168">
        <v>7027.8428147758</v>
      </c>
      <c r="K17" s="80">
        <v>10763.577422404</v>
      </c>
      <c r="L17" s="80">
        <v>4454.9230715984</v>
      </c>
      <c r="M17" s="1"/>
      <c r="N17" s="1"/>
      <c r="O17" s="1"/>
      <c r="P17" s="1"/>
      <c r="Q17" s="1"/>
      <c r="R17" s="1"/>
      <c r="S17" s="1"/>
      <c r="T17" s="1"/>
      <c r="U17" s="1"/>
      <c r="V17" s="1"/>
      <c r="W17" s="1"/>
      <c r="X17" s="1"/>
      <c r="Y17" s="1"/>
      <c r="Z17" s="1"/>
    </row>
    <row r="18" ht="11.25" customHeight="1">
      <c r="A18" s="164"/>
      <c r="B18" s="18"/>
      <c r="C18" s="41"/>
      <c r="D18" s="35" t="s">
        <v>56</v>
      </c>
      <c r="E18" s="36"/>
      <c r="F18" s="100">
        <v>16.0424349941</v>
      </c>
      <c r="G18" s="129">
        <v>0.7336786643000001</v>
      </c>
      <c r="H18" s="129">
        <v>26.6452996681</v>
      </c>
      <c r="I18" s="16"/>
      <c r="J18" s="168">
        <v>6944.4491493927</v>
      </c>
      <c r="K18" s="80">
        <v>10659.4584853222</v>
      </c>
      <c r="L18" s="80">
        <v>4371.4288201718</v>
      </c>
      <c r="M18" s="1"/>
      <c r="N18" s="1"/>
      <c r="O18" s="1"/>
      <c r="P18" s="1"/>
      <c r="Q18" s="1"/>
      <c r="R18" s="1"/>
      <c r="S18" s="1"/>
      <c r="T18" s="1"/>
      <c r="U18" s="1"/>
      <c r="V18" s="1"/>
      <c r="W18" s="1"/>
      <c r="X18" s="1"/>
      <c r="Y18" s="1"/>
      <c r="Z18" s="1"/>
    </row>
    <row r="19" ht="11.25" customHeight="1">
      <c r="A19" s="164"/>
      <c r="B19" s="18"/>
      <c r="C19" s="42"/>
      <c r="D19" s="35" t="s">
        <v>57</v>
      </c>
      <c r="E19" s="36"/>
      <c r="F19" s="100">
        <v>17.728208303000002</v>
      </c>
      <c r="G19" s="129">
        <v>0.8026475769</v>
      </c>
      <c r="H19" s="129">
        <v>28.9840305244</v>
      </c>
      <c r="I19" s="16"/>
      <c r="J19" s="168">
        <v>6736.1651914288</v>
      </c>
      <c r="K19" s="80">
        <v>10478.698395228</v>
      </c>
      <c r="L19" s="80">
        <v>4247.3088940665</v>
      </c>
      <c r="M19" s="1"/>
      <c r="N19" s="1"/>
      <c r="O19" s="1"/>
      <c r="P19" s="1"/>
      <c r="Q19" s="1"/>
      <c r="R19" s="1"/>
      <c r="S19" s="1"/>
      <c r="T19" s="1"/>
      <c r="U19" s="1"/>
      <c r="V19" s="1"/>
      <c r="W19" s="1"/>
      <c r="X19" s="1"/>
      <c r="Y19" s="1"/>
      <c r="Z19" s="1"/>
    </row>
    <row r="20" ht="11.25" customHeight="1">
      <c r="A20" s="164"/>
      <c r="B20" s="18"/>
      <c r="C20" s="34">
        <v>2008.0</v>
      </c>
      <c r="D20" s="35" t="s">
        <v>54</v>
      </c>
      <c r="E20" s="36"/>
      <c r="F20" s="100">
        <v>16.1583731646</v>
      </c>
      <c r="G20" s="129">
        <v>0.6933124849</v>
      </c>
      <c r="H20" s="129">
        <v>26.8173937333</v>
      </c>
      <c r="I20" s="207"/>
      <c r="J20" s="168">
        <v>6902.1494269895</v>
      </c>
      <c r="K20" s="80">
        <v>10526.838070022</v>
      </c>
      <c r="L20" s="80">
        <v>4403.8966492215</v>
      </c>
      <c r="M20" s="1"/>
      <c r="N20" s="1"/>
      <c r="O20" s="1"/>
      <c r="P20" s="1"/>
      <c r="Q20" s="1"/>
      <c r="R20" s="1"/>
      <c r="S20" s="1"/>
      <c r="T20" s="1"/>
      <c r="U20" s="1"/>
      <c r="V20" s="1"/>
      <c r="W20" s="1"/>
      <c r="X20" s="1"/>
      <c r="Y20" s="1"/>
      <c r="Z20" s="1"/>
    </row>
    <row r="21" ht="11.25" customHeight="1">
      <c r="A21" s="164"/>
      <c r="B21" s="18"/>
      <c r="C21" s="41"/>
      <c r="D21" s="35" t="s">
        <v>55</v>
      </c>
      <c r="E21" s="36"/>
      <c r="F21" s="100">
        <v>16.120316027</v>
      </c>
      <c r="G21" s="129">
        <v>0.8138787550000001</v>
      </c>
      <c r="H21" s="129">
        <v>26.3989593439</v>
      </c>
      <c r="I21" s="207"/>
      <c r="J21" s="168">
        <v>6830.0229368416</v>
      </c>
      <c r="K21" s="80">
        <v>10423.268793003701</v>
      </c>
      <c r="L21" s="80">
        <v>4417.071323786</v>
      </c>
      <c r="M21" s="1"/>
      <c r="N21" s="1"/>
      <c r="O21" s="1"/>
      <c r="P21" s="1"/>
      <c r="Q21" s="1"/>
      <c r="R21" s="1"/>
      <c r="S21" s="1"/>
      <c r="T21" s="1"/>
      <c r="U21" s="1"/>
      <c r="V21" s="1"/>
      <c r="W21" s="1"/>
      <c r="X21" s="1"/>
      <c r="Y21" s="1"/>
      <c r="Z21" s="1"/>
    </row>
    <row r="22" ht="11.25" customHeight="1">
      <c r="A22" s="164"/>
      <c r="B22" s="18"/>
      <c r="C22" s="41"/>
      <c r="D22" s="35" t="s">
        <v>56</v>
      </c>
      <c r="E22" s="36"/>
      <c r="F22" s="100">
        <v>16.746232421800002</v>
      </c>
      <c r="G22" s="129">
        <v>0.8406819931</v>
      </c>
      <c r="H22" s="129">
        <v>27.510952868700002</v>
      </c>
      <c r="I22" s="207"/>
      <c r="J22" s="168">
        <v>6715.2712508815</v>
      </c>
      <c r="K22" s="80">
        <v>10309.8988121905</v>
      </c>
      <c r="L22" s="80">
        <v>4282.4625919288</v>
      </c>
      <c r="M22" s="1"/>
      <c r="N22" s="1"/>
      <c r="O22" s="1"/>
      <c r="P22" s="1"/>
      <c r="Q22" s="1"/>
      <c r="R22" s="1"/>
      <c r="S22" s="1"/>
      <c r="T22" s="1"/>
      <c r="U22" s="1"/>
      <c r="V22" s="1"/>
      <c r="W22" s="1"/>
      <c r="X22" s="1"/>
      <c r="Y22" s="1"/>
      <c r="Z22" s="1"/>
    </row>
    <row r="23" ht="11.25" customHeight="1">
      <c r="A23" s="164"/>
      <c r="B23" s="18"/>
      <c r="C23" s="42"/>
      <c r="D23" s="35" t="s">
        <v>57</v>
      </c>
      <c r="E23" s="36"/>
      <c r="F23" s="100">
        <v>16.9570694124</v>
      </c>
      <c r="G23" s="129">
        <v>0.7620198309</v>
      </c>
      <c r="H23" s="129">
        <v>27.6881569917</v>
      </c>
      <c r="I23" s="207"/>
      <c r="J23" s="168">
        <v>6464.8882569648</v>
      </c>
      <c r="K23" s="80">
        <v>9856.2024923606</v>
      </c>
      <c r="L23" s="80">
        <v>4217.7515695681</v>
      </c>
      <c r="M23" s="1"/>
      <c r="N23" s="1"/>
      <c r="O23" s="1"/>
      <c r="P23" s="1"/>
      <c r="Q23" s="1"/>
      <c r="R23" s="1"/>
      <c r="S23" s="1"/>
      <c r="T23" s="1"/>
      <c r="U23" s="1"/>
      <c r="V23" s="1"/>
      <c r="W23" s="1"/>
      <c r="X23" s="1"/>
      <c r="Y23" s="1"/>
      <c r="Z23" s="1"/>
    </row>
    <row r="24" ht="11.25" customHeight="1">
      <c r="A24" s="164"/>
      <c r="B24" s="18"/>
      <c r="C24" s="34">
        <v>2009.0</v>
      </c>
      <c r="D24" s="35" t="s">
        <v>54</v>
      </c>
      <c r="E24" s="36"/>
      <c r="F24" s="100">
        <v>15.389554929100001</v>
      </c>
      <c r="G24" s="129">
        <v>0.7082412302000001</v>
      </c>
      <c r="H24" s="129">
        <v>25.086538865</v>
      </c>
      <c r="I24" s="207"/>
      <c r="J24" s="168">
        <v>6557.4734608956005</v>
      </c>
      <c r="K24" s="80">
        <v>9895.201872178</v>
      </c>
      <c r="L24" s="80">
        <v>4352.9092474767</v>
      </c>
      <c r="M24" s="1"/>
      <c r="N24" s="1"/>
      <c r="O24" s="1"/>
      <c r="P24" s="1"/>
      <c r="Q24" s="1"/>
      <c r="R24" s="1"/>
      <c r="S24" s="1"/>
      <c r="T24" s="1"/>
      <c r="U24" s="1"/>
      <c r="V24" s="1"/>
      <c r="W24" s="1"/>
      <c r="X24" s="1"/>
      <c r="Y24" s="1"/>
      <c r="Z24" s="1"/>
    </row>
    <row r="25" ht="11.25" customHeight="1">
      <c r="A25" s="164"/>
      <c r="B25" s="18"/>
      <c r="C25" s="41"/>
      <c r="D25" s="35" t="s">
        <v>55</v>
      </c>
      <c r="E25" s="36"/>
      <c r="F25" s="100">
        <v>16.3292033954</v>
      </c>
      <c r="G25" s="129">
        <v>0.8282375329</v>
      </c>
      <c r="H25" s="129">
        <v>26.1907249094</v>
      </c>
      <c r="I25" s="207"/>
      <c r="J25" s="168">
        <v>6505.146319174401</v>
      </c>
      <c r="K25" s="80">
        <v>10020.2821108669</v>
      </c>
      <c r="L25" s="80">
        <v>4268.8606875529</v>
      </c>
      <c r="M25" s="1"/>
      <c r="N25" s="1"/>
      <c r="O25" s="1"/>
      <c r="P25" s="1"/>
      <c r="Q25" s="1"/>
      <c r="R25" s="1"/>
      <c r="S25" s="1"/>
      <c r="T25" s="1"/>
      <c r="U25" s="1"/>
      <c r="V25" s="1"/>
      <c r="W25" s="1"/>
      <c r="X25" s="1"/>
      <c r="Y25" s="1"/>
      <c r="Z25" s="1"/>
    </row>
    <row r="26" ht="11.25" customHeight="1">
      <c r="A26" s="164"/>
      <c r="B26" s="18"/>
      <c r="C26" s="41"/>
      <c r="D26" s="35" t="s">
        <v>56</v>
      </c>
      <c r="E26" s="36"/>
      <c r="F26" s="100">
        <v>17.2535022774</v>
      </c>
      <c r="G26" s="129">
        <v>0.7040258134</v>
      </c>
      <c r="H26" s="129">
        <v>27.5407947853</v>
      </c>
      <c r="I26" s="207"/>
      <c r="J26" s="168">
        <v>6260.648655646601</v>
      </c>
      <c r="K26" s="80">
        <v>9780.4655002676</v>
      </c>
      <c r="L26" s="80">
        <v>4072.7011677756</v>
      </c>
      <c r="M26" s="1"/>
      <c r="N26" s="1"/>
      <c r="O26" s="1"/>
      <c r="P26" s="1"/>
      <c r="Q26" s="1"/>
      <c r="R26" s="1"/>
      <c r="S26" s="1"/>
      <c r="T26" s="1"/>
      <c r="U26" s="1"/>
      <c r="V26" s="1"/>
      <c r="W26" s="1"/>
      <c r="X26" s="1"/>
      <c r="Y26" s="1"/>
      <c r="Z26" s="1"/>
    </row>
    <row r="27" ht="11.25" customHeight="1">
      <c r="A27" s="164"/>
      <c r="B27" s="18"/>
      <c r="C27" s="42"/>
      <c r="D27" s="35" t="s">
        <v>57</v>
      </c>
      <c r="E27" s="36"/>
      <c r="F27" s="100">
        <v>17.696421925</v>
      </c>
      <c r="G27" s="129">
        <v>0.7347657884000001</v>
      </c>
      <c r="H27" s="129">
        <v>28.0408233179</v>
      </c>
      <c r="I27" s="207"/>
      <c r="J27" s="168">
        <v>6046.8725751073</v>
      </c>
      <c r="K27" s="80">
        <v>9447.9760383623</v>
      </c>
      <c r="L27" s="80">
        <v>3972.6423749977002</v>
      </c>
      <c r="M27" s="1"/>
      <c r="N27" s="1"/>
      <c r="O27" s="1"/>
      <c r="P27" s="1"/>
      <c r="Q27" s="1"/>
      <c r="R27" s="1"/>
      <c r="S27" s="1"/>
      <c r="T27" s="1"/>
      <c r="U27" s="1"/>
      <c r="V27" s="1"/>
      <c r="W27" s="1"/>
      <c r="X27" s="1"/>
      <c r="Y27" s="1"/>
      <c r="Z27" s="1"/>
    </row>
    <row r="28" ht="11.25" customHeight="1">
      <c r="A28" s="164"/>
      <c r="B28" s="18"/>
      <c r="C28" s="44">
        <v>2010.0</v>
      </c>
      <c r="D28" s="45" t="s">
        <v>54</v>
      </c>
      <c r="E28" s="36"/>
      <c r="F28" s="100">
        <v>16.1883128474</v>
      </c>
      <c r="G28" s="129">
        <v>0.8617044142</v>
      </c>
      <c r="H28" s="129">
        <v>25.909070284600002</v>
      </c>
      <c r="I28" s="207"/>
      <c r="J28" s="168">
        <v>6246.3266806742</v>
      </c>
      <c r="K28" s="80">
        <v>9609.0732112535</v>
      </c>
      <c r="L28" s="80">
        <v>4113.5362796671</v>
      </c>
      <c r="M28" s="1"/>
      <c r="N28" s="1"/>
      <c r="O28" s="1"/>
      <c r="P28" s="1"/>
      <c r="Q28" s="1"/>
      <c r="R28" s="1"/>
      <c r="S28" s="1"/>
      <c r="T28" s="1"/>
      <c r="U28" s="1"/>
      <c r="V28" s="1"/>
      <c r="W28" s="1"/>
      <c r="X28" s="1"/>
      <c r="Y28" s="1"/>
      <c r="Z28" s="1"/>
    </row>
    <row r="29" ht="11.25" customHeight="1">
      <c r="A29" s="164"/>
      <c r="B29" s="18"/>
      <c r="C29" s="46"/>
      <c r="D29" s="45" t="s">
        <v>55</v>
      </c>
      <c r="E29" s="36"/>
      <c r="F29" s="100">
        <v>16.8957605176</v>
      </c>
      <c r="G29" s="129">
        <v>0.8666948102</v>
      </c>
      <c r="H29" s="129">
        <v>26.838590422</v>
      </c>
      <c r="I29" s="207"/>
      <c r="J29" s="168">
        <v>6210.372596869201</v>
      </c>
      <c r="K29" s="80">
        <v>9707.292385734401</v>
      </c>
      <c r="L29" s="80">
        <v>4041.2331545121</v>
      </c>
      <c r="M29" s="1"/>
      <c r="N29" s="1"/>
      <c r="O29" s="1"/>
      <c r="P29" s="1"/>
      <c r="Q29" s="1"/>
      <c r="R29" s="1"/>
      <c r="S29" s="1"/>
      <c r="T29" s="1"/>
      <c r="U29" s="1"/>
      <c r="V29" s="1"/>
      <c r="W29" s="1"/>
      <c r="X29" s="1"/>
      <c r="Y29" s="1"/>
      <c r="Z29" s="1"/>
    </row>
    <row r="30" ht="11.25" customHeight="1">
      <c r="A30" s="164"/>
      <c r="B30" s="18"/>
      <c r="C30" s="46"/>
      <c r="D30" s="45" t="s">
        <v>56</v>
      </c>
      <c r="E30" s="36"/>
      <c r="F30" s="100">
        <v>17.261348220800002</v>
      </c>
      <c r="G30" s="129">
        <v>0.8213292623</v>
      </c>
      <c r="H30" s="129">
        <v>27.691635825800002</v>
      </c>
      <c r="I30" s="207"/>
      <c r="J30" s="168">
        <v>6190.6920897420005</v>
      </c>
      <c r="K30" s="80">
        <v>9580.116638237101</v>
      </c>
      <c r="L30" s="80">
        <v>4040.2886780548</v>
      </c>
      <c r="M30" s="1"/>
      <c r="N30" s="1"/>
      <c r="O30" s="1"/>
      <c r="P30" s="1"/>
      <c r="Q30" s="1"/>
      <c r="R30" s="1"/>
      <c r="S30" s="1"/>
      <c r="T30" s="1"/>
      <c r="U30" s="1"/>
      <c r="V30" s="1"/>
      <c r="W30" s="1"/>
      <c r="X30" s="1"/>
      <c r="Y30" s="1"/>
      <c r="Z30" s="1"/>
    </row>
    <row r="31" ht="11.25" customHeight="1">
      <c r="A31" s="164"/>
      <c r="B31" s="18"/>
      <c r="C31" s="47"/>
      <c r="D31" s="45" t="s">
        <v>57</v>
      </c>
      <c r="E31" s="36"/>
      <c r="F31" s="100">
        <v>16.6137553278</v>
      </c>
      <c r="G31" s="129">
        <v>0.9640720217000001</v>
      </c>
      <c r="H31" s="129">
        <v>26.602464528600002</v>
      </c>
      <c r="I31" s="207"/>
      <c r="J31" s="168">
        <v>6109.2911701157</v>
      </c>
      <c r="K31" s="80">
        <v>9308.4338094709</v>
      </c>
      <c r="L31" s="80">
        <v>4067.3772929264</v>
      </c>
      <c r="M31" s="1"/>
      <c r="N31" s="1"/>
      <c r="O31" s="1"/>
      <c r="P31" s="1"/>
      <c r="Q31" s="1"/>
      <c r="R31" s="1"/>
      <c r="S31" s="1"/>
      <c r="T31" s="1"/>
      <c r="U31" s="1"/>
      <c r="V31" s="1"/>
      <c r="W31" s="1"/>
      <c r="X31" s="1"/>
      <c r="Y31" s="1"/>
      <c r="Z31" s="1"/>
    </row>
    <row r="32" ht="11.25" customHeight="1">
      <c r="A32" s="164"/>
      <c r="B32" s="18"/>
      <c r="C32" s="44">
        <v>2011.0</v>
      </c>
      <c r="D32" s="45" t="s">
        <v>54</v>
      </c>
      <c r="E32" s="36"/>
      <c r="F32" s="100">
        <v>15.1726688203</v>
      </c>
      <c r="G32" s="129">
        <v>0.7751074046</v>
      </c>
      <c r="H32" s="129">
        <v>24.383644085700002</v>
      </c>
      <c r="I32" s="207"/>
      <c r="J32" s="168">
        <v>6227.6231809945</v>
      </c>
      <c r="K32" s="80">
        <v>9395.4394915103</v>
      </c>
      <c r="L32" s="80">
        <v>4200.9829160871</v>
      </c>
      <c r="M32" s="1"/>
      <c r="N32" s="1"/>
      <c r="O32" s="1"/>
      <c r="P32" s="1"/>
      <c r="Q32" s="1"/>
      <c r="R32" s="1"/>
      <c r="S32" s="1"/>
      <c r="T32" s="1"/>
      <c r="U32" s="1"/>
      <c r="V32" s="1"/>
      <c r="W32" s="1"/>
      <c r="X32" s="1"/>
      <c r="Y32" s="1"/>
      <c r="Z32" s="1"/>
    </row>
    <row r="33" ht="11.25" customHeight="1">
      <c r="A33" s="164"/>
      <c r="B33" s="18"/>
      <c r="C33" s="46"/>
      <c r="D33" s="45" t="s">
        <v>55</v>
      </c>
      <c r="E33" s="36"/>
      <c r="F33" s="100">
        <v>15.7995413484</v>
      </c>
      <c r="G33" s="129">
        <v>0.7510863977000001</v>
      </c>
      <c r="H33" s="129">
        <v>25.3094745505</v>
      </c>
      <c r="I33" s="207"/>
      <c r="J33" s="168">
        <v>6185.1458060162</v>
      </c>
      <c r="K33" s="80">
        <v>9454.8224148378</v>
      </c>
      <c r="L33" s="80">
        <v>4118.8601810528</v>
      </c>
      <c r="M33" s="1"/>
      <c r="N33" s="1"/>
      <c r="O33" s="1"/>
      <c r="P33" s="1"/>
      <c r="Q33" s="1"/>
      <c r="R33" s="1"/>
      <c r="S33" s="1"/>
      <c r="T33" s="1"/>
      <c r="U33" s="1"/>
      <c r="V33" s="1"/>
      <c r="W33" s="1"/>
      <c r="X33" s="1"/>
      <c r="Y33" s="1"/>
      <c r="Z33" s="1"/>
    </row>
    <row r="34" ht="11.25" customHeight="1">
      <c r="A34" s="164"/>
      <c r="B34" s="18"/>
      <c r="C34" s="46"/>
      <c r="D34" s="45" t="s">
        <v>56</v>
      </c>
      <c r="E34" s="36"/>
      <c r="F34" s="100">
        <v>16.545314677100002</v>
      </c>
      <c r="G34" s="129">
        <v>0.8533813976</v>
      </c>
      <c r="H34" s="129">
        <v>26.212507970300003</v>
      </c>
      <c r="I34" s="207"/>
      <c r="J34" s="168">
        <v>6134.4104268649</v>
      </c>
      <c r="K34" s="80">
        <v>9447.1531464898</v>
      </c>
      <c r="L34" s="80">
        <v>4093.5577396510002</v>
      </c>
      <c r="M34" s="1"/>
      <c r="N34" s="1"/>
      <c r="O34" s="1"/>
      <c r="P34" s="1"/>
      <c r="Q34" s="1"/>
      <c r="R34" s="1"/>
      <c r="S34" s="1"/>
      <c r="T34" s="1"/>
      <c r="U34" s="1"/>
      <c r="V34" s="1"/>
      <c r="W34" s="1"/>
      <c r="X34" s="1"/>
      <c r="Y34" s="1"/>
      <c r="Z34" s="1"/>
    </row>
    <row r="35" ht="11.25" customHeight="1">
      <c r="A35" s="164"/>
      <c r="B35" s="18"/>
      <c r="C35" s="47"/>
      <c r="D35" s="45" t="s">
        <v>57</v>
      </c>
      <c r="E35" s="36"/>
      <c r="F35" s="100">
        <v>17.533075218700002</v>
      </c>
      <c r="G35" s="129">
        <v>0.8684099177</v>
      </c>
      <c r="H35" s="129">
        <v>27.7009036768</v>
      </c>
      <c r="I35" s="207"/>
      <c r="J35" s="168">
        <v>5913.1714410841005</v>
      </c>
      <c r="K35" s="80">
        <v>9167.0899738353</v>
      </c>
      <c r="L35" s="80">
        <v>3927.8159082651</v>
      </c>
      <c r="M35" s="1"/>
      <c r="N35" s="1"/>
      <c r="O35" s="1"/>
      <c r="P35" s="1"/>
      <c r="Q35" s="1"/>
      <c r="R35" s="1"/>
      <c r="S35" s="1"/>
      <c r="T35" s="1"/>
      <c r="U35" s="1"/>
      <c r="V35" s="1"/>
      <c r="W35" s="1"/>
      <c r="X35" s="1"/>
      <c r="Y35" s="1"/>
      <c r="Z35" s="1"/>
    </row>
    <row r="36" ht="11.25" customHeight="1">
      <c r="A36" s="164"/>
      <c r="B36" s="18"/>
      <c r="C36" s="44">
        <v>2012.0</v>
      </c>
      <c r="D36" s="45" t="s">
        <v>54</v>
      </c>
      <c r="E36" s="36"/>
      <c r="F36" s="100">
        <v>15.7340667019</v>
      </c>
      <c r="G36" s="129">
        <v>0.8743975433000001</v>
      </c>
      <c r="H36" s="129">
        <v>25.043611448700002</v>
      </c>
      <c r="I36" s="207"/>
      <c r="J36" s="168">
        <v>6117.3772093652005</v>
      </c>
      <c r="K36" s="80">
        <v>9277.0318277108</v>
      </c>
      <c r="L36" s="80">
        <v>4137.8616670017</v>
      </c>
      <c r="M36" s="1"/>
      <c r="N36" s="1"/>
      <c r="O36" s="1"/>
      <c r="P36" s="1"/>
      <c r="Q36" s="1"/>
      <c r="R36" s="1"/>
      <c r="S36" s="1"/>
      <c r="T36" s="1"/>
      <c r="U36" s="1"/>
      <c r="V36" s="1"/>
      <c r="W36" s="1"/>
      <c r="X36" s="1"/>
      <c r="Y36" s="1"/>
      <c r="Z36" s="1"/>
    </row>
    <row r="37" ht="11.25" customHeight="1">
      <c r="A37" s="164"/>
      <c r="B37" s="18"/>
      <c r="C37" s="46"/>
      <c r="D37" s="45" t="s">
        <v>55</v>
      </c>
      <c r="E37" s="36"/>
      <c r="F37" s="100">
        <v>16.5527602972</v>
      </c>
      <c r="G37" s="129">
        <v>0.8714669699</v>
      </c>
      <c r="H37" s="129">
        <v>26.2193457846</v>
      </c>
      <c r="I37" s="207"/>
      <c r="J37" s="168">
        <v>6082.4910576698</v>
      </c>
      <c r="K37" s="80">
        <v>9339.841866750101</v>
      </c>
      <c r="L37" s="80">
        <v>4074.5278494550003</v>
      </c>
      <c r="M37" s="1"/>
      <c r="N37" s="1"/>
      <c r="O37" s="1"/>
      <c r="P37" s="1"/>
      <c r="Q37" s="1"/>
      <c r="R37" s="1"/>
      <c r="S37" s="1"/>
      <c r="T37" s="1"/>
      <c r="U37" s="1"/>
      <c r="V37" s="1"/>
      <c r="W37" s="1"/>
      <c r="X37" s="1"/>
      <c r="Y37" s="1"/>
      <c r="Z37" s="1"/>
    </row>
    <row r="38" ht="11.25" customHeight="1">
      <c r="A38" s="164"/>
      <c r="B38" s="18"/>
      <c r="C38" s="46"/>
      <c r="D38" s="45" t="s">
        <v>56</v>
      </c>
      <c r="E38" s="36"/>
      <c r="F38" s="100">
        <v>17.613731328900002</v>
      </c>
      <c r="G38" s="129">
        <v>0.9675213475000001</v>
      </c>
      <c r="H38" s="129">
        <v>27.7519626973</v>
      </c>
      <c r="I38" s="207"/>
      <c r="J38" s="168">
        <v>5992.1139198379005</v>
      </c>
      <c r="K38" s="80">
        <v>9272.288837907201</v>
      </c>
      <c r="L38" s="80">
        <v>3994.3515291606</v>
      </c>
      <c r="M38" s="1"/>
      <c r="N38" s="1"/>
      <c r="O38" s="1"/>
      <c r="P38" s="1"/>
      <c r="Q38" s="1"/>
      <c r="R38" s="1"/>
      <c r="S38" s="1"/>
      <c r="T38" s="1"/>
      <c r="U38" s="1"/>
      <c r="V38" s="1"/>
      <c r="W38" s="1"/>
      <c r="X38" s="1"/>
      <c r="Y38" s="1"/>
      <c r="Z38" s="1"/>
    </row>
    <row r="39" ht="11.25" customHeight="1">
      <c r="A39" s="164"/>
      <c r="B39" s="18"/>
      <c r="C39" s="47"/>
      <c r="D39" s="45" t="s">
        <v>57</v>
      </c>
      <c r="E39" s="36"/>
      <c r="F39" s="100">
        <v>17.2580318382</v>
      </c>
      <c r="G39" s="129">
        <v>0.8089405217000001</v>
      </c>
      <c r="H39" s="129">
        <v>27.372368390200002</v>
      </c>
      <c r="I39" s="207"/>
      <c r="J39" s="168">
        <v>6008.7504950559005</v>
      </c>
      <c r="K39" s="80">
        <v>9230.2922308926</v>
      </c>
      <c r="L39" s="80">
        <v>4027.8655509933</v>
      </c>
      <c r="M39" s="1"/>
      <c r="N39" s="1"/>
      <c r="O39" s="1"/>
      <c r="P39" s="1"/>
      <c r="Q39" s="1"/>
      <c r="R39" s="1"/>
      <c r="S39" s="1"/>
      <c r="T39" s="1"/>
      <c r="U39" s="1"/>
      <c r="V39" s="1"/>
      <c r="W39" s="1"/>
      <c r="X39" s="1"/>
      <c r="Y39" s="1"/>
      <c r="Z39" s="1"/>
    </row>
    <row r="40" ht="11.25" customHeight="1">
      <c r="A40" s="164"/>
      <c r="B40" s="18"/>
      <c r="C40" s="44">
        <v>2013.0</v>
      </c>
      <c r="D40" s="45" t="s">
        <v>54</v>
      </c>
      <c r="E40" s="36"/>
      <c r="F40" s="100">
        <v>15.2947166538</v>
      </c>
      <c r="G40" s="129">
        <v>0.8210273938</v>
      </c>
      <c r="H40" s="129">
        <v>24.4995555735</v>
      </c>
      <c r="I40" s="207"/>
      <c r="J40" s="168">
        <v>6159.8019649725</v>
      </c>
      <c r="K40" s="80">
        <v>9349.1257807586</v>
      </c>
      <c r="L40" s="80">
        <v>4131.486208015001</v>
      </c>
      <c r="M40" s="1"/>
      <c r="N40" s="1"/>
      <c r="O40" s="1"/>
      <c r="P40" s="1"/>
      <c r="Q40" s="1"/>
      <c r="R40" s="1"/>
      <c r="S40" s="1"/>
      <c r="T40" s="1"/>
      <c r="U40" s="1"/>
      <c r="V40" s="1"/>
      <c r="W40" s="1"/>
      <c r="X40" s="1"/>
      <c r="Y40" s="1"/>
      <c r="Z40" s="1"/>
    </row>
    <row r="41" ht="11.25" customHeight="1">
      <c r="A41" s="164"/>
      <c r="B41" s="18"/>
      <c r="C41" s="46"/>
      <c r="D41" s="45" t="s">
        <v>55</v>
      </c>
      <c r="E41" s="36"/>
      <c r="F41" s="100">
        <v>16.3447044065</v>
      </c>
      <c r="G41" s="129">
        <v>0.7699161330000001</v>
      </c>
      <c r="H41" s="129">
        <v>26.215073967600002</v>
      </c>
      <c r="I41" s="207"/>
      <c r="J41" s="168">
        <v>5983.3787418962</v>
      </c>
      <c r="K41" s="80">
        <v>9120.585522880501</v>
      </c>
      <c r="L41" s="80">
        <v>3995.2046637714</v>
      </c>
      <c r="M41" s="1"/>
      <c r="N41" s="1"/>
      <c r="O41" s="1"/>
      <c r="P41" s="1"/>
      <c r="Q41" s="1"/>
      <c r="R41" s="1"/>
      <c r="S41" s="1"/>
      <c r="T41" s="1"/>
      <c r="U41" s="1"/>
      <c r="V41" s="1"/>
      <c r="W41" s="1"/>
      <c r="X41" s="1"/>
      <c r="Y41" s="1"/>
      <c r="Z41" s="1"/>
    </row>
    <row r="42" ht="11.25" customHeight="1">
      <c r="A42" s="164"/>
      <c r="B42" s="18"/>
      <c r="C42" s="46"/>
      <c r="D42" s="45" t="s">
        <v>56</v>
      </c>
      <c r="E42" s="16"/>
      <c r="F42" s="100">
        <v>17.031710727500002</v>
      </c>
      <c r="G42" s="129">
        <v>0.9450915240000001</v>
      </c>
      <c r="H42" s="129">
        <v>27.1189013123</v>
      </c>
      <c r="I42" s="16"/>
      <c r="J42" s="168">
        <v>5933.6916722688</v>
      </c>
      <c r="K42" s="80">
        <v>9119.2095175864</v>
      </c>
      <c r="L42" s="80">
        <v>3936.1976550038003</v>
      </c>
      <c r="M42" s="1"/>
      <c r="N42" s="1"/>
      <c r="O42" s="1"/>
      <c r="P42" s="1"/>
      <c r="Q42" s="1"/>
      <c r="R42" s="1"/>
      <c r="S42" s="1"/>
      <c r="T42" s="1"/>
      <c r="U42" s="1"/>
      <c r="V42" s="1"/>
      <c r="W42" s="1"/>
      <c r="X42" s="1"/>
      <c r="Y42" s="1"/>
      <c r="Z42" s="1"/>
    </row>
    <row r="43" ht="11.25" customHeight="1">
      <c r="A43" s="164"/>
      <c r="B43" s="18"/>
      <c r="C43" s="47"/>
      <c r="D43" s="45" t="s">
        <v>57</v>
      </c>
      <c r="E43" s="1"/>
      <c r="F43" s="100">
        <v>17.2383104325</v>
      </c>
      <c r="G43" s="129">
        <v>1.0048355294</v>
      </c>
      <c r="H43" s="129">
        <v>27.5330635271</v>
      </c>
      <c r="I43" s="16"/>
      <c r="J43" s="168">
        <v>5864.1427362805</v>
      </c>
      <c r="K43" s="80">
        <v>8922.0317354678</v>
      </c>
      <c r="L43" s="80">
        <v>3924.9268613519002</v>
      </c>
      <c r="M43" s="1"/>
      <c r="N43" s="1"/>
      <c r="O43" s="1"/>
      <c r="P43" s="1"/>
      <c r="Q43" s="1"/>
      <c r="R43" s="1"/>
      <c r="S43" s="1"/>
      <c r="T43" s="1"/>
      <c r="U43" s="1"/>
      <c r="V43" s="1"/>
      <c r="W43" s="1"/>
      <c r="X43" s="1"/>
      <c r="Y43" s="1"/>
      <c r="Z43" s="1"/>
    </row>
    <row r="44" ht="11.25" customHeight="1">
      <c r="A44" s="164"/>
      <c r="B44" s="18"/>
      <c r="C44" s="44">
        <v>2014.0</v>
      </c>
      <c r="D44" s="45" t="s">
        <v>54</v>
      </c>
      <c r="E44" s="1"/>
      <c r="F44" s="100">
        <v>15.6020548167</v>
      </c>
      <c r="G44" s="129">
        <v>0.8789362489</v>
      </c>
      <c r="H44" s="129">
        <v>25.2773762255</v>
      </c>
      <c r="I44" s="16"/>
      <c r="J44" s="168">
        <v>5867.5222333874</v>
      </c>
      <c r="K44" s="80">
        <v>8804.82205059</v>
      </c>
      <c r="L44" s="80">
        <v>3937.2708620579</v>
      </c>
      <c r="M44" s="1"/>
      <c r="N44" s="1"/>
      <c r="O44" s="1"/>
      <c r="P44" s="1"/>
      <c r="Q44" s="1"/>
      <c r="R44" s="1"/>
      <c r="S44" s="1"/>
      <c r="T44" s="1"/>
      <c r="U44" s="1"/>
      <c r="V44" s="1"/>
      <c r="W44" s="1"/>
      <c r="X44" s="1"/>
      <c r="Y44" s="1"/>
      <c r="Z44" s="1"/>
    </row>
    <row r="45" ht="11.25" customHeight="1">
      <c r="A45" s="164"/>
      <c r="B45" s="18"/>
      <c r="C45" s="46"/>
      <c r="D45" s="45" t="s">
        <v>55</v>
      </c>
      <c r="E45" s="1"/>
      <c r="F45" s="100">
        <v>16.203892815</v>
      </c>
      <c r="G45" s="129">
        <v>1.0135808880000001</v>
      </c>
      <c r="H45" s="129">
        <v>26.3250631485</v>
      </c>
      <c r="I45" s="16"/>
      <c r="J45" s="168">
        <v>5787.9205609338005</v>
      </c>
      <c r="K45" s="80">
        <v>8683.0709398923</v>
      </c>
      <c r="L45" s="80">
        <v>3858.9074987155</v>
      </c>
      <c r="M45" s="1"/>
      <c r="N45" s="1"/>
      <c r="O45" s="1"/>
      <c r="P45" s="1"/>
      <c r="Q45" s="1"/>
      <c r="R45" s="1"/>
      <c r="S45" s="1"/>
      <c r="T45" s="1"/>
      <c r="U45" s="1"/>
      <c r="V45" s="1"/>
      <c r="W45" s="1"/>
      <c r="X45" s="1"/>
      <c r="Y45" s="1"/>
      <c r="Z45" s="1"/>
    </row>
    <row r="46" ht="11.25" customHeight="1">
      <c r="A46" s="164"/>
      <c r="B46" s="18"/>
      <c r="C46" s="46"/>
      <c r="D46" s="45" t="s">
        <v>56</v>
      </c>
      <c r="E46" s="1"/>
      <c r="F46" s="100">
        <v>16.8473576097</v>
      </c>
      <c r="G46" s="129">
        <v>0.8990595478000001</v>
      </c>
      <c r="H46" s="129">
        <v>27.261787261600002</v>
      </c>
      <c r="I46" s="16"/>
      <c r="J46" s="168">
        <v>5756.4409270485</v>
      </c>
      <c r="K46" s="80">
        <v>8733.2019165969</v>
      </c>
      <c r="L46" s="80">
        <v>3812.5803473159003</v>
      </c>
      <c r="M46" s="1"/>
      <c r="N46" s="1"/>
      <c r="O46" s="1"/>
      <c r="P46" s="1"/>
      <c r="Q46" s="1"/>
      <c r="R46" s="1"/>
      <c r="S46" s="1"/>
      <c r="T46" s="1"/>
      <c r="U46" s="1"/>
      <c r="V46" s="1"/>
      <c r="W46" s="1"/>
      <c r="X46" s="1"/>
      <c r="Y46" s="1"/>
      <c r="Z46" s="1"/>
    </row>
    <row r="47" ht="11.25" customHeight="1">
      <c r="A47" s="164"/>
      <c r="B47" s="18"/>
      <c r="C47" s="47"/>
      <c r="D47" s="45" t="s">
        <v>57</v>
      </c>
      <c r="E47" s="1"/>
      <c r="F47" s="100">
        <v>17.9931697783</v>
      </c>
      <c r="G47" s="129">
        <v>1.0906952248000001</v>
      </c>
      <c r="H47" s="129">
        <v>29.0053275976</v>
      </c>
      <c r="I47" s="16"/>
      <c r="J47" s="168">
        <v>5649.4729512071</v>
      </c>
      <c r="K47" s="80">
        <v>8519.4847582447</v>
      </c>
      <c r="L47" s="80">
        <v>3779.6270382658</v>
      </c>
      <c r="M47" s="1"/>
      <c r="N47" s="1"/>
      <c r="O47" s="1"/>
      <c r="P47" s="1"/>
      <c r="Q47" s="1"/>
      <c r="R47" s="1"/>
      <c r="S47" s="1"/>
      <c r="T47" s="1"/>
      <c r="U47" s="1"/>
      <c r="V47" s="1"/>
      <c r="W47" s="1"/>
      <c r="X47" s="1"/>
      <c r="Y47" s="1"/>
      <c r="Z47" s="1"/>
    </row>
    <row r="48" ht="11.25" customHeight="1">
      <c r="A48" s="164"/>
      <c r="B48" s="18"/>
      <c r="C48" s="44">
        <v>2015.0</v>
      </c>
      <c r="D48" s="45" t="s">
        <v>54</v>
      </c>
      <c r="E48" s="1"/>
      <c r="F48" s="100">
        <v>16.6071472456</v>
      </c>
      <c r="G48" s="129">
        <v>1.0294636064</v>
      </c>
      <c r="H48" s="129">
        <v>26.917689641200003</v>
      </c>
      <c r="I48" s="16"/>
      <c r="J48" s="168">
        <v>5812.1569527576</v>
      </c>
      <c r="K48" s="80">
        <v>8641.2126369175</v>
      </c>
      <c r="L48" s="80">
        <v>3939.6642736862</v>
      </c>
      <c r="M48" s="1"/>
      <c r="N48" s="1"/>
      <c r="O48" s="1"/>
      <c r="P48" s="1"/>
      <c r="Q48" s="1"/>
      <c r="R48" s="1"/>
      <c r="S48" s="1"/>
      <c r="T48" s="1"/>
      <c r="U48" s="1"/>
      <c r="V48" s="1"/>
      <c r="W48" s="1"/>
      <c r="X48" s="1"/>
      <c r="Y48" s="1"/>
      <c r="Z48" s="1"/>
    </row>
    <row r="49" ht="11.25" customHeight="1">
      <c r="A49" s="164"/>
      <c r="B49" s="18"/>
      <c r="C49" s="46"/>
      <c r="D49" s="45" t="s">
        <v>55</v>
      </c>
      <c r="E49" s="1"/>
      <c r="F49" s="100">
        <v>17.1300632772</v>
      </c>
      <c r="G49" s="129">
        <v>0.9363285812000001</v>
      </c>
      <c r="H49" s="129">
        <v>27.769029565700002</v>
      </c>
      <c r="I49" s="16"/>
      <c r="J49" s="168">
        <v>5830.0188154957</v>
      </c>
      <c r="K49" s="80">
        <v>8773.1110782123</v>
      </c>
      <c r="L49" s="80">
        <v>3896.4648852284004</v>
      </c>
      <c r="M49" s="1"/>
      <c r="N49" s="1"/>
      <c r="O49" s="1"/>
      <c r="P49" s="1"/>
      <c r="Q49" s="1"/>
      <c r="R49" s="1"/>
      <c r="S49" s="1"/>
      <c r="T49" s="1"/>
      <c r="U49" s="1"/>
      <c r="V49" s="1"/>
      <c r="W49" s="1"/>
      <c r="X49" s="1"/>
      <c r="Y49" s="1"/>
      <c r="Z49" s="1"/>
    </row>
    <row r="50" ht="11.25" customHeight="1">
      <c r="A50" s="164"/>
      <c r="B50" s="18"/>
      <c r="C50" s="46"/>
      <c r="D50" s="45" t="s">
        <v>56</v>
      </c>
      <c r="E50" s="1"/>
      <c r="F50" s="100">
        <v>17.2539903266</v>
      </c>
      <c r="G50" s="129">
        <v>1.0527646678</v>
      </c>
      <c r="H50" s="129">
        <v>27.8739764175</v>
      </c>
      <c r="I50" s="16"/>
      <c r="J50" s="168">
        <v>5914.2318438246</v>
      </c>
      <c r="K50" s="80">
        <v>8930.8469336186</v>
      </c>
      <c r="L50" s="80">
        <v>3936.8252592950003</v>
      </c>
      <c r="M50" s="1"/>
      <c r="N50" s="1"/>
      <c r="O50" s="1"/>
      <c r="P50" s="1"/>
      <c r="Q50" s="1"/>
      <c r="R50" s="1"/>
      <c r="S50" s="1"/>
      <c r="T50" s="1"/>
      <c r="U50" s="1"/>
      <c r="V50" s="1"/>
      <c r="W50" s="1"/>
      <c r="X50" s="1"/>
      <c r="Y50" s="1"/>
      <c r="Z50" s="1"/>
    </row>
    <row r="51" ht="11.25" customHeight="1">
      <c r="A51" s="164"/>
      <c r="B51" s="18"/>
      <c r="C51" s="47"/>
      <c r="D51" s="45" t="s">
        <v>57</v>
      </c>
      <c r="E51" s="1"/>
      <c r="F51" s="100">
        <v>17.288641621700002</v>
      </c>
      <c r="G51" s="129">
        <v>1.0235151894</v>
      </c>
      <c r="H51" s="129">
        <v>27.732023434800002</v>
      </c>
      <c r="I51" s="16"/>
      <c r="J51" s="168">
        <v>5819.857544686501</v>
      </c>
      <c r="K51" s="80">
        <v>8779.011278002401</v>
      </c>
      <c r="L51" s="80">
        <v>3919.8678698944</v>
      </c>
      <c r="M51" s="1"/>
      <c r="N51" s="1"/>
      <c r="O51" s="1"/>
      <c r="P51" s="1"/>
      <c r="Q51" s="1"/>
      <c r="R51" s="1"/>
      <c r="S51" s="1"/>
      <c r="T51" s="1"/>
      <c r="U51" s="1"/>
      <c r="V51" s="1"/>
      <c r="W51" s="1"/>
      <c r="X51" s="1"/>
      <c r="Y51" s="1"/>
      <c r="Z51" s="1"/>
    </row>
    <row r="52" ht="11.25" customHeight="1">
      <c r="A52" s="164"/>
      <c r="B52" s="18"/>
      <c r="C52" s="44">
        <v>2016.0</v>
      </c>
      <c r="D52" s="45" t="s">
        <v>54</v>
      </c>
      <c r="E52" s="1"/>
      <c r="F52" s="100">
        <v>15.6098008622</v>
      </c>
      <c r="G52" s="129">
        <v>0.9774127843</v>
      </c>
      <c r="H52" s="129">
        <v>25.3507493284</v>
      </c>
      <c r="I52" s="16"/>
      <c r="J52" s="168">
        <v>5966.5224141804</v>
      </c>
      <c r="K52" s="80">
        <v>8772.7096590139</v>
      </c>
      <c r="L52" s="80">
        <v>4098.4113995747</v>
      </c>
      <c r="M52" s="1"/>
      <c r="N52" s="1"/>
      <c r="O52" s="1"/>
      <c r="P52" s="1"/>
      <c r="Q52" s="1"/>
      <c r="R52" s="1"/>
      <c r="S52" s="1"/>
      <c r="T52" s="1"/>
      <c r="U52" s="1"/>
      <c r="V52" s="1"/>
      <c r="W52" s="1"/>
      <c r="X52" s="1"/>
      <c r="Y52" s="1"/>
      <c r="Z52" s="1"/>
    </row>
    <row r="53" ht="11.25" customHeight="1">
      <c r="A53" s="164"/>
      <c r="B53" s="18"/>
      <c r="C53" s="46"/>
      <c r="D53" s="45" t="s">
        <v>55</v>
      </c>
      <c r="E53" s="1"/>
      <c r="F53" s="100">
        <v>15.9041816735</v>
      </c>
      <c r="G53" s="129">
        <v>0.9710905841</v>
      </c>
      <c r="H53" s="129">
        <v>25.8969143845</v>
      </c>
      <c r="I53" s="16"/>
      <c r="J53" s="168">
        <v>5997.260342956</v>
      </c>
      <c r="K53" s="80">
        <v>8886.6209592942</v>
      </c>
      <c r="L53" s="80">
        <v>4063.7953843787</v>
      </c>
      <c r="M53" s="1"/>
      <c r="N53" s="1"/>
      <c r="O53" s="1"/>
      <c r="P53" s="1"/>
      <c r="Q53" s="1"/>
      <c r="R53" s="1"/>
      <c r="S53" s="1"/>
      <c r="T53" s="1"/>
      <c r="U53" s="1"/>
      <c r="V53" s="1"/>
      <c r="W53" s="1"/>
      <c r="X53" s="1"/>
      <c r="Y53" s="1"/>
      <c r="Z53" s="1"/>
    </row>
    <row r="54" ht="11.25" customHeight="1">
      <c r="A54" s="164"/>
      <c r="B54" s="18"/>
      <c r="C54" s="46"/>
      <c r="D54" s="45" t="s">
        <v>56</v>
      </c>
      <c r="E54" s="1"/>
      <c r="F54" s="100">
        <v>16.051090345200002</v>
      </c>
      <c r="G54" s="129">
        <v>1.0337318596</v>
      </c>
      <c r="H54" s="129">
        <v>26.084258224000003</v>
      </c>
      <c r="I54" s="16"/>
      <c r="J54" s="168">
        <v>6047.743743707801</v>
      </c>
      <c r="K54" s="80">
        <v>8958.728189859301</v>
      </c>
      <c r="L54" s="80">
        <v>4102.9013355872</v>
      </c>
      <c r="M54" s="1"/>
      <c r="N54" s="1"/>
      <c r="O54" s="1"/>
      <c r="P54" s="1"/>
      <c r="Q54" s="1"/>
      <c r="R54" s="1"/>
      <c r="S54" s="1"/>
      <c r="T54" s="1"/>
      <c r="U54" s="1"/>
      <c r="V54" s="1"/>
      <c r="W54" s="1"/>
      <c r="X54" s="1"/>
      <c r="Y54" s="1"/>
      <c r="Z54" s="1"/>
    </row>
    <row r="55" ht="11.25" customHeight="1">
      <c r="A55" s="164"/>
      <c r="B55" s="18"/>
      <c r="C55" s="47"/>
      <c r="D55" s="45" t="s">
        <v>57</v>
      </c>
      <c r="E55" s="1"/>
      <c r="F55" s="100">
        <v>15.431732442600001</v>
      </c>
      <c r="G55" s="129">
        <v>0.8359395465</v>
      </c>
      <c r="H55" s="129">
        <v>25.233678545</v>
      </c>
      <c r="I55" s="16"/>
      <c r="J55" s="168">
        <v>5998.1048311666</v>
      </c>
      <c r="K55" s="80">
        <v>8798.6245232807</v>
      </c>
      <c r="L55" s="80">
        <v>4117.3887045392</v>
      </c>
      <c r="M55" s="1"/>
      <c r="N55" s="1"/>
      <c r="O55" s="1"/>
      <c r="P55" s="1"/>
      <c r="Q55" s="1"/>
      <c r="R55" s="1"/>
      <c r="S55" s="1"/>
      <c r="T55" s="1"/>
      <c r="U55" s="1"/>
      <c r="V55" s="1"/>
      <c r="W55" s="1"/>
      <c r="X55" s="1"/>
      <c r="Y55" s="1"/>
      <c r="Z55" s="1"/>
    </row>
    <row r="56" ht="11.25" customHeight="1">
      <c r="A56" s="164"/>
      <c r="B56" s="18"/>
      <c r="C56" s="44">
        <v>2017.0</v>
      </c>
      <c r="D56" s="45" t="s">
        <v>54</v>
      </c>
      <c r="E56" s="1"/>
      <c r="F56" s="100">
        <v>14.376836239100001</v>
      </c>
      <c r="G56" s="129">
        <v>0.9991701082000001</v>
      </c>
      <c r="H56" s="129">
        <v>23.3620719754</v>
      </c>
      <c r="I56" s="16"/>
      <c r="J56" s="168">
        <v>6049.3666915776</v>
      </c>
      <c r="K56" s="80">
        <v>8792.7415805706</v>
      </c>
      <c r="L56" s="80">
        <v>4206.7530511117</v>
      </c>
      <c r="M56" s="1"/>
      <c r="N56" s="1"/>
      <c r="O56" s="1"/>
      <c r="P56" s="1"/>
      <c r="Q56" s="1"/>
      <c r="R56" s="1"/>
      <c r="S56" s="1"/>
      <c r="T56" s="1"/>
      <c r="U56" s="1"/>
      <c r="V56" s="1"/>
      <c r="W56" s="1"/>
      <c r="X56" s="1"/>
      <c r="Y56" s="1"/>
      <c r="Z56" s="1"/>
    </row>
    <row r="57" ht="11.25" customHeight="1">
      <c r="A57" s="164"/>
      <c r="B57" s="18"/>
      <c r="C57" s="46"/>
      <c r="D57" s="45" t="s">
        <v>55</v>
      </c>
      <c r="E57" s="1"/>
      <c r="F57" s="100">
        <v>15.031411138000001</v>
      </c>
      <c r="G57" s="129">
        <v>0.9417024524000001</v>
      </c>
      <c r="H57" s="129">
        <v>24.7023919505</v>
      </c>
      <c r="I57" s="16"/>
      <c r="J57" s="168">
        <v>6010.4040122421</v>
      </c>
      <c r="K57" s="80">
        <v>8786.3541692534</v>
      </c>
      <c r="L57" s="80">
        <v>4105.0302884919</v>
      </c>
      <c r="M57" s="1"/>
      <c r="N57" s="1"/>
      <c r="O57" s="1"/>
      <c r="P57" s="1"/>
      <c r="Q57" s="1"/>
      <c r="R57" s="1"/>
      <c r="S57" s="1"/>
      <c r="T57" s="1"/>
      <c r="U57" s="1"/>
      <c r="V57" s="1"/>
      <c r="W57" s="1"/>
      <c r="X57" s="1"/>
      <c r="Y57" s="1"/>
      <c r="Z57" s="1"/>
    </row>
    <row r="58" ht="11.25" customHeight="1">
      <c r="A58" s="164"/>
      <c r="B58" s="18"/>
      <c r="C58" s="46"/>
      <c r="D58" s="45" t="s">
        <v>56</v>
      </c>
      <c r="E58" s="1"/>
      <c r="F58" s="100">
        <v>15.237399205300001</v>
      </c>
      <c r="G58" s="129">
        <v>1.0127947395</v>
      </c>
      <c r="H58" s="129">
        <v>24.6793185</v>
      </c>
      <c r="I58" s="16"/>
      <c r="J58" s="168">
        <v>5959.5119878209</v>
      </c>
      <c r="K58" s="80">
        <v>8727.3846851676</v>
      </c>
      <c r="L58" s="80">
        <v>4122.2707000861</v>
      </c>
      <c r="M58" s="1"/>
      <c r="N58" s="1"/>
      <c r="O58" s="1"/>
      <c r="P58" s="1"/>
      <c r="Q58" s="1"/>
      <c r="R58" s="1"/>
      <c r="S58" s="1"/>
      <c r="T58" s="1"/>
      <c r="U58" s="1"/>
      <c r="V58" s="1"/>
      <c r="W58" s="1"/>
      <c r="X58" s="1"/>
      <c r="Y58" s="1"/>
      <c r="Z58" s="1"/>
    </row>
    <row r="59" ht="11.25" customHeight="1">
      <c r="A59" s="164"/>
      <c r="B59" s="18"/>
      <c r="C59" s="47"/>
      <c r="D59" s="45" t="s">
        <v>57</v>
      </c>
      <c r="E59" s="1"/>
      <c r="F59" s="100">
        <v>15.4603454671</v>
      </c>
      <c r="G59" s="129">
        <v>1.1232428781000001</v>
      </c>
      <c r="H59" s="129">
        <v>24.907462319300002</v>
      </c>
      <c r="I59" s="16"/>
      <c r="J59" s="168">
        <v>5853.5164679032005</v>
      </c>
      <c r="K59" s="80">
        <v>8567.57020145</v>
      </c>
      <c r="L59" s="80">
        <v>4065.1507500213</v>
      </c>
      <c r="M59" s="1"/>
      <c r="N59" s="1"/>
      <c r="O59" s="1"/>
      <c r="P59" s="1"/>
      <c r="Q59" s="1"/>
      <c r="R59" s="1"/>
      <c r="S59" s="1"/>
      <c r="T59" s="1"/>
      <c r="U59" s="1"/>
      <c r="V59" s="1"/>
      <c r="W59" s="1"/>
      <c r="X59" s="1"/>
      <c r="Y59" s="1"/>
      <c r="Z59" s="1"/>
    </row>
    <row r="60" ht="11.25" customHeight="1">
      <c r="A60" s="164"/>
      <c r="B60" s="18"/>
      <c r="C60" s="44">
        <v>2018.0</v>
      </c>
      <c r="D60" s="45" t="s">
        <v>54</v>
      </c>
      <c r="E60" s="1"/>
      <c r="F60" s="100">
        <v>14.026744971800001</v>
      </c>
      <c r="G60" s="129">
        <v>1.0042351105</v>
      </c>
      <c r="H60" s="129">
        <v>22.8607822084</v>
      </c>
      <c r="I60" s="16"/>
      <c r="J60" s="168">
        <v>6080.8853019211</v>
      </c>
      <c r="K60" s="80">
        <v>8744.1163564266</v>
      </c>
      <c r="L60" s="80">
        <v>4274.2380000187</v>
      </c>
      <c r="M60" s="1"/>
      <c r="N60" s="1"/>
      <c r="O60" s="1"/>
      <c r="P60" s="1"/>
      <c r="Q60" s="1"/>
      <c r="R60" s="1"/>
      <c r="S60" s="1"/>
      <c r="T60" s="1"/>
      <c r="U60" s="1"/>
      <c r="V60" s="1"/>
      <c r="W60" s="1"/>
      <c r="X60" s="1"/>
      <c r="Y60" s="1"/>
      <c r="Z60" s="1"/>
    </row>
    <row r="61" ht="11.25" customHeight="1">
      <c r="A61" s="164"/>
      <c r="B61" s="18"/>
      <c r="C61" s="46"/>
      <c r="D61" s="45" t="s">
        <v>55</v>
      </c>
      <c r="E61" s="1"/>
      <c r="F61" s="100">
        <v>14.547810654800001</v>
      </c>
      <c r="G61" s="129">
        <v>0.9029172710000001</v>
      </c>
      <c r="H61" s="129">
        <v>23.8283392739</v>
      </c>
      <c r="I61" s="16"/>
      <c r="J61" s="168">
        <v>6101.516671090801</v>
      </c>
      <c r="K61" s="80">
        <v>8848.039271723701</v>
      </c>
      <c r="L61" s="80">
        <v>4233.4785060961</v>
      </c>
      <c r="M61" s="1"/>
      <c r="N61" s="1"/>
      <c r="O61" s="1"/>
      <c r="P61" s="1"/>
      <c r="Q61" s="1"/>
      <c r="R61" s="1"/>
      <c r="S61" s="1"/>
      <c r="T61" s="1"/>
      <c r="U61" s="1"/>
      <c r="V61" s="1"/>
      <c r="W61" s="1"/>
      <c r="X61" s="1"/>
      <c r="Y61" s="1"/>
      <c r="Z61" s="1"/>
    </row>
    <row r="62" ht="11.25" customHeight="1">
      <c r="A62" s="164"/>
      <c r="B62" s="18"/>
      <c r="C62" s="46"/>
      <c r="D62" s="45" t="s">
        <v>56</v>
      </c>
      <c r="E62" s="1"/>
      <c r="F62" s="100">
        <v>14.9320388408</v>
      </c>
      <c r="G62" s="129">
        <v>0.8690425009</v>
      </c>
      <c r="H62" s="129">
        <v>24.3831229249</v>
      </c>
      <c r="I62" s="16"/>
      <c r="J62" s="168">
        <v>6004.288395778501</v>
      </c>
      <c r="K62" s="80">
        <v>8746.3269494983</v>
      </c>
      <c r="L62" s="80">
        <v>4161.4921447901</v>
      </c>
      <c r="M62" s="1"/>
      <c r="N62" s="1"/>
      <c r="O62" s="1"/>
      <c r="P62" s="1"/>
      <c r="Q62" s="1"/>
      <c r="R62" s="1"/>
      <c r="S62" s="1"/>
      <c r="T62" s="1"/>
      <c r="U62" s="1"/>
      <c r="V62" s="1"/>
      <c r="W62" s="1"/>
      <c r="X62" s="1"/>
      <c r="Y62" s="1"/>
      <c r="Z62" s="1"/>
    </row>
    <row r="63" ht="11.25" customHeight="1">
      <c r="A63" s="164"/>
      <c r="B63" s="18"/>
      <c r="C63" s="47"/>
      <c r="D63" s="45" t="s">
        <v>57</v>
      </c>
      <c r="E63" s="1"/>
      <c r="F63" s="100">
        <v>14.8201667931</v>
      </c>
      <c r="G63" s="129">
        <v>0.9372398725000001</v>
      </c>
      <c r="H63" s="129">
        <v>24.1745397406</v>
      </c>
      <c r="I63" s="16"/>
      <c r="J63" s="168">
        <v>5933.5191902415</v>
      </c>
      <c r="K63" s="80">
        <v>8589.9014101459</v>
      </c>
      <c r="L63" s="80">
        <v>4143.637984479</v>
      </c>
      <c r="M63" s="1"/>
      <c r="N63" s="1"/>
      <c r="O63" s="1"/>
      <c r="P63" s="1"/>
      <c r="Q63" s="1"/>
      <c r="R63" s="1"/>
      <c r="S63" s="1"/>
      <c r="T63" s="1"/>
      <c r="U63" s="1"/>
      <c r="V63" s="1"/>
      <c r="W63" s="1"/>
      <c r="X63" s="1"/>
      <c r="Y63" s="1"/>
      <c r="Z63" s="1"/>
    </row>
    <row r="64" ht="11.25" customHeight="1">
      <c r="A64" s="164"/>
      <c r="B64" s="18"/>
      <c r="C64" s="44">
        <v>2019.0</v>
      </c>
      <c r="D64" s="45" t="s">
        <v>54</v>
      </c>
      <c r="E64" s="1"/>
      <c r="F64" s="100">
        <v>14.355153595500001</v>
      </c>
      <c r="G64" s="129">
        <v>0.9189201834</v>
      </c>
      <c r="H64" s="129">
        <v>23.507851406500002</v>
      </c>
      <c r="I64" s="16"/>
      <c r="J64" s="168">
        <v>6142.5674949833</v>
      </c>
      <c r="K64" s="80">
        <v>8866.667868667</v>
      </c>
      <c r="L64" s="80">
        <v>4286.9233749132</v>
      </c>
      <c r="M64" s="1"/>
      <c r="N64" s="1"/>
      <c r="O64" s="1"/>
      <c r="P64" s="1"/>
      <c r="Q64" s="1"/>
      <c r="R64" s="1"/>
      <c r="S64" s="1"/>
      <c r="T64" s="1"/>
      <c r="U64" s="1"/>
      <c r="V64" s="1"/>
      <c r="W64" s="1"/>
      <c r="X64" s="1"/>
      <c r="Y64" s="1"/>
      <c r="Z64" s="1"/>
    </row>
    <row r="65" ht="11.25" customHeight="1">
      <c r="A65" s="164"/>
      <c r="B65" s="18"/>
      <c r="C65" s="46"/>
      <c r="D65" s="45" t="s">
        <v>55</v>
      </c>
      <c r="E65" s="1"/>
      <c r="F65" s="100">
        <v>14.736781221700001</v>
      </c>
      <c r="G65" s="129">
        <v>1.3091805386</v>
      </c>
      <c r="H65" s="129">
        <v>24.122646572500003</v>
      </c>
      <c r="I65" s="16"/>
      <c r="J65" s="168">
        <v>6128.5784780659005</v>
      </c>
      <c r="K65" s="80">
        <v>8816.6917439753</v>
      </c>
      <c r="L65" s="80">
        <v>4249.5928158312</v>
      </c>
      <c r="M65" s="1"/>
      <c r="N65" s="1"/>
      <c r="O65" s="1"/>
      <c r="P65" s="1"/>
      <c r="Q65" s="1"/>
      <c r="R65" s="1"/>
      <c r="S65" s="1"/>
      <c r="T65" s="1"/>
      <c r="U65" s="1"/>
      <c r="V65" s="1"/>
      <c r="W65" s="1"/>
      <c r="X65" s="1"/>
      <c r="Y65" s="1"/>
      <c r="Z65" s="1"/>
    </row>
    <row r="66" ht="11.25" customHeight="1">
      <c r="A66" s="164"/>
      <c r="B66" s="18"/>
      <c r="C66" s="46"/>
      <c r="D66" s="45" t="s">
        <v>56</v>
      </c>
      <c r="E66" s="1"/>
      <c r="F66" s="100">
        <v>15.183700313700001</v>
      </c>
      <c r="G66" s="129">
        <v>1.5783437255000001</v>
      </c>
      <c r="H66" s="129">
        <v>24.534156581</v>
      </c>
      <c r="I66" s="16"/>
      <c r="J66" s="168">
        <v>6085.8434327452005</v>
      </c>
      <c r="K66" s="80">
        <v>8750.3307796222</v>
      </c>
      <c r="L66" s="80">
        <v>4254.6402407967</v>
      </c>
      <c r="M66" s="1"/>
      <c r="N66" s="1"/>
      <c r="O66" s="1"/>
      <c r="P66" s="1"/>
      <c r="Q66" s="1"/>
      <c r="R66" s="1"/>
      <c r="S66" s="1"/>
      <c r="T66" s="1"/>
      <c r="U66" s="1"/>
      <c r="V66" s="1"/>
      <c r="W66" s="1"/>
      <c r="X66" s="1"/>
      <c r="Y66" s="1"/>
      <c r="Z66" s="1"/>
    </row>
    <row r="67" ht="11.25" customHeight="1">
      <c r="A67" s="164"/>
      <c r="B67" s="18"/>
      <c r="C67" s="47"/>
      <c r="D67" s="45" t="s">
        <v>57</v>
      </c>
      <c r="E67" s="1"/>
      <c r="F67" s="100">
        <v>14.569455579000001</v>
      </c>
      <c r="G67" s="129">
        <v>1.4006869209000001</v>
      </c>
      <c r="H67" s="129">
        <v>23.8460572589</v>
      </c>
      <c r="I67" s="16"/>
      <c r="J67" s="168">
        <v>6127.7855922698</v>
      </c>
      <c r="K67" s="80">
        <v>8807.7714178271</v>
      </c>
      <c r="L67" s="80">
        <v>4239.8975401055</v>
      </c>
      <c r="M67" s="1"/>
      <c r="N67" s="1"/>
      <c r="O67" s="1"/>
      <c r="P67" s="1"/>
      <c r="Q67" s="1"/>
      <c r="R67" s="1"/>
      <c r="S67" s="1"/>
      <c r="T67" s="1"/>
      <c r="U67" s="1"/>
      <c r="V67" s="1"/>
      <c r="W67" s="1"/>
      <c r="X67" s="1"/>
      <c r="Y67" s="1"/>
      <c r="Z67" s="1"/>
    </row>
    <row r="68" ht="11.25" customHeight="1">
      <c r="A68" s="164"/>
      <c r="B68" s="18"/>
      <c r="C68" s="81">
        <v>2020.0</v>
      </c>
      <c r="D68" s="45" t="s">
        <v>54</v>
      </c>
      <c r="E68" s="1"/>
      <c r="F68" s="100">
        <v>12.1105907495</v>
      </c>
      <c r="G68" s="129">
        <v>1.0572296827</v>
      </c>
      <c r="H68" s="129">
        <v>20.112753199700002</v>
      </c>
      <c r="I68" s="16"/>
      <c r="J68" s="168">
        <v>6486.0531705038</v>
      </c>
      <c r="K68" s="80">
        <v>9195.9694528315</v>
      </c>
      <c r="L68" s="80">
        <v>4524.1892463676</v>
      </c>
      <c r="M68" s="1"/>
      <c r="N68" s="1"/>
      <c r="O68" s="1"/>
      <c r="P68" s="1"/>
      <c r="Q68" s="1"/>
      <c r="R68" s="1"/>
      <c r="S68" s="1"/>
      <c r="T68" s="1"/>
      <c r="U68" s="1"/>
      <c r="V68" s="1"/>
      <c r="W68" s="1"/>
      <c r="X68" s="1"/>
      <c r="Y68" s="1"/>
      <c r="Z68" s="1"/>
    </row>
    <row r="69" ht="11.25" customHeight="1">
      <c r="A69" s="164"/>
      <c r="B69" s="18"/>
      <c r="C69" s="46"/>
      <c r="D69" s="49" t="s">
        <v>59</v>
      </c>
      <c r="E69" s="1"/>
      <c r="F69" s="50" t="s">
        <v>58</v>
      </c>
      <c r="G69" s="51" t="s">
        <v>58</v>
      </c>
      <c r="H69" s="51" t="s">
        <v>58</v>
      </c>
      <c r="I69" s="16"/>
      <c r="J69" s="50" t="s">
        <v>58</v>
      </c>
      <c r="K69" s="51" t="s">
        <v>58</v>
      </c>
      <c r="L69" s="51" t="s">
        <v>58</v>
      </c>
      <c r="M69" s="1"/>
      <c r="N69" s="1"/>
      <c r="O69" s="1"/>
      <c r="P69" s="1"/>
      <c r="Q69" s="1"/>
      <c r="R69" s="1"/>
      <c r="S69" s="1"/>
      <c r="T69" s="1"/>
      <c r="U69" s="1"/>
      <c r="V69" s="1"/>
      <c r="W69" s="1"/>
      <c r="X69" s="1"/>
      <c r="Y69" s="1"/>
      <c r="Z69" s="1"/>
    </row>
    <row r="70" ht="11.25" customHeight="1">
      <c r="A70" s="164"/>
      <c r="B70" s="18"/>
      <c r="C70" s="46"/>
      <c r="D70" s="45" t="s">
        <v>56</v>
      </c>
      <c r="E70" s="1"/>
      <c r="F70" s="100">
        <v>13.670597366800001</v>
      </c>
      <c r="G70" s="129">
        <v>1.0407374445</v>
      </c>
      <c r="H70" s="129">
        <v>23.158391238900002</v>
      </c>
      <c r="I70" s="16"/>
      <c r="J70" s="168">
        <v>6235.7702522228</v>
      </c>
      <c r="K70" s="80">
        <v>8999.8865980033</v>
      </c>
      <c r="L70" s="80">
        <v>4159.3128497794005</v>
      </c>
      <c r="M70" s="1"/>
      <c r="N70" s="1"/>
      <c r="O70" s="1"/>
      <c r="P70" s="1"/>
      <c r="Q70" s="1"/>
      <c r="R70" s="1"/>
      <c r="S70" s="1"/>
      <c r="T70" s="1"/>
      <c r="U70" s="1"/>
      <c r="V70" s="1"/>
      <c r="W70" s="1"/>
      <c r="X70" s="1"/>
      <c r="Y70" s="1"/>
      <c r="Z70" s="1"/>
    </row>
    <row r="71" ht="11.25" customHeight="1">
      <c r="A71" s="164"/>
      <c r="B71" s="18"/>
      <c r="C71" s="47"/>
      <c r="D71" s="45" t="s">
        <v>57</v>
      </c>
      <c r="E71" s="1"/>
      <c r="F71" s="100">
        <v>13.102196954</v>
      </c>
      <c r="G71" s="129">
        <v>0.7336548652</v>
      </c>
      <c r="H71" s="129">
        <v>22.0198142493</v>
      </c>
      <c r="I71" s="16"/>
      <c r="J71" s="168">
        <v>6305.0837662971</v>
      </c>
      <c r="K71" s="80">
        <v>9082.9464900001</v>
      </c>
      <c r="L71" s="80">
        <v>4302.267549867101</v>
      </c>
      <c r="M71" s="1"/>
      <c r="N71" s="1"/>
      <c r="O71" s="1"/>
      <c r="P71" s="1"/>
      <c r="Q71" s="1"/>
      <c r="R71" s="1"/>
      <c r="S71" s="1"/>
      <c r="T71" s="1"/>
      <c r="U71" s="1"/>
      <c r="V71" s="1"/>
      <c r="W71" s="1"/>
      <c r="X71" s="1"/>
      <c r="Y71" s="1"/>
      <c r="Z71" s="1"/>
    </row>
    <row r="72" ht="11.25" customHeight="1">
      <c r="A72" s="164"/>
      <c r="B72" s="18"/>
      <c r="C72" s="44">
        <v>2021.0</v>
      </c>
      <c r="D72" s="45" t="s">
        <v>54</v>
      </c>
      <c r="E72" s="1"/>
      <c r="F72" s="100">
        <v>12.8522450064</v>
      </c>
      <c r="G72" s="129">
        <v>0.9992679047</v>
      </c>
      <c r="H72" s="129">
        <v>21.6978422357</v>
      </c>
      <c r="I72" s="16"/>
      <c r="J72" s="168">
        <v>6515.0437581035</v>
      </c>
      <c r="K72" s="80">
        <v>9277.9886337187</v>
      </c>
      <c r="L72" s="80">
        <v>4453.1231682823</v>
      </c>
      <c r="M72" s="1"/>
      <c r="N72" s="1"/>
      <c r="O72" s="1"/>
      <c r="P72" s="1"/>
      <c r="Q72" s="1"/>
      <c r="R72" s="1"/>
      <c r="S72" s="1"/>
      <c r="T72" s="1"/>
      <c r="U72" s="1"/>
      <c r="V72" s="1"/>
      <c r="W72" s="1"/>
      <c r="X72" s="1"/>
      <c r="Y72" s="1"/>
      <c r="Z72" s="1"/>
    </row>
    <row r="73" ht="11.25" customHeight="1">
      <c r="A73" s="164"/>
      <c r="B73" s="18"/>
      <c r="C73" s="46"/>
      <c r="D73" s="45" t="s">
        <v>55</v>
      </c>
      <c r="E73" s="1"/>
      <c r="F73" s="100">
        <v>13.304641653300001</v>
      </c>
      <c r="G73" s="129">
        <v>0.9758333348</v>
      </c>
      <c r="H73" s="129">
        <v>22.0495184528</v>
      </c>
      <c r="I73" s="16"/>
      <c r="J73" s="168">
        <v>6404.1316585853</v>
      </c>
      <c r="K73" s="80">
        <v>9171.1873548883</v>
      </c>
      <c r="L73" s="80">
        <v>4441.4471447006</v>
      </c>
      <c r="M73" s="1"/>
      <c r="N73" s="1"/>
      <c r="O73" s="1"/>
      <c r="P73" s="1"/>
      <c r="Q73" s="1"/>
      <c r="R73" s="1"/>
      <c r="S73" s="1"/>
      <c r="T73" s="1"/>
      <c r="U73" s="1"/>
      <c r="V73" s="1"/>
      <c r="W73" s="1"/>
      <c r="X73" s="1"/>
      <c r="Y73" s="1"/>
      <c r="Z73" s="1"/>
    </row>
    <row r="74" ht="11.25" customHeight="1">
      <c r="A74" s="164"/>
      <c r="B74" s="18"/>
      <c r="C74" s="46"/>
      <c r="D74" s="45" t="s">
        <v>56</v>
      </c>
      <c r="E74" s="1"/>
      <c r="F74" s="100">
        <v>13.7364963818</v>
      </c>
      <c r="G74" s="129">
        <v>0.9220384152000001</v>
      </c>
      <c r="H74" s="129">
        <v>22.756912784900003</v>
      </c>
      <c r="I74" s="16"/>
      <c r="J74" s="168">
        <v>6390.6013001774</v>
      </c>
      <c r="K74" s="80">
        <v>9211.0437504996</v>
      </c>
      <c r="L74" s="80">
        <v>4405.221551057401</v>
      </c>
      <c r="M74" s="1"/>
      <c r="N74" s="1"/>
      <c r="O74" s="1"/>
      <c r="P74" s="1"/>
      <c r="Q74" s="1"/>
      <c r="R74" s="1"/>
      <c r="S74" s="1"/>
      <c r="T74" s="1"/>
      <c r="U74" s="1"/>
      <c r="V74" s="1"/>
      <c r="W74" s="1"/>
      <c r="X74" s="1"/>
      <c r="Y74" s="1"/>
      <c r="Z74" s="1"/>
    </row>
    <row r="75" ht="11.25" customHeight="1">
      <c r="A75" s="164"/>
      <c r="B75" s="18"/>
      <c r="C75" s="47"/>
      <c r="D75" s="45" t="s">
        <v>57</v>
      </c>
      <c r="E75" s="1"/>
      <c r="F75" s="100">
        <v>13.1450414718</v>
      </c>
      <c r="G75" s="129">
        <v>1.278554168</v>
      </c>
      <c r="H75" s="129">
        <v>21.622074861</v>
      </c>
      <c r="I75" s="16"/>
      <c r="J75" s="168">
        <v>6284.8453540957</v>
      </c>
      <c r="K75" s="80">
        <v>8951.9135588604</v>
      </c>
      <c r="L75" s="80">
        <v>4379.5783914068</v>
      </c>
      <c r="M75" s="215"/>
      <c r="N75" s="215"/>
      <c r="O75" s="1"/>
      <c r="P75" s="1"/>
      <c r="Q75" s="1"/>
      <c r="R75" s="1"/>
      <c r="S75" s="1"/>
      <c r="T75" s="1"/>
      <c r="U75" s="1"/>
      <c r="V75" s="1"/>
      <c r="W75" s="1"/>
      <c r="X75" s="1"/>
      <c r="Y75" s="1"/>
      <c r="Z75" s="1"/>
    </row>
    <row r="76" ht="11.25" customHeight="1">
      <c r="A76" s="164"/>
      <c r="B76" s="18"/>
      <c r="C76" s="44">
        <v>2022.0</v>
      </c>
      <c r="D76" s="45" t="s">
        <v>54</v>
      </c>
      <c r="E76" s="1"/>
      <c r="F76" s="100">
        <v>12.1172730493</v>
      </c>
      <c r="G76" s="129">
        <v>1.018978978</v>
      </c>
      <c r="H76" s="129">
        <v>20.3091135061</v>
      </c>
      <c r="I76" s="16"/>
      <c r="J76" s="168">
        <v>6611.781079068101</v>
      </c>
      <c r="K76" s="80">
        <v>9305.8193313887</v>
      </c>
      <c r="L76" s="80">
        <v>4623.2654202109</v>
      </c>
      <c r="M76" s="215"/>
      <c r="N76" s="215"/>
      <c r="O76" s="1"/>
      <c r="P76" s="1"/>
      <c r="Q76" s="1"/>
      <c r="R76" s="1"/>
      <c r="S76" s="1"/>
      <c r="T76" s="1"/>
      <c r="U76" s="1"/>
      <c r="V76" s="1"/>
      <c r="W76" s="1"/>
      <c r="X76" s="1"/>
      <c r="Y76" s="1"/>
      <c r="Z76" s="1"/>
    </row>
    <row r="77" ht="11.25" customHeight="1">
      <c r="A77" s="164"/>
      <c r="B77" s="18"/>
      <c r="C77" s="46"/>
      <c r="D77" s="45" t="s">
        <v>55</v>
      </c>
      <c r="E77" s="1"/>
      <c r="F77" s="100">
        <v>12.3340300276</v>
      </c>
      <c r="G77" s="129">
        <v>0.7400755014</v>
      </c>
      <c r="H77" s="129">
        <v>20.639746962</v>
      </c>
      <c r="I77" s="16"/>
      <c r="J77" s="168">
        <v>6534.041962500401</v>
      </c>
      <c r="K77" s="80">
        <v>9311.8035483691</v>
      </c>
      <c r="L77" s="80">
        <v>4544.0995842046</v>
      </c>
      <c r="M77" s="215"/>
      <c r="N77" s="215"/>
      <c r="O77" s="1"/>
      <c r="P77" s="1"/>
      <c r="Q77" s="1"/>
      <c r="R77" s="1"/>
      <c r="S77" s="1"/>
      <c r="T77" s="1"/>
      <c r="U77" s="1"/>
      <c r="V77" s="1"/>
      <c r="W77" s="1"/>
      <c r="X77" s="1"/>
      <c r="Y77" s="1"/>
      <c r="Z77" s="1"/>
    </row>
    <row r="78" ht="11.25" customHeight="1">
      <c r="A78" s="164"/>
      <c r="B78" s="18"/>
      <c r="C78" s="46"/>
      <c r="D78" s="45" t="s">
        <v>56</v>
      </c>
      <c r="E78" s="1"/>
      <c r="F78" s="100">
        <v>13.039103196400001</v>
      </c>
      <c r="G78" s="129">
        <v>0.7679932378000001</v>
      </c>
      <c r="H78" s="129">
        <v>21.7968816638</v>
      </c>
      <c r="I78" s="16"/>
      <c r="J78" s="168">
        <v>6367.6573044561</v>
      </c>
      <c r="K78" s="80">
        <v>9061.8214428027</v>
      </c>
      <c r="L78" s="80">
        <v>4444.8571047947</v>
      </c>
      <c r="M78" s="215"/>
      <c r="N78" s="215"/>
      <c r="O78" s="1"/>
      <c r="P78" s="1"/>
      <c r="Q78" s="1"/>
      <c r="R78" s="1"/>
      <c r="S78" s="1"/>
      <c r="T78" s="1"/>
      <c r="U78" s="1"/>
      <c r="V78" s="1"/>
      <c r="W78" s="1"/>
      <c r="X78" s="1"/>
      <c r="Y78" s="1"/>
      <c r="Z78" s="1"/>
    </row>
    <row r="79" ht="11.25" customHeight="1">
      <c r="A79" s="164"/>
      <c r="B79" s="18"/>
      <c r="C79" s="47"/>
      <c r="D79" s="45" t="s">
        <v>57</v>
      </c>
      <c r="E79" s="1"/>
      <c r="F79" s="100">
        <v>12.7442551037</v>
      </c>
      <c r="G79" s="129">
        <v>0.8427288227</v>
      </c>
      <c r="H79" s="129">
        <v>21.382903403100002</v>
      </c>
      <c r="I79" s="16"/>
      <c r="J79" s="168">
        <v>6436.7725324513</v>
      </c>
      <c r="K79" s="80">
        <v>9077.7236371237</v>
      </c>
      <c r="L79" s="80">
        <v>4519.8547161518</v>
      </c>
      <c r="M79" s="216"/>
      <c r="N79" s="216"/>
      <c r="O79" s="1"/>
      <c r="P79" s="1"/>
      <c r="Q79" s="1"/>
      <c r="R79" s="1"/>
      <c r="S79" s="1"/>
      <c r="T79" s="1"/>
      <c r="U79" s="1"/>
      <c r="V79" s="1"/>
      <c r="W79" s="1"/>
      <c r="X79" s="1"/>
      <c r="Y79" s="1"/>
      <c r="Z79" s="1"/>
    </row>
    <row r="80" ht="11.25" customHeight="1">
      <c r="A80" s="164"/>
      <c r="B80" s="18"/>
      <c r="C80" s="44">
        <v>2023.0</v>
      </c>
      <c r="D80" s="45" t="s">
        <v>54</v>
      </c>
      <c r="E80" s="1"/>
      <c r="F80" s="100">
        <v>12.453724560200001</v>
      </c>
      <c r="G80" s="129">
        <v>1.1070454277000001</v>
      </c>
      <c r="H80" s="129">
        <v>20.8818244596</v>
      </c>
      <c r="I80" s="16"/>
      <c r="J80" s="168">
        <v>6820.8513209216</v>
      </c>
      <c r="K80" s="80">
        <v>9553.9441882055</v>
      </c>
      <c r="L80" s="80">
        <v>4790.7613315378</v>
      </c>
      <c r="M80" s="216"/>
      <c r="N80" s="216"/>
      <c r="O80" s="1"/>
      <c r="P80" s="1"/>
      <c r="Q80" s="1"/>
      <c r="R80" s="1"/>
      <c r="S80" s="1"/>
      <c r="T80" s="1"/>
      <c r="U80" s="1"/>
      <c r="V80" s="1"/>
      <c r="W80" s="1"/>
      <c r="X80" s="1"/>
      <c r="Y80" s="1"/>
      <c r="Z80" s="1"/>
    </row>
    <row r="81" ht="11.25" customHeight="1">
      <c r="A81" s="164"/>
      <c r="B81" s="18"/>
      <c r="C81" s="46"/>
      <c r="D81" s="45" t="s">
        <v>55</v>
      </c>
      <c r="E81" s="1"/>
      <c r="F81" s="100">
        <v>12.798201973200001</v>
      </c>
      <c r="G81" s="129">
        <v>0.9574244233</v>
      </c>
      <c r="H81" s="129">
        <v>21.499893600900002</v>
      </c>
      <c r="I81" s="16"/>
      <c r="J81" s="168">
        <v>6875.7159573874005</v>
      </c>
      <c r="K81" s="80">
        <v>9720.933671105</v>
      </c>
      <c r="L81" s="80">
        <v>4784.788477852</v>
      </c>
      <c r="M81" s="216"/>
      <c r="N81" s="216"/>
      <c r="O81" s="1"/>
      <c r="P81" s="1"/>
      <c r="Q81" s="1"/>
      <c r="R81" s="1"/>
      <c r="S81" s="1"/>
      <c r="T81" s="1"/>
      <c r="U81" s="1"/>
      <c r="V81" s="1"/>
      <c r="W81" s="1"/>
      <c r="X81" s="1"/>
      <c r="Y81" s="1"/>
      <c r="Z81" s="1"/>
    </row>
    <row r="82" ht="11.25" customHeight="1">
      <c r="A82" s="164"/>
      <c r="B82" s="18"/>
      <c r="C82" s="46"/>
      <c r="D82" s="45" t="s">
        <v>56</v>
      </c>
      <c r="E82" s="1"/>
      <c r="F82" s="100">
        <v>12.998774753500001</v>
      </c>
      <c r="G82" s="129">
        <v>1.0370740715</v>
      </c>
      <c r="H82" s="129">
        <v>21.7985706146</v>
      </c>
      <c r="I82" s="16"/>
      <c r="J82" s="168">
        <v>6921.750267252</v>
      </c>
      <c r="K82" s="80">
        <v>9817.4920016512</v>
      </c>
      <c r="L82" s="80">
        <v>4791.4565233607</v>
      </c>
      <c r="M82" s="216"/>
      <c r="N82" s="216"/>
      <c r="O82" s="1"/>
      <c r="P82" s="1"/>
      <c r="Q82" s="1"/>
      <c r="R82" s="1"/>
      <c r="S82" s="1"/>
      <c r="T82" s="1"/>
      <c r="U82" s="1"/>
      <c r="V82" s="1"/>
      <c r="W82" s="1"/>
      <c r="X82" s="1"/>
      <c r="Y82" s="1"/>
      <c r="Z82" s="1"/>
    </row>
    <row r="83" ht="11.25" customHeight="1">
      <c r="A83" s="164"/>
      <c r="B83" s="18"/>
      <c r="C83" s="47"/>
      <c r="D83" s="49" t="s">
        <v>60</v>
      </c>
      <c r="E83" s="1"/>
      <c r="F83" s="100">
        <v>12.534422643700001</v>
      </c>
      <c r="G83" s="129">
        <v>1.0198780982</v>
      </c>
      <c r="H83" s="129">
        <v>21.1080128324</v>
      </c>
      <c r="I83" s="16"/>
      <c r="J83" s="168">
        <v>6945.3295540685</v>
      </c>
      <c r="K83" s="80">
        <v>9827.521042988601</v>
      </c>
      <c r="L83" s="80">
        <v>4799.2847344913</v>
      </c>
      <c r="M83" s="216"/>
      <c r="N83" s="216"/>
      <c r="O83" s="1"/>
      <c r="P83" s="1"/>
      <c r="Q83" s="1"/>
      <c r="R83" s="1"/>
      <c r="S83" s="1"/>
      <c r="T83" s="1"/>
      <c r="U83" s="1"/>
      <c r="V83" s="1"/>
      <c r="W83" s="1"/>
      <c r="X83" s="1"/>
      <c r="Y83" s="1"/>
      <c r="Z83" s="1"/>
    </row>
    <row r="84" ht="25.5" customHeight="1">
      <c r="A84" s="164"/>
      <c r="B84" s="18"/>
      <c r="C84" s="53" t="s">
        <v>310</v>
      </c>
      <c r="D84" s="6"/>
      <c r="E84" s="6"/>
      <c r="F84" s="6"/>
      <c r="G84" s="6"/>
      <c r="H84" s="6"/>
      <c r="I84" s="6"/>
      <c r="J84" s="6"/>
      <c r="K84" s="6"/>
      <c r="L84" s="7"/>
      <c r="M84" s="82"/>
      <c r="N84" s="82"/>
      <c r="O84" s="82"/>
      <c r="P84" s="82"/>
      <c r="Q84" s="1"/>
      <c r="R84" s="1"/>
      <c r="S84" s="1"/>
      <c r="T84" s="1"/>
      <c r="U84" s="1"/>
      <c r="V84" s="1"/>
      <c r="W84" s="1"/>
      <c r="X84" s="1"/>
      <c r="Y84" s="1"/>
      <c r="Z84" s="1"/>
    </row>
    <row r="85" ht="22.5" customHeight="1">
      <c r="A85" s="164"/>
      <c r="B85" s="18"/>
      <c r="C85" s="173" t="s">
        <v>311</v>
      </c>
      <c r="D85" s="6"/>
      <c r="E85" s="6"/>
      <c r="F85" s="6"/>
      <c r="G85" s="6"/>
      <c r="H85" s="6"/>
      <c r="I85" s="6"/>
      <c r="J85" s="6"/>
      <c r="K85" s="6"/>
      <c r="L85" s="7"/>
      <c r="M85" s="1"/>
      <c r="N85" s="1"/>
      <c r="O85" s="1"/>
      <c r="P85" s="1"/>
      <c r="Q85" s="1"/>
      <c r="R85" s="1"/>
      <c r="S85" s="1"/>
      <c r="T85" s="1"/>
      <c r="U85" s="1"/>
      <c r="V85" s="1"/>
      <c r="W85" s="1"/>
      <c r="X85" s="1"/>
      <c r="Y85" s="1"/>
      <c r="Z85" s="1"/>
    </row>
    <row r="86" ht="15.0" customHeight="1">
      <c r="A86" s="164"/>
      <c r="B86" s="18"/>
      <c r="C86" s="212" t="s">
        <v>312</v>
      </c>
      <c r="D86" s="6"/>
      <c r="E86" s="6"/>
      <c r="F86" s="6"/>
      <c r="G86" s="6"/>
      <c r="H86" s="6"/>
      <c r="I86" s="6"/>
      <c r="J86" s="6"/>
      <c r="K86" s="6"/>
      <c r="L86" s="7"/>
      <c r="M86" s="1"/>
      <c r="N86" s="1"/>
      <c r="O86" s="1"/>
      <c r="P86" s="1"/>
      <c r="Q86" s="1"/>
      <c r="R86" s="1"/>
      <c r="S86" s="1"/>
      <c r="T86" s="1"/>
      <c r="U86" s="1"/>
      <c r="V86" s="1"/>
      <c r="W86" s="1"/>
      <c r="X86" s="1"/>
      <c r="Y86" s="1"/>
      <c r="Z86" s="1"/>
    </row>
    <row r="87" ht="50.25" customHeight="1">
      <c r="A87" s="164"/>
      <c r="B87" s="18"/>
      <c r="C87" s="213" t="s">
        <v>63</v>
      </c>
      <c r="M87" s="1"/>
      <c r="N87" s="1"/>
      <c r="O87" s="1"/>
      <c r="P87" s="1"/>
      <c r="Q87" s="1"/>
      <c r="R87" s="1"/>
      <c r="S87" s="1"/>
      <c r="T87" s="1"/>
      <c r="U87" s="1"/>
      <c r="V87" s="1"/>
      <c r="W87" s="1"/>
      <c r="X87" s="1"/>
      <c r="Y87" s="1"/>
      <c r="Z87" s="1"/>
    </row>
    <row r="88" ht="59.25" customHeight="1">
      <c r="A88" s="4"/>
      <c r="B88" s="15"/>
      <c r="C88" s="53" t="s">
        <v>64</v>
      </c>
      <c r="D88" s="6"/>
      <c r="E88" s="6"/>
      <c r="F88" s="6"/>
      <c r="G88" s="6"/>
      <c r="H88" s="6"/>
      <c r="I88" s="6"/>
      <c r="J88" s="6"/>
      <c r="K88" s="6"/>
      <c r="L88" s="7"/>
      <c r="M88" s="16"/>
      <c r="N88" s="16"/>
      <c r="O88" s="16"/>
      <c r="P88" s="16"/>
      <c r="Q88" s="16"/>
      <c r="R88" s="16"/>
      <c r="S88" s="16"/>
      <c r="T88" s="16"/>
      <c r="U88" s="16"/>
      <c r="V88" s="16"/>
      <c r="W88" s="16"/>
      <c r="X88" s="16"/>
      <c r="Y88" s="16"/>
      <c r="Z88" s="16"/>
    </row>
    <row r="89" ht="48.0" customHeight="1">
      <c r="A89" s="4"/>
      <c r="B89" s="66"/>
      <c r="C89" s="55" t="s">
        <v>65</v>
      </c>
      <c r="D89" s="6"/>
      <c r="E89" s="6"/>
      <c r="F89" s="6"/>
      <c r="G89" s="6"/>
      <c r="H89" s="6"/>
      <c r="I89" s="6"/>
      <c r="J89" s="6"/>
      <c r="K89" s="6"/>
      <c r="L89" s="7"/>
      <c r="M89" s="16"/>
      <c r="N89" s="16"/>
      <c r="O89" s="16"/>
      <c r="P89" s="16"/>
      <c r="Q89" s="16"/>
      <c r="R89" s="16"/>
      <c r="S89" s="16"/>
      <c r="T89" s="16"/>
      <c r="U89" s="16"/>
      <c r="V89" s="16"/>
      <c r="W89" s="16"/>
      <c r="X89" s="16"/>
      <c r="Y89" s="16"/>
      <c r="Z89" s="16"/>
    </row>
    <row r="90">
      <c r="A90" s="4"/>
      <c r="B90" s="18"/>
      <c r="C90" s="212" t="s">
        <v>66</v>
      </c>
      <c r="D90" s="6"/>
      <c r="E90" s="6"/>
      <c r="F90" s="6"/>
      <c r="G90" s="6"/>
      <c r="H90" s="6"/>
      <c r="I90" s="6"/>
      <c r="J90" s="6"/>
      <c r="K90" s="6"/>
      <c r="L90" s="7"/>
      <c r="M90" s="16"/>
      <c r="N90" s="16"/>
      <c r="O90" s="16"/>
      <c r="P90" s="16"/>
      <c r="Q90" s="16"/>
      <c r="R90" s="16"/>
      <c r="S90" s="16"/>
      <c r="T90" s="16"/>
      <c r="U90" s="16"/>
      <c r="V90" s="16"/>
      <c r="W90" s="16"/>
      <c r="X90" s="16"/>
      <c r="Y90" s="16"/>
      <c r="Z90" s="16"/>
    </row>
    <row r="91">
      <c r="A91" s="190"/>
      <c r="B91" s="18"/>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90"/>
      <c r="B92" s="18"/>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90"/>
      <c r="B93" s="18"/>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90"/>
      <c r="B94" s="18"/>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90"/>
      <c r="B95" s="18"/>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90"/>
      <c r="B96" s="18"/>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90"/>
      <c r="B97" s="18"/>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90"/>
      <c r="B98" s="18"/>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90"/>
      <c r="B99" s="18"/>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90"/>
      <c r="B100" s="18"/>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90"/>
      <c r="B101" s="18"/>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90"/>
      <c r="B102" s="18"/>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90"/>
      <c r="B103" s="18"/>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90"/>
      <c r="B104" s="18"/>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90"/>
      <c r="B105" s="18"/>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90"/>
      <c r="B106" s="18"/>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90"/>
      <c r="B107" s="18"/>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90"/>
      <c r="B108" s="18"/>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90"/>
      <c r="B109" s="18"/>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90"/>
      <c r="B110" s="18"/>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90"/>
      <c r="B111" s="18"/>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90"/>
      <c r="B112" s="18"/>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90"/>
      <c r="B113" s="18"/>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90"/>
      <c r="B114" s="18"/>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90"/>
      <c r="B115" s="18"/>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8"/>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8"/>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8"/>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8"/>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8"/>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8"/>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8"/>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8"/>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8"/>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8"/>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8"/>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8"/>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8"/>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8"/>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8"/>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8"/>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8"/>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8"/>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8"/>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8"/>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8"/>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8"/>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8"/>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8"/>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8"/>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8"/>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8"/>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8"/>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8"/>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8"/>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8"/>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8"/>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8"/>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8"/>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8"/>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8"/>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8"/>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8"/>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8"/>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8"/>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8"/>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8"/>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8"/>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8"/>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8"/>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8"/>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8"/>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8"/>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8"/>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8"/>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8"/>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8"/>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8"/>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8"/>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8"/>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8"/>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8"/>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8"/>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8"/>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8"/>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8"/>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8"/>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8"/>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8"/>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8"/>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8"/>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8"/>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8"/>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8"/>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8"/>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8"/>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8"/>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8"/>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8"/>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8"/>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8"/>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8"/>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8"/>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8"/>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8"/>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8"/>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8"/>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8"/>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8"/>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8"/>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8"/>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8"/>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8"/>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8"/>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8"/>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8"/>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8"/>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8"/>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8"/>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8"/>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8"/>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8"/>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8"/>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8"/>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8"/>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8"/>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8"/>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8"/>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8"/>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8"/>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8"/>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8"/>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8"/>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8"/>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8"/>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8"/>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8"/>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8"/>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8"/>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8"/>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8"/>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8"/>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8"/>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8"/>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8"/>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8"/>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8"/>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8"/>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8"/>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8"/>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8"/>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8"/>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8"/>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8"/>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8"/>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8"/>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8"/>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8"/>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8"/>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8"/>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8"/>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8"/>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8"/>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8"/>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8"/>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8"/>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8"/>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8"/>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8"/>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8"/>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8"/>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8"/>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8"/>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8"/>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8"/>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8"/>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8"/>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8"/>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8"/>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8"/>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8"/>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8"/>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8"/>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8"/>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8"/>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8"/>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8"/>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8"/>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8"/>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8"/>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8"/>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8"/>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8"/>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8"/>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8"/>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8"/>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8"/>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8"/>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8"/>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8"/>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8"/>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8"/>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8"/>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8"/>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8"/>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8"/>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8"/>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8"/>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8"/>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8"/>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8"/>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8"/>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8"/>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8"/>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8"/>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8"/>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8"/>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8"/>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8"/>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8"/>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8"/>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8"/>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8"/>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8"/>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8"/>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8"/>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8"/>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8"/>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8"/>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8"/>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8"/>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8"/>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8"/>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8"/>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8"/>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8"/>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8"/>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8"/>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8"/>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8"/>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8"/>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8"/>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8"/>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8"/>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8"/>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8"/>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8"/>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8"/>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8"/>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8"/>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8"/>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8"/>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8"/>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8"/>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8"/>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8"/>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8"/>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8"/>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8"/>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8"/>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8"/>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8"/>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8"/>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8"/>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8"/>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8"/>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8"/>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8"/>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8"/>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8"/>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8"/>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8"/>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8"/>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8"/>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8"/>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8"/>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8"/>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8"/>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8"/>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8"/>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8"/>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8"/>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8"/>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8"/>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8"/>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8"/>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8"/>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8"/>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8"/>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8"/>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8"/>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8"/>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8"/>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8"/>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8"/>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8"/>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8"/>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8"/>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8"/>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8"/>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8"/>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8"/>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8"/>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8"/>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8"/>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8"/>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8"/>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8"/>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8"/>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8"/>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8"/>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8"/>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8"/>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8"/>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8"/>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8"/>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8"/>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8"/>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8"/>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8"/>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8"/>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8"/>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8"/>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8"/>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8"/>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8"/>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8"/>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8"/>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8"/>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8"/>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8"/>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8"/>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8"/>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8"/>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8"/>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8"/>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8"/>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8"/>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8"/>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8"/>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8"/>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8"/>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8"/>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8"/>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8"/>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8"/>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8"/>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8"/>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8"/>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8"/>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8"/>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8"/>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8"/>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8"/>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8"/>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8"/>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8"/>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8"/>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8"/>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8"/>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8"/>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8"/>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8"/>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8"/>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8"/>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8"/>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8"/>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8"/>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8"/>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8"/>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8"/>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8"/>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8"/>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8"/>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8"/>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8"/>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8"/>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8"/>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8"/>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8"/>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8"/>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8"/>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8"/>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8"/>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8"/>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8"/>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8"/>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8"/>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8"/>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8"/>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8"/>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8"/>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8"/>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8"/>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8"/>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8"/>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8"/>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8"/>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8"/>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8"/>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8"/>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8"/>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8"/>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8"/>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8"/>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8"/>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8"/>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8"/>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8"/>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8"/>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8"/>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8"/>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8"/>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8"/>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8"/>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8"/>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8"/>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8"/>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8"/>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8"/>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8"/>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8"/>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8"/>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8"/>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8"/>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8"/>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8"/>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8"/>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8"/>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8"/>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8"/>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8"/>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8"/>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8"/>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8"/>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8"/>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8"/>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8"/>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8"/>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8"/>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8"/>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8"/>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8"/>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8"/>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8"/>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8"/>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8"/>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8"/>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8"/>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8"/>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8"/>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8"/>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8"/>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8"/>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8"/>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8"/>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8"/>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8"/>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8"/>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8"/>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8"/>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8"/>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8"/>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8"/>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8"/>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8"/>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8"/>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8"/>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8"/>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8"/>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8"/>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8"/>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8"/>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8"/>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8"/>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8"/>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8"/>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8"/>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8"/>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8"/>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8"/>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8"/>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8"/>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8"/>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8"/>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8"/>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8"/>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8"/>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8"/>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8"/>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8"/>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8"/>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8"/>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8"/>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8"/>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8"/>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8"/>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8"/>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8"/>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8"/>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8"/>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8"/>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8"/>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8"/>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8"/>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8"/>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8"/>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8"/>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8"/>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8"/>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8"/>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8"/>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8"/>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8"/>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8"/>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8"/>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8"/>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8"/>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8"/>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8"/>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8"/>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8"/>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8"/>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8"/>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8"/>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8"/>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8"/>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8"/>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8"/>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8"/>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8"/>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8"/>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8"/>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8"/>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8"/>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8"/>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8"/>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8"/>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8"/>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8"/>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8"/>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8"/>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8"/>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8"/>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8"/>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8"/>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8"/>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8"/>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8"/>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8"/>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8"/>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8"/>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8"/>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8"/>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8"/>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8"/>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8"/>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8"/>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8"/>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8"/>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8"/>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8"/>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8"/>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8"/>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8"/>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8"/>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8"/>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8"/>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8"/>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8"/>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8"/>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8"/>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8"/>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8"/>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8"/>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8"/>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8"/>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8"/>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8"/>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8"/>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8"/>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8"/>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8"/>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8"/>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8"/>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8"/>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8"/>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8"/>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8"/>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8"/>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8"/>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8"/>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8"/>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8"/>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8"/>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8"/>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8"/>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8"/>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8"/>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8"/>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8"/>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8"/>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8"/>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8"/>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8"/>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8"/>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8"/>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8"/>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8"/>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8"/>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8"/>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8"/>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8"/>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8"/>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8"/>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8"/>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8"/>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8"/>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8"/>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8"/>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8"/>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8"/>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8"/>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8"/>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8"/>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8"/>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8"/>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8"/>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8"/>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8"/>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8"/>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8"/>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8"/>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8"/>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8"/>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8"/>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8"/>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8"/>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8"/>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8"/>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8"/>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8"/>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8"/>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8"/>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8"/>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8"/>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8"/>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8"/>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8"/>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8"/>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8"/>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8"/>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8"/>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8"/>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8"/>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8"/>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8"/>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8"/>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8"/>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8"/>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8"/>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8"/>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8"/>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8"/>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8"/>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8"/>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8"/>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8"/>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8"/>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8"/>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8"/>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8"/>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8"/>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8"/>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8"/>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8"/>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8"/>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8"/>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8"/>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8"/>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8"/>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8"/>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8"/>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8"/>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8"/>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8"/>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8"/>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8"/>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8"/>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8"/>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8"/>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8"/>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8"/>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8"/>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8"/>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8"/>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8"/>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8"/>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8"/>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8"/>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8"/>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8"/>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8"/>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8"/>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8"/>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8"/>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8"/>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8"/>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8"/>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8"/>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8"/>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8"/>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8"/>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8"/>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8"/>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8"/>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8"/>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8"/>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8"/>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8"/>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8"/>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8"/>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8"/>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8"/>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8"/>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8"/>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8"/>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8"/>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8"/>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8"/>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8"/>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8"/>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8"/>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8"/>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8"/>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8"/>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8"/>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8"/>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8"/>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8"/>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8"/>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8"/>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8"/>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8"/>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8"/>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8"/>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8"/>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8"/>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8"/>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8"/>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8"/>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8"/>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8"/>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8"/>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8"/>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8"/>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8"/>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8"/>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8"/>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8"/>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8"/>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8"/>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8"/>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8"/>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8"/>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8"/>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8"/>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8"/>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8"/>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8"/>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8"/>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8"/>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8"/>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8"/>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8"/>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8"/>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8"/>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8"/>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8"/>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8"/>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8"/>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8"/>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8"/>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8"/>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8"/>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8"/>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8"/>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8"/>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8"/>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8"/>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8"/>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8"/>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8"/>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8"/>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8"/>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8"/>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8"/>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8"/>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8"/>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8"/>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8"/>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8"/>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8"/>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8"/>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8"/>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8"/>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8"/>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8"/>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8"/>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8"/>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8"/>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8"/>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8"/>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8"/>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8"/>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8"/>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8"/>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8"/>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8"/>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8"/>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8"/>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8"/>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8"/>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8"/>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8"/>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8"/>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8"/>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8"/>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8"/>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8"/>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8"/>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8"/>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8"/>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8"/>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8"/>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8"/>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8"/>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8"/>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8"/>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8"/>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8"/>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8"/>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8"/>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8"/>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8"/>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8"/>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8"/>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8"/>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8"/>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8"/>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8"/>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8"/>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8"/>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8"/>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8"/>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8"/>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8"/>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8"/>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8"/>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8"/>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8"/>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8"/>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8"/>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8"/>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8"/>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8"/>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8"/>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8"/>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8"/>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8"/>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8"/>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8"/>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8"/>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8"/>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8"/>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8"/>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8"/>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8"/>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8"/>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8"/>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8"/>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8"/>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8"/>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8"/>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8"/>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8"/>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8"/>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8"/>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8"/>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8"/>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8"/>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8"/>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8"/>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8"/>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8"/>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8"/>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8"/>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8"/>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8"/>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8"/>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8"/>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8"/>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8"/>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8"/>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8"/>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8"/>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8"/>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8"/>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8"/>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8"/>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9">
    <mergeCell ref="J3:L3"/>
    <mergeCell ref="K4:L4"/>
    <mergeCell ref="K5:K6"/>
    <mergeCell ref="L5:L6"/>
    <mergeCell ref="C2:C6"/>
    <mergeCell ref="D2:D6"/>
    <mergeCell ref="F2:L2"/>
    <mergeCell ref="F3:H3"/>
    <mergeCell ref="F4:F6"/>
    <mergeCell ref="G4:H4"/>
    <mergeCell ref="J4:J6"/>
    <mergeCell ref="G5:G6"/>
    <mergeCell ref="H5:H6"/>
    <mergeCell ref="C8:C11"/>
    <mergeCell ref="C12:C15"/>
    <mergeCell ref="C16:C19"/>
    <mergeCell ref="C20:C23"/>
    <mergeCell ref="C24:C27"/>
    <mergeCell ref="C28:C31"/>
    <mergeCell ref="C32:C35"/>
    <mergeCell ref="C36:C39"/>
    <mergeCell ref="C40:C43"/>
    <mergeCell ref="C44:C47"/>
    <mergeCell ref="C48:C51"/>
    <mergeCell ref="C52:C55"/>
    <mergeCell ref="C84:L84"/>
    <mergeCell ref="C85:L85"/>
    <mergeCell ref="C86:L86"/>
    <mergeCell ref="C87:L87"/>
    <mergeCell ref="C88:L88"/>
    <mergeCell ref="C89:L89"/>
    <mergeCell ref="C90:L90"/>
    <mergeCell ref="C56:C59"/>
    <mergeCell ref="C60:C63"/>
    <mergeCell ref="C64:C67"/>
    <mergeCell ref="C68:C71"/>
    <mergeCell ref="C72:C75"/>
    <mergeCell ref="C76:C79"/>
    <mergeCell ref="C80:C83"/>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75"/>
  <cols>
    <col customWidth="1" min="1" max="2" width="2.71"/>
    <col customWidth="1" min="3" max="3" width="18.14"/>
    <col customWidth="1" min="4" max="4" width="26.29"/>
    <col customWidth="1" min="5" max="80" width="9.71"/>
  </cols>
  <sheetData>
    <row r="1" ht="84.0" customHeight="1">
      <c r="A1" s="16"/>
      <c r="B1" s="18"/>
      <c r="C1" s="16"/>
      <c r="D1" s="162"/>
      <c r="E1" s="163"/>
      <c r="F1" s="6"/>
      <c r="G1" s="6"/>
      <c r="H1" s="6"/>
      <c r="I1" s="6"/>
      <c r="J1" s="6"/>
      <c r="K1" s="6"/>
      <c r="L1" s="6"/>
      <c r="M1" s="6"/>
      <c r="N1" s="6"/>
      <c r="O1" s="6"/>
      <c r="P1" s="6"/>
      <c r="Q1" s="6"/>
      <c r="R1" s="6"/>
      <c r="S1" s="6"/>
      <c r="T1" s="6"/>
      <c r="U1" s="6"/>
      <c r="V1" s="6"/>
      <c r="W1" s="6"/>
      <c r="X1" s="7"/>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row>
    <row r="2" ht="30.0" customHeight="1">
      <c r="A2" s="164"/>
      <c r="B2" s="18"/>
      <c r="C2" s="165" t="s">
        <v>313</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166"/>
    </row>
    <row r="3" ht="15.75" customHeight="1">
      <c r="A3" s="164"/>
      <c r="B3" s="18"/>
      <c r="C3" s="167" t="s">
        <v>108</v>
      </c>
      <c r="D3" s="19" t="s">
        <v>281</v>
      </c>
      <c r="E3" s="139">
        <v>2005.0</v>
      </c>
      <c r="F3" s="137"/>
      <c r="G3" s="137"/>
      <c r="H3" s="138"/>
      <c r="I3" s="139">
        <v>2006.0</v>
      </c>
      <c r="J3" s="137"/>
      <c r="K3" s="137"/>
      <c r="L3" s="138"/>
      <c r="M3" s="139">
        <v>2007.0</v>
      </c>
      <c r="N3" s="137"/>
      <c r="O3" s="137"/>
      <c r="P3" s="138"/>
      <c r="Q3" s="139">
        <v>2008.0</v>
      </c>
      <c r="R3" s="137"/>
      <c r="S3" s="137"/>
      <c r="T3" s="138"/>
      <c r="U3" s="139">
        <v>2009.0</v>
      </c>
      <c r="V3" s="137"/>
      <c r="W3" s="137"/>
      <c r="X3" s="138"/>
      <c r="Y3" s="140">
        <v>2010.0</v>
      </c>
      <c r="Z3" s="141"/>
      <c r="AA3" s="141"/>
      <c r="AB3" s="142"/>
      <c r="AC3" s="140">
        <v>2011.0</v>
      </c>
      <c r="AD3" s="141"/>
      <c r="AE3" s="141"/>
      <c r="AF3" s="142"/>
      <c r="AG3" s="140">
        <v>2012.0</v>
      </c>
      <c r="AH3" s="141"/>
      <c r="AI3" s="141"/>
      <c r="AJ3" s="142"/>
      <c r="AK3" s="140">
        <v>2013.0</v>
      </c>
      <c r="AL3" s="141"/>
      <c r="AM3" s="141"/>
      <c r="AN3" s="142"/>
      <c r="AO3" s="140">
        <v>2014.0</v>
      </c>
      <c r="AP3" s="141"/>
      <c r="AQ3" s="141"/>
      <c r="AR3" s="142"/>
      <c r="AS3" s="140">
        <v>2015.0</v>
      </c>
      <c r="AT3" s="141"/>
      <c r="AU3" s="141"/>
      <c r="AV3" s="142"/>
      <c r="AW3" s="140">
        <v>2016.0</v>
      </c>
      <c r="AX3" s="141"/>
      <c r="AY3" s="141"/>
      <c r="AZ3" s="142"/>
      <c r="BA3" s="140">
        <v>2017.0</v>
      </c>
      <c r="BB3" s="141"/>
      <c r="BC3" s="141"/>
      <c r="BD3" s="142"/>
      <c r="BE3" s="140">
        <v>2018.0</v>
      </c>
      <c r="BF3" s="141"/>
      <c r="BG3" s="141"/>
      <c r="BH3" s="142"/>
      <c r="BI3" s="140">
        <v>2019.0</v>
      </c>
      <c r="BJ3" s="141"/>
      <c r="BK3" s="141"/>
      <c r="BL3" s="142"/>
      <c r="BM3" s="140">
        <v>2020.0</v>
      </c>
      <c r="BN3" s="141"/>
      <c r="BO3" s="141"/>
      <c r="BP3" s="142"/>
      <c r="BQ3" s="140">
        <v>2021.0</v>
      </c>
      <c r="BR3" s="141"/>
      <c r="BS3" s="141"/>
      <c r="BT3" s="142"/>
      <c r="BU3" s="140">
        <v>2022.0</v>
      </c>
      <c r="BV3" s="141"/>
      <c r="BW3" s="141"/>
      <c r="BX3" s="143"/>
      <c r="BY3" s="144">
        <v>2023.0</v>
      </c>
      <c r="BZ3" s="145"/>
      <c r="CA3" s="145"/>
      <c r="CB3" s="146"/>
    </row>
    <row r="4" ht="15.0" customHeight="1">
      <c r="A4" s="164"/>
      <c r="B4" s="18"/>
      <c r="C4" s="25"/>
      <c r="D4" s="25"/>
      <c r="E4" s="147" t="s">
        <v>54</v>
      </c>
      <c r="F4" s="147" t="s">
        <v>55</v>
      </c>
      <c r="G4" s="147" t="s">
        <v>56</v>
      </c>
      <c r="H4" s="147" t="s">
        <v>57</v>
      </c>
      <c r="I4" s="147" t="s">
        <v>54</v>
      </c>
      <c r="J4" s="147" t="s">
        <v>55</v>
      </c>
      <c r="K4" s="147" t="s">
        <v>56</v>
      </c>
      <c r="L4" s="147" t="s">
        <v>57</v>
      </c>
      <c r="M4" s="147" t="s">
        <v>54</v>
      </c>
      <c r="N4" s="147" t="s">
        <v>55</v>
      </c>
      <c r="O4" s="147" t="s">
        <v>56</v>
      </c>
      <c r="P4" s="147" t="s">
        <v>57</v>
      </c>
      <c r="Q4" s="147" t="s">
        <v>54</v>
      </c>
      <c r="R4" s="147" t="s">
        <v>55</v>
      </c>
      <c r="S4" s="147" t="s">
        <v>56</v>
      </c>
      <c r="T4" s="147" t="s">
        <v>57</v>
      </c>
      <c r="U4" s="147" t="s">
        <v>54</v>
      </c>
      <c r="V4" s="147" t="s">
        <v>55</v>
      </c>
      <c r="W4" s="147" t="s">
        <v>56</v>
      </c>
      <c r="X4" s="147" t="s">
        <v>57</v>
      </c>
      <c r="Y4" s="45" t="s">
        <v>54</v>
      </c>
      <c r="Z4" s="45" t="s">
        <v>55</v>
      </c>
      <c r="AA4" s="45" t="s">
        <v>56</v>
      </c>
      <c r="AB4" s="45" t="s">
        <v>57</v>
      </c>
      <c r="AC4" s="45" t="s">
        <v>54</v>
      </c>
      <c r="AD4" s="45" t="s">
        <v>55</v>
      </c>
      <c r="AE4" s="45" t="s">
        <v>56</v>
      </c>
      <c r="AF4" s="45" t="s">
        <v>57</v>
      </c>
      <c r="AG4" s="45" t="s">
        <v>54</v>
      </c>
      <c r="AH4" s="45" t="s">
        <v>55</v>
      </c>
      <c r="AI4" s="45" t="s">
        <v>56</v>
      </c>
      <c r="AJ4" s="45" t="s">
        <v>57</v>
      </c>
      <c r="AK4" s="45" t="s">
        <v>54</v>
      </c>
      <c r="AL4" s="45" t="s">
        <v>55</v>
      </c>
      <c r="AM4" s="45" t="s">
        <v>56</v>
      </c>
      <c r="AN4" s="45" t="s">
        <v>57</v>
      </c>
      <c r="AO4" s="45" t="s">
        <v>54</v>
      </c>
      <c r="AP4" s="45" t="s">
        <v>55</v>
      </c>
      <c r="AQ4" s="45" t="s">
        <v>56</v>
      </c>
      <c r="AR4" s="45" t="s">
        <v>57</v>
      </c>
      <c r="AS4" s="45" t="s">
        <v>54</v>
      </c>
      <c r="AT4" s="45" t="s">
        <v>55</v>
      </c>
      <c r="AU4" s="45" t="s">
        <v>56</v>
      </c>
      <c r="AV4" s="45" t="s">
        <v>57</v>
      </c>
      <c r="AW4" s="45" t="s">
        <v>54</v>
      </c>
      <c r="AX4" s="45" t="s">
        <v>55</v>
      </c>
      <c r="AY4" s="45" t="s">
        <v>56</v>
      </c>
      <c r="AZ4" s="45" t="s">
        <v>57</v>
      </c>
      <c r="BA4" s="45" t="s">
        <v>54</v>
      </c>
      <c r="BB4" s="45" t="s">
        <v>55</v>
      </c>
      <c r="BC4" s="45" t="s">
        <v>56</v>
      </c>
      <c r="BD4" s="45" t="s">
        <v>57</v>
      </c>
      <c r="BE4" s="45" t="s">
        <v>54</v>
      </c>
      <c r="BF4" s="45" t="s">
        <v>55</v>
      </c>
      <c r="BG4" s="45" t="s">
        <v>56</v>
      </c>
      <c r="BH4" s="45" t="s">
        <v>57</v>
      </c>
      <c r="BI4" s="45" t="s">
        <v>54</v>
      </c>
      <c r="BJ4" s="45" t="s">
        <v>55</v>
      </c>
      <c r="BK4" s="45" t="s">
        <v>56</v>
      </c>
      <c r="BL4" s="45" t="s">
        <v>57</v>
      </c>
      <c r="BM4" s="45" t="s">
        <v>54</v>
      </c>
      <c r="BN4" s="49" t="s">
        <v>59</v>
      </c>
      <c r="BO4" s="45" t="s">
        <v>56</v>
      </c>
      <c r="BP4" s="45" t="s">
        <v>57</v>
      </c>
      <c r="BQ4" s="45" t="s">
        <v>54</v>
      </c>
      <c r="BR4" s="45" t="s">
        <v>55</v>
      </c>
      <c r="BS4" s="45" t="s">
        <v>56</v>
      </c>
      <c r="BT4" s="45" t="s">
        <v>57</v>
      </c>
      <c r="BU4" s="45" t="s">
        <v>54</v>
      </c>
      <c r="BV4" s="45" t="s">
        <v>55</v>
      </c>
      <c r="BW4" s="45" t="s">
        <v>56</v>
      </c>
      <c r="BX4" s="45" t="s">
        <v>57</v>
      </c>
      <c r="BY4" s="45" t="s">
        <v>54</v>
      </c>
      <c r="BZ4" s="45" t="s">
        <v>55</v>
      </c>
      <c r="CA4" s="45" t="s">
        <v>56</v>
      </c>
      <c r="CB4" s="49" t="s">
        <v>60</v>
      </c>
    </row>
    <row r="5" ht="15.0" customHeight="1">
      <c r="A5" s="164"/>
      <c r="B5" s="18" t="str">
        <f>"I" &amp; C5</f>
        <v>INacional</v>
      </c>
      <c r="C5" s="19" t="s">
        <v>48</v>
      </c>
      <c r="D5" s="128" t="s">
        <v>99</v>
      </c>
      <c r="E5" s="168">
        <v>7421.1779761527005</v>
      </c>
      <c r="F5" s="168">
        <v>7410.557273061901</v>
      </c>
      <c r="G5" s="168">
        <v>7318.1063411192</v>
      </c>
      <c r="H5" s="168">
        <v>7540.1276754167</v>
      </c>
      <c r="I5" s="168">
        <v>7597.9278243588005</v>
      </c>
      <c r="J5" s="168">
        <v>7678.3984272711</v>
      </c>
      <c r="K5" s="168">
        <v>7755.7001699658</v>
      </c>
      <c r="L5" s="168">
        <v>7611.2011773756</v>
      </c>
      <c r="M5" s="168">
        <v>7683.4267752737005</v>
      </c>
      <c r="N5" s="168">
        <v>7826.161505611501</v>
      </c>
      <c r="O5" s="168">
        <v>7670.889638780301</v>
      </c>
      <c r="P5" s="168">
        <v>7512.7938107942</v>
      </c>
      <c r="Q5" s="168">
        <v>7702.181680341901</v>
      </c>
      <c r="R5" s="168">
        <v>7586.8220327039</v>
      </c>
      <c r="S5" s="168">
        <v>7418.4710617420005</v>
      </c>
      <c r="T5" s="168">
        <v>7137.1121146117</v>
      </c>
      <c r="U5" s="168">
        <v>7212.7216585155</v>
      </c>
      <c r="V5" s="168">
        <v>7138.4409841907</v>
      </c>
      <c r="W5" s="168">
        <v>6868.9839471388</v>
      </c>
      <c r="X5" s="168">
        <v>6651.1335691012</v>
      </c>
      <c r="Y5" s="168">
        <v>6898.7889965622</v>
      </c>
      <c r="Z5" s="168">
        <v>6825.3119374793005</v>
      </c>
      <c r="AA5" s="168">
        <v>6770.1583941238005</v>
      </c>
      <c r="AB5" s="168">
        <v>6653.1344732072</v>
      </c>
      <c r="AC5" s="168">
        <v>6796.4483614312</v>
      </c>
      <c r="AD5" s="168">
        <v>6768.115956452701</v>
      </c>
      <c r="AE5" s="168">
        <v>6711.0402298387</v>
      </c>
      <c r="AF5" s="168">
        <v>6510.589784796301</v>
      </c>
      <c r="AG5" s="168">
        <v>6692.0936328322005</v>
      </c>
      <c r="AH5" s="168">
        <v>6677.2177392606</v>
      </c>
      <c r="AI5" s="168">
        <v>6576.1388691448</v>
      </c>
      <c r="AJ5" s="168">
        <v>6576.8444821575</v>
      </c>
      <c r="AK5" s="168">
        <v>6743.5953537178</v>
      </c>
      <c r="AL5" s="168">
        <v>6516.5162374529</v>
      </c>
      <c r="AM5" s="168">
        <v>6429.9760169004</v>
      </c>
      <c r="AN5" s="168">
        <v>6427.7014222257</v>
      </c>
      <c r="AO5" s="168">
        <v>6392.817777899901</v>
      </c>
      <c r="AP5" s="168">
        <v>6282.684985650701</v>
      </c>
      <c r="AQ5" s="168">
        <v>6236.811422558801</v>
      </c>
      <c r="AR5" s="168">
        <v>6148.1438939927</v>
      </c>
      <c r="AS5" s="168">
        <v>6327.4749941991</v>
      </c>
      <c r="AT5" s="168">
        <v>6359.3736257928</v>
      </c>
      <c r="AU5" s="168">
        <v>6431.2344681215</v>
      </c>
      <c r="AV5" s="168">
        <v>6385.5356319389</v>
      </c>
      <c r="AW5" s="168">
        <v>6520.5814332263</v>
      </c>
      <c r="AX5" s="168">
        <v>6537.0166906255</v>
      </c>
      <c r="AY5" s="168">
        <v>6628.5984796835</v>
      </c>
      <c r="AZ5" s="168">
        <v>6554.144515083301</v>
      </c>
      <c r="BA5" s="168">
        <v>6592.0623279648</v>
      </c>
      <c r="BB5" s="168">
        <v>6543.5543456378</v>
      </c>
      <c r="BC5" s="168">
        <v>6471.316575409201</v>
      </c>
      <c r="BD5" s="168">
        <v>6392.860731772</v>
      </c>
      <c r="BE5" s="168">
        <v>6621.8734957709</v>
      </c>
      <c r="BF5" s="168">
        <v>6640.8822297889</v>
      </c>
      <c r="BG5" s="168">
        <v>6533.6830452889</v>
      </c>
      <c r="BH5" s="168">
        <v>6481.8669777713</v>
      </c>
      <c r="BI5" s="168">
        <v>6734.2715727384</v>
      </c>
      <c r="BJ5" s="168">
        <v>6712.0854470327</v>
      </c>
      <c r="BK5" s="168">
        <v>6665.1643150256</v>
      </c>
      <c r="BL5" s="168">
        <v>6736.5522115388</v>
      </c>
      <c r="BM5" s="168">
        <v>7117.1722400834005</v>
      </c>
      <c r="BN5" s="50" t="s">
        <v>58</v>
      </c>
      <c r="BO5" s="168">
        <v>6625.2725959881</v>
      </c>
      <c r="BP5" s="168">
        <v>6801.0492115908</v>
      </c>
      <c r="BQ5" s="168">
        <v>6998.66842438</v>
      </c>
      <c r="BR5" s="168">
        <v>6951.827645551401</v>
      </c>
      <c r="BS5" s="168">
        <v>6916.166186051601</v>
      </c>
      <c r="BT5" s="168">
        <v>6835.8445987006</v>
      </c>
      <c r="BU5" s="168">
        <v>7169.932583283</v>
      </c>
      <c r="BV5" s="168">
        <v>7124.2492128229005</v>
      </c>
      <c r="BW5" s="168">
        <v>6893.674436013301</v>
      </c>
      <c r="BX5" s="168">
        <v>7067.650000514001</v>
      </c>
      <c r="BY5" s="168">
        <v>7480.6229606377</v>
      </c>
      <c r="BZ5" s="168">
        <v>7528.1654850268005</v>
      </c>
      <c r="CA5" s="168">
        <v>7583.2915404083005</v>
      </c>
      <c r="CB5" s="168">
        <v>7598.4482753079</v>
      </c>
    </row>
    <row r="6" ht="15.0" customHeight="1">
      <c r="A6" s="164"/>
      <c r="B6" s="18" t="str">
        <f>"II" &amp; C5</f>
        <v>IINacional</v>
      </c>
      <c r="C6" s="25"/>
      <c r="D6" s="128" t="s">
        <v>100</v>
      </c>
      <c r="E6" s="168">
        <v>5353.3237943961</v>
      </c>
      <c r="F6" s="168">
        <v>5356.606369197</v>
      </c>
      <c r="G6" s="168">
        <v>5423.903918030101</v>
      </c>
      <c r="H6" s="168">
        <v>5587.8913631426</v>
      </c>
      <c r="I6" s="168">
        <v>5637.8468753107</v>
      </c>
      <c r="J6" s="168">
        <v>5680.2862570127</v>
      </c>
      <c r="K6" s="168">
        <v>5707.578645788501</v>
      </c>
      <c r="L6" s="168">
        <v>5569.0418857769</v>
      </c>
      <c r="M6" s="168">
        <v>5667.4771352359</v>
      </c>
      <c r="N6" s="168">
        <v>5702.2348054628</v>
      </c>
      <c r="O6" s="168">
        <v>5743.4164807795005</v>
      </c>
      <c r="P6" s="168">
        <v>5476.6346800229</v>
      </c>
      <c r="Q6" s="168">
        <v>5581.2130974807005</v>
      </c>
      <c r="R6" s="168">
        <v>5579.903423688001</v>
      </c>
      <c r="S6" s="168">
        <v>5537.0551516427</v>
      </c>
      <c r="T6" s="168">
        <v>5345.836997355</v>
      </c>
      <c r="U6" s="168">
        <v>5458.1493732</v>
      </c>
      <c r="V6" s="168">
        <v>5454.4928944583</v>
      </c>
      <c r="W6" s="168">
        <v>5277.3622535644</v>
      </c>
      <c r="X6" s="168">
        <v>5068.186475979101</v>
      </c>
      <c r="Y6" s="168">
        <v>5169.1505953606</v>
      </c>
      <c r="Z6" s="168">
        <v>5202.9534927869</v>
      </c>
      <c r="AA6" s="168">
        <v>5242.057738783</v>
      </c>
      <c r="AB6" s="168">
        <v>5200.8343131517</v>
      </c>
      <c r="AC6" s="168">
        <v>5272.0955093952</v>
      </c>
      <c r="AD6" s="168">
        <v>5219.785749668</v>
      </c>
      <c r="AE6" s="168">
        <v>5183.8097474777005</v>
      </c>
      <c r="AF6" s="168">
        <v>4970.9929959961</v>
      </c>
      <c r="AG6" s="168">
        <v>5184.8736748559</v>
      </c>
      <c r="AH6" s="168">
        <v>5134.33014702</v>
      </c>
      <c r="AI6" s="168">
        <v>5058.3756474151005</v>
      </c>
      <c r="AJ6" s="168">
        <v>5105.9276247607</v>
      </c>
      <c r="AK6" s="168">
        <v>5206.7056930603</v>
      </c>
      <c r="AL6" s="168">
        <v>5132.8623124211</v>
      </c>
      <c r="AM6" s="168">
        <v>5142.843773927701</v>
      </c>
      <c r="AN6" s="168">
        <v>4966.3459514729</v>
      </c>
      <c r="AO6" s="168">
        <v>5010.3651007155</v>
      </c>
      <c r="AP6" s="168">
        <v>4980.8905680093</v>
      </c>
      <c r="AQ6" s="168">
        <v>4963.4689362577</v>
      </c>
      <c r="AR6" s="168">
        <v>4829.801628748401</v>
      </c>
      <c r="AS6" s="168">
        <v>4967.8414297953</v>
      </c>
      <c r="AT6" s="168">
        <v>4965.5571127745</v>
      </c>
      <c r="AU6" s="168">
        <v>5075.9083302889</v>
      </c>
      <c r="AV6" s="168">
        <v>4921.0874367724</v>
      </c>
      <c r="AW6" s="168">
        <v>5068.0993877203</v>
      </c>
      <c r="AX6" s="168">
        <v>5130.0212183811</v>
      </c>
      <c r="AY6" s="168">
        <v>5120.1405424286</v>
      </c>
      <c r="AZ6" s="168">
        <v>5108.0753532558</v>
      </c>
      <c r="BA6" s="168">
        <v>5171.8036345134005</v>
      </c>
      <c r="BB6" s="168">
        <v>5150.1462025983</v>
      </c>
      <c r="BC6" s="168">
        <v>5129.340641546</v>
      </c>
      <c r="BD6" s="168">
        <v>4983.609211920901</v>
      </c>
      <c r="BE6" s="168">
        <v>5208.5056702082</v>
      </c>
      <c r="BF6" s="168">
        <v>5242.1566105115</v>
      </c>
      <c r="BG6" s="168">
        <v>5149.7214284130005</v>
      </c>
      <c r="BH6" s="168">
        <v>5071.7784765849</v>
      </c>
      <c r="BI6" s="168">
        <v>5207.1032834954</v>
      </c>
      <c r="BJ6" s="168">
        <v>5227.021978042801</v>
      </c>
      <c r="BK6" s="168">
        <v>5189.9021493947</v>
      </c>
      <c r="BL6" s="168">
        <v>5204.8365080052</v>
      </c>
      <c r="BM6" s="168">
        <v>5531.616014549701</v>
      </c>
      <c r="BN6" s="50" t="s">
        <v>58</v>
      </c>
      <c r="BO6" s="168">
        <v>5601.2533105717</v>
      </c>
      <c r="BP6" s="168">
        <v>5535.2396070933</v>
      </c>
      <c r="BQ6" s="168">
        <v>5746.4972824509005</v>
      </c>
      <c r="BR6" s="168">
        <v>5560.912954158101</v>
      </c>
      <c r="BS6" s="168">
        <v>5581.7758456612</v>
      </c>
      <c r="BT6" s="168">
        <v>5447.654371819101</v>
      </c>
      <c r="BU6" s="168">
        <v>5763.2795050956</v>
      </c>
      <c r="BV6" s="168">
        <v>5655.8720975458</v>
      </c>
      <c r="BW6" s="168">
        <v>5578.3843581068</v>
      </c>
      <c r="BX6" s="168">
        <v>5522.434075707601</v>
      </c>
      <c r="BY6" s="168">
        <v>5860.8412086904</v>
      </c>
      <c r="BZ6" s="168">
        <v>5935.873422862001</v>
      </c>
      <c r="CA6" s="168">
        <v>5971.399506153401</v>
      </c>
      <c r="CB6" s="168">
        <v>6013.8415731775</v>
      </c>
    </row>
    <row r="7" ht="4.5" customHeight="1">
      <c r="A7" s="164"/>
      <c r="B7" s="18"/>
      <c r="C7" s="30"/>
      <c r="D7" s="217"/>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t="s">
        <v>109</v>
      </c>
      <c r="BO7" s="122"/>
      <c r="BP7" s="122"/>
      <c r="BQ7" s="122"/>
      <c r="BR7" s="122"/>
      <c r="BS7" s="122"/>
      <c r="BT7" s="122"/>
      <c r="BU7" s="122"/>
      <c r="BV7" s="122"/>
      <c r="BW7" s="122"/>
      <c r="BX7" s="122"/>
      <c r="BY7" s="122"/>
      <c r="BZ7" s="122"/>
      <c r="CA7" s="122"/>
      <c r="CB7" s="122"/>
    </row>
    <row r="8" ht="15.0" customHeight="1">
      <c r="A8" s="164"/>
      <c r="B8" s="18"/>
      <c r="C8" s="19" t="s">
        <v>89</v>
      </c>
      <c r="D8" s="128" t="s">
        <v>99</v>
      </c>
      <c r="E8" s="80">
        <v>7956.986146279701</v>
      </c>
      <c r="F8" s="80">
        <v>8049.330919582</v>
      </c>
      <c r="G8" s="80">
        <v>8228.385315298601</v>
      </c>
      <c r="H8" s="80">
        <v>8162.1270844699</v>
      </c>
      <c r="I8" s="80">
        <v>7790.181799978401</v>
      </c>
      <c r="J8" s="80">
        <v>8489.4108534327</v>
      </c>
      <c r="K8" s="80">
        <v>8439.7553188696</v>
      </c>
      <c r="L8" s="80">
        <v>7987.7328754889</v>
      </c>
      <c r="M8" s="80">
        <v>8113.1739551946</v>
      </c>
      <c r="N8" s="80">
        <v>8248.999972752801</v>
      </c>
      <c r="O8" s="80">
        <v>8233.249376723701</v>
      </c>
      <c r="P8" s="80">
        <v>8057.8561223707</v>
      </c>
      <c r="Q8" s="80">
        <v>8690.607550797</v>
      </c>
      <c r="R8" s="80">
        <v>8280.8234241851</v>
      </c>
      <c r="S8" s="80">
        <v>8259.6126653845</v>
      </c>
      <c r="T8" s="80">
        <v>7906.0632898071</v>
      </c>
      <c r="U8" s="80">
        <v>7745.7556290648</v>
      </c>
      <c r="V8" s="80">
        <v>7776.7806852691</v>
      </c>
      <c r="W8" s="80">
        <v>7280.7984584136</v>
      </c>
      <c r="X8" s="80">
        <v>7295.8353814363</v>
      </c>
      <c r="Y8" s="80">
        <v>7631.3675035196</v>
      </c>
      <c r="Z8" s="80">
        <v>7234.9535284281</v>
      </c>
      <c r="AA8" s="80">
        <v>7095.2024068849005</v>
      </c>
      <c r="AB8" s="80">
        <v>6986.937419519601</v>
      </c>
      <c r="AC8" s="80">
        <v>7323.3617103447</v>
      </c>
      <c r="AD8" s="80">
        <v>7132.4802508962</v>
      </c>
      <c r="AE8" s="80">
        <v>7158.7461858469005</v>
      </c>
      <c r="AF8" s="80">
        <v>6554.2246056205</v>
      </c>
      <c r="AG8" s="80">
        <v>7233.2506269993</v>
      </c>
      <c r="AH8" s="80">
        <v>7075.399698529301</v>
      </c>
      <c r="AI8" s="80">
        <v>6954.2802923132</v>
      </c>
      <c r="AJ8" s="80">
        <v>7310.3381196148</v>
      </c>
      <c r="AK8" s="80">
        <v>7123.3968941538005</v>
      </c>
      <c r="AL8" s="80">
        <v>7014.3755025106</v>
      </c>
      <c r="AM8" s="80">
        <v>6584.9025665259005</v>
      </c>
      <c r="AN8" s="80">
        <v>7038.4284698659</v>
      </c>
      <c r="AO8" s="80">
        <v>6933.452118037801</v>
      </c>
      <c r="AP8" s="80">
        <v>6992.1119305892</v>
      </c>
      <c r="AQ8" s="80">
        <v>7017.6977516446</v>
      </c>
      <c r="AR8" s="80">
        <v>6515.672533134601</v>
      </c>
      <c r="AS8" s="80">
        <v>6730.4808167039</v>
      </c>
      <c r="AT8" s="80">
        <v>6736.8408161526</v>
      </c>
      <c r="AU8" s="80">
        <v>6969.2978533362</v>
      </c>
      <c r="AV8" s="80">
        <v>7148.299531752</v>
      </c>
      <c r="AW8" s="80">
        <v>7301.0813242247</v>
      </c>
      <c r="AX8" s="80">
        <v>7475.1040014908</v>
      </c>
      <c r="AY8" s="80">
        <v>7281.1157829685</v>
      </c>
      <c r="AZ8" s="80">
        <v>7260.2861161978</v>
      </c>
      <c r="BA8" s="80">
        <v>7342.918035835601</v>
      </c>
      <c r="BB8" s="80">
        <v>7124.1596786066</v>
      </c>
      <c r="BC8" s="80">
        <v>7088.1803291332</v>
      </c>
      <c r="BD8" s="80">
        <v>6917.0182462579005</v>
      </c>
      <c r="BE8" s="80">
        <v>6846.3200483838</v>
      </c>
      <c r="BF8" s="80">
        <v>7282.341223358801</v>
      </c>
      <c r="BG8" s="80">
        <v>6981.4937050392</v>
      </c>
      <c r="BH8" s="80">
        <v>6690.1550828963</v>
      </c>
      <c r="BI8" s="80">
        <v>6991.775382814601</v>
      </c>
      <c r="BJ8" s="80">
        <v>7086.8675758378</v>
      </c>
      <c r="BK8" s="80">
        <v>7749.5844773701</v>
      </c>
      <c r="BL8" s="80">
        <v>7422.616319616401</v>
      </c>
      <c r="BM8" s="80">
        <v>7955.5084554836</v>
      </c>
      <c r="BN8" s="51" t="s">
        <v>58</v>
      </c>
      <c r="BO8" s="80">
        <v>7737.3140810729</v>
      </c>
      <c r="BP8" s="80">
        <v>7977.8141638939005</v>
      </c>
      <c r="BQ8" s="80">
        <v>7627.076396600401</v>
      </c>
      <c r="BR8" s="80">
        <v>7440.6053651997</v>
      </c>
      <c r="BS8" s="80">
        <v>7912.679217327401</v>
      </c>
      <c r="BT8" s="80">
        <v>7648.109072447401</v>
      </c>
      <c r="BU8" s="80">
        <v>8323.8474924152</v>
      </c>
      <c r="BV8" s="80">
        <v>8379.5049579047</v>
      </c>
      <c r="BW8" s="80">
        <v>7562.8181070858</v>
      </c>
      <c r="BX8" s="80">
        <v>7660.3780846237005</v>
      </c>
      <c r="BY8" s="80">
        <v>7975.511518551501</v>
      </c>
      <c r="BZ8" s="80">
        <v>8083.148185597101</v>
      </c>
      <c r="CA8" s="80">
        <v>7762.1850061767</v>
      </c>
      <c r="CB8" s="80">
        <v>8059.5904901032</v>
      </c>
    </row>
    <row r="9" ht="15.0" customHeight="1">
      <c r="A9" s="164"/>
      <c r="B9" s="18"/>
      <c r="C9" s="25"/>
      <c r="D9" s="128" t="s">
        <v>100</v>
      </c>
      <c r="E9" s="80">
        <v>5738.0930805403</v>
      </c>
      <c r="F9" s="80">
        <v>6014.6970080631</v>
      </c>
      <c r="G9" s="80">
        <v>6458.9827798264005</v>
      </c>
      <c r="H9" s="80">
        <v>5927.8763382702</v>
      </c>
      <c r="I9" s="80">
        <v>6003.1735065218</v>
      </c>
      <c r="J9" s="80">
        <v>6218.6976764307</v>
      </c>
      <c r="K9" s="80">
        <v>6159.854553848901</v>
      </c>
      <c r="L9" s="80">
        <v>5509.048836079401</v>
      </c>
      <c r="M9" s="80">
        <v>5810.137103476</v>
      </c>
      <c r="N9" s="80">
        <v>6139.4251907073</v>
      </c>
      <c r="O9" s="80">
        <v>5821.1178090793</v>
      </c>
      <c r="P9" s="80">
        <v>5941.865757467001</v>
      </c>
      <c r="Q9" s="80">
        <v>6183.2175001632</v>
      </c>
      <c r="R9" s="80">
        <v>5973.2682733018</v>
      </c>
      <c r="S9" s="80">
        <v>6110.4586376862</v>
      </c>
      <c r="T9" s="80">
        <v>5837.6558830197</v>
      </c>
      <c r="U9" s="80">
        <v>5962.7841754963</v>
      </c>
      <c r="V9" s="80">
        <v>5864.6601357851005</v>
      </c>
      <c r="W9" s="80">
        <v>5766.7046546743</v>
      </c>
      <c r="X9" s="80">
        <v>5343.344880923</v>
      </c>
      <c r="Y9" s="80">
        <v>5648.6709759831</v>
      </c>
      <c r="Z9" s="80">
        <v>5210.7157528501</v>
      </c>
      <c r="AA9" s="80">
        <v>5492.630562466</v>
      </c>
      <c r="AB9" s="80">
        <v>5445.9111124678</v>
      </c>
      <c r="AC9" s="80">
        <v>5442.7967353833</v>
      </c>
      <c r="AD9" s="80">
        <v>5559.181005363001</v>
      </c>
      <c r="AE9" s="80">
        <v>5652.5705431496</v>
      </c>
      <c r="AF9" s="80">
        <v>5067.4633174341</v>
      </c>
      <c r="AG9" s="80">
        <v>5581.7847071331</v>
      </c>
      <c r="AH9" s="80">
        <v>5403.8671923304</v>
      </c>
      <c r="AI9" s="80">
        <v>5417.2524650369005</v>
      </c>
      <c r="AJ9" s="80">
        <v>5494.0563647059</v>
      </c>
      <c r="AK9" s="80">
        <v>5438.9781617658</v>
      </c>
      <c r="AL9" s="80">
        <v>5563.2346946624</v>
      </c>
      <c r="AM9" s="80">
        <v>5091.1490018567</v>
      </c>
      <c r="AN9" s="80">
        <v>5096.7217093827</v>
      </c>
      <c r="AO9" s="80">
        <v>5076.9911561081</v>
      </c>
      <c r="AP9" s="80">
        <v>5241.017665143901</v>
      </c>
      <c r="AQ9" s="80">
        <v>5194.3277837301</v>
      </c>
      <c r="AR9" s="80">
        <v>5110.8777240092</v>
      </c>
      <c r="AS9" s="80">
        <v>5102.0481584255</v>
      </c>
      <c r="AT9" s="80">
        <v>5367.2308695282</v>
      </c>
      <c r="AU9" s="80">
        <v>5442.3963004416</v>
      </c>
      <c r="AV9" s="80">
        <v>5335.5073584166</v>
      </c>
      <c r="AW9" s="80">
        <v>5296.860840689</v>
      </c>
      <c r="AX9" s="80">
        <v>5447.551884191</v>
      </c>
      <c r="AY9" s="80">
        <v>5222.8940076116005</v>
      </c>
      <c r="AZ9" s="80">
        <v>5401.8399058812</v>
      </c>
      <c r="BA9" s="80">
        <v>5543.3136503266005</v>
      </c>
      <c r="BB9" s="80">
        <v>5325.8601462361</v>
      </c>
      <c r="BC9" s="80">
        <v>5143.1219140365</v>
      </c>
      <c r="BD9" s="80">
        <v>5254.2974234333005</v>
      </c>
      <c r="BE9" s="80">
        <v>5540.1580270688</v>
      </c>
      <c r="BF9" s="80">
        <v>5426.3926982309</v>
      </c>
      <c r="BG9" s="80">
        <v>5164.7584333777</v>
      </c>
      <c r="BH9" s="80">
        <v>5281.5231308776</v>
      </c>
      <c r="BI9" s="80">
        <v>5533.899736090801</v>
      </c>
      <c r="BJ9" s="80">
        <v>5427.8025963491</v>
      </c>
      <c r="BK9" s="80">
        <v>5792.981182033001</v>
      </c>
      <c r="BL9" s="80">
        <v>5609.6397406865</v>
      </c>
      <c r="BM9" s="80">
        <v>5955.3126434092</v>
      </c>
      <c r="BN9" s="51" t="s">
        <v>58</v>
      </c>
      <c r="BO9" s="80">
        <v>6327.747910722101</v>
      </c>
      <c r="BP9" s="80">
        <v>6184.8681608288</v>
      </c>
      <c r="BQ9" s="80">
        <v>6200.3763619783</v>
      </c>
      <c r="BR9" s="80">
        <v>6083.2023706101</v>
      </c>
      <c r="BS9" s="80">
        <v>6006.0322786524</v>
      </c>
      <c r="BT9" s="80">
        <v>5777.4872280736</v>
      </c>
      <c r="BU9" s="80">
        <v>6380.0688294694</v>
      </c>
      <c r="BV9" s="80">
        <v>6031.1974800616</v>
      </c>
      <c r="BW9" s="80">
        <v>6058.736911737</v>
      </c>
      <c r="BX9" s="80">
        <v>5916.811514617801</v>
      </c>
      <c r="BY9" s="80">
        <v>6384.733534651</v>
      </c>
      <c r="BZ9" s="80">
        <v>6027.3264826552</v>
      </c>
      <c r="CA9" s="80">
        <v>6232.1555327559</v>
      </c>
      <c r="CB9" s="80">
        <v>6326.3780956332</v>
      </c>
    </row>
    <row r="10" ht="15.0" customHeight="1">
      <c r="A10" s="164"/>
      <c r="B10" s="18"/>
      <c r="C10" s="19" t="s">
        <v>110</v>
      </c>
      <c r="D10" s="128" t="s">
        <v>99</v>
      </c>
      <c r="E10" s="80">
        <v>11121.3324400892</v>
      </c>
      <c r="F10" s="80">
        <v>11554.325486473701</v>
      </c>
      <c r="G10" s="80">
        <v>11719.8649257994</v>
      </c>
      <c r="H10" s="80">
        <v>11799.2715024236</v>
      </c>
      <c r="I10" s="80">
        <v>11943.7299507484</v>
      </c>
      <c r="J10" s="80">
        <v>12352.620809620701</v>
      </c>
      <c r="K10" s="80">
        <v>12014.6008925529</v>
      </c>
      <c r="L10" s="80">
        <v>11642.132796776401</v>
      </c>
      <c r="M10" s="80">
        <v>11387.3790179058</v>
      </c>
      <c r="N10" s="80">
        <v>11831.4433354661</v>
      </c>
      <c r="O10" s="80">
        <v>11388.190067583</v>
      </c>
      <c r="P10" s="80">
        <v>11142.0497132622</v>
      </c>
      <c r="Q10" s="80">
        <v>11586.239338257701</v>
      </c>
      <c r="R10" s="80">
        <v>10797.0983632082</v>
      </c>
      <c r="S10" s="80">
        <v>10715.1077822302</v>
      </c>
      <c r="T10" s="80">
        <v>9760.4920658055</v>
      </c>
      <c r="U10" s="80">
        <v>10003.271258416</v>
      </c>
      <c r="V10" s="80">
        <v>9645.917824223701</v>
      </c>
      <c r="W10" s="80">
        <v>9281.6660327109</v>
      </c>
      <c r="X10" s="80">
        <v>8986.715652680201</v>
      </c>
      <c r="Y10" s="80">
        <v>9627.067766705</v>
      </c>
      <c r="Z10" s="80">
        <v>9517.9550126261</v>
      </c>
      <c r="AA10" s="80">
        <v>9487.3894160172</v>
      </c>
      <c r="AB10" s="80">
        <v>9134.2329551326</v>
      </c>
      <c r="AC10" s="80">
        <v>9639.3284760935</v>
      </c>
      <c r="AD10" s="80">
        <v>9321.1223926415</v>
      </c>
      <c r="AE10" s="80">
        <v>9111.8226844076</v>
      </c>
      <c r="AF10" s="80">
        <v>8920.9379304827</v>
      </c>
      <c r="AG10" s="80">
        <v>9022.8231749528</v>
      </c>
      <c r="AH10" s="80">
        <v>9081.0718199608</v>
      </c>
      <c r="AI10" s="80">
        <v>8533.3986235498</v>
      </c>
      <c r="AJ10" s="80">
        <v>8909.567481679</v>
      </c>
      <c r="AK10" s="80">
        <v>8771.2055206479</v>
      </c>
      <c r="AL10" s="80">
        <v>8550.8031336155</v>
      </c>
      <c r="AM10" s="80">
        <v>8679.146509251601</v>
      </c>
      <c r="AN10" s="80">
        <v>8447.997470640501</v>
      </c>
      <c r="AO10" s="80">
        <v>8399.8672522353</v>
      </c>
      <c r="AP10" s="80">
        <v>8122.9031693565</v>
      </c>
      <c r="AQ10" s="80">
        <v>7954.9685902089</v>
      </c>
      <c r="AR10" s="80">
        <v>8039.9734186444</v>
      </c>
      <c r="AS10" s="80">
        <v>8072.8319346909</v>
      </c>
      <c r="AT10" s="80">
        <v>8132.4232918463</v>
      </c>
      <c r="AU10" s="80">
        <v>7935.5670252032005</v>
      </c>
      <c r="AV10" s="80">
        <v>8139.4178146897</v>
      </c>
      <c r="AW10" s="80">
        <v>8079.398999967801</v>
      </c>
      <c r="AX10" s="80">
        <v>8226.7307714415</v>
      </c>
      <c r="AY10" s="80">
        <v>8863.9254711916</v>
      </c>
      <c r="AZ10" s="80">
        <v>8325.3446700638</v>
      </c>
      <c r="BA10" s="80">
        <v>8294.2961493732</v>
      </c>
      <c r="BB10" s="80">
        <v>8280.8160713005</v>
      </c>
      <c r="BC10" s="80">
        <v>8104.330467257801</v>
      </c>
      <c r="BD10" s="80">
        <v>8226.2276143603</v>
      </c>
      <c r="BE10" s="80">
        <v>8419.8733410799</v>
      </c>
      <c r="BF10" s="80">
        <v>8884.415640659601</v>
      </c>
      <c r="BG10" s="80">
        <v>8063.0522463898005</v>
      </c>
      <c r="BH10" s="80">
        <v>8138.0392117618</v>
      </c>
      <c r="BI10" s="80">
        <v>9315.0356895493</v>
      </c>
      <c r="BJ10" s="80">
        <v>9174.0150456339</v>
      </c>
      <c r="BK10" s="80">
        <v>9422.0316233272</v>
      </c>
      <c r="BL10" s="80">
        <v>9053.8349413297</v>
      </c>
      <c r="BM10" s="80">
        <v>9221.8052925931</v>
      </c>
      <c r="BN10" s="51" t="s">
        <v>58</v>
      </c>
      <c r="BO10" s="80">
        <v>9145.193431019301</v>
      </c>
      <c r="BP10" s="80">
        <v>9222.4168960906</v>
      </c>
      <c r="BQ10" s="80">
        <v>9702.4695164537</v>
      </c>
      <c r="BR10" s="80">
        <v>9498.5953907339</v>
      </c>
      <c r="BS10" s="80">
        <v>9697.5335100553</v>
      </c>
      <c r="BT10" s="80">
        <v>9531.697426603001</v>
      </c>
      <c r="BU10" s="80">
        <v>10653.652687420301</v>
      </c>
      <c r="BV10" s="80">
        <v>10513.3167635961</v>
      </c>
      <c r="BW10" s="80">
        <v>10406.833205529001</v>
      </c>
      <c r="BX10" s="80">
        <v>10520.641081724001</v>
      </c>
      <c r="BY10" s="80">
        <v>10930.0900521626</v>
      </c>
      <c r="BZ10" s="80">
        <v>11024.2196513655</v>
      </c>
      <c r="CA10" s="80">
        <v>11466.6137634934</v>
      </c>
      <c r="CB10" s="80">
        <v>11150.548744539501</v>
      </c>
    </row>
    <row r="11" ht="15.0" customHeight="1">
      <c r="A11" s="164"/>
      <c r="B11" s="18"/>
      <c r="C11" s="25"/>
      <c r="D11" s="128" t="s">
        <v>100</v>
      </c>
      <c r="E11" s="80">
        <v>8681.5463031984</v>
      </c>
      <c r="F11" s="80">
        <v>8730.9421584255</v>
      </c>
      <c r="G11" s="80">
        <v>9139.6751163288</v>
      </c>
      <c r="H11" s="80">
        <v>8970.430082000601</v>
      </c>
      <c r="I11" s="80">
        <v>9226.6933964037</v>
      </c>
      <c r="J11" s="80">
        <v>9189.1110383392</v>
      </c>
      <c r="K11" s="80">
        <v>9259.457728098201</v>
      </c>
      <c r="L11" s="80">
        <v>8729.6940570439</v>
      </c>
      <c r="M11" s="80">
        <v>9107.6030654162</v>
      </c>
      <c r="N11" s="80">
        <v>8720.211608101301</v>
      </c>
      <c r="O11" s="80">
        <v>8762.0686140428</v>
      </c>
      <c r="P11" s="80">
        <v>8678.937575412201</v>
      </c>
      <c r="Q11" s="80">
        <v>8552.455090216801</v>
      </c>
      <c r="R11" s="80">
        <v>8394.7262713509</v>
      </c>
      <c r="S11" s="80">
        <v>8286.580312146</v>
      </c>
      <c r="T11" s="80">
        <v>7571.7992787899</v>
      </c>
      <c r="U11" s="80">
        <v>7684.0681564564</v>
      </c>
      <c r="V11" s="80">
        <v>7993.2275527988</v>
      </c>
      <c r="W11" s="80">
        <v>7105.1363402489005</v>
      </c>
      <c r="X11" s="80">
        <v>6931.787129268</v>
      </c>
      <c r="Y11" s="80">
        <v>7605.4542735222</v>
      </c>
      <c r="Z11" s="80">
        <v>6997.3180512113</v>
      </c>
      <c r="AA11" s="80">
        <v>7318.5402556214</v>
      </c>
      <c r="AB11" s="80">
        <v>7686.9587203149</v>
      </c>
      <c r="AC11" s="80">
        <v>7507.497215205501</v>
      </c>
      <c r="AD11" s="80">
        <v>7214.591436239</v>
      </c>
      <c r="AE11" s="80">
        <v>7136.5209498132</v>
      </c>
      <c r="AF11" s="80">
        <v>6955.207296709</v>
      </c>
      <c r="AG11" s="80">
        <v>7351.4185741513</v>
      </c>
      <c r="AH11" s="80">
        <v>7064.5446523127</v>
      </c>
      <c r="AI11" s="80">
        <v>6959.9840384432</v>
      </c>
      <c r="AJ11" s="80">
        <v>6947.9920286974</v>
      </c>
      <c r="AK11" s="80">
        <v>7160.7962397335</v>
      </c>
      <c r="AL11" s="80">
        <v>7225.175976485601</v>
      </c>
      <c r="AM11" s="80">
        <v>6935.2961679448</v>
      </c>
      <c r="AN11" s="80">
        <v>6788.9535286425</v>
      </c>
      <c r="AO11" s="80">
        <v>6715.794499079901</v>
      </c>
      <c r="AP11" s="80">
        <v>6958.0684974586</v>
      </c>
      <c r="AQ11" s="80">
        <v>6642.450983129001</v>
      </c>
      <c r="AR11" s="80">
        <v>6331.0172244426</v>
      </c>
      <c r="AS11" s="80">
        <v>6426.1157513852</v>
      </c>
      <c r="AT11" s="80">
        <v>6534.4309865415</v>
      </c>
      <c r="AU11" s="80">
        <v>6474.5615091011005</v>
      </c>
      <c r="AV11" s="80">
        <v>6352.1095192475</v>
      </c>
      <c r="AW11" s="80">
        <v>6573.6474827124</v>
      </c>
      <c r="AX11" s="80">
        <v>6660.2785381325</v>
      </c>
      <c r="AY11" s="80">
        <v>6673.8086010505</v>
      </c>
      <c r="AZ11" s="80">
        <v>6749.1211086467</v>
      </c>
      <c r="BA11" s="80">
        <v>6434.101344894801</v>
      </c>
      <c r="BB11" s="80">
        <v>6473.5371251292</v>
      </c>
      <c r="BC11" s="80">
        <v>6417.154625352</v>
      </c>
      <c r="BD11" s="80">
        <v>6495.628536076701</v>
      </c>
      <c r="BE11" s="80">
        <v>6714.9145047524</v>
      </c>
      <c r="BF11" s="80">
        <v>6629.8842475363</v>
      </c>
      <c r="BG11" s="80">
        <v>6563.2430493163</v>
      </c>
      <c r="BH11" s="80">
        <v>6575.3731034873</v>
      </c>
      <c r="BI11" s="80">
        <v>7497.5046422604</v>
      </c>
      <c r="BJ11" s="80">
        <v>7395.066699329001</v>
      </c>
      <c r="BK11" s="80">
        <v>7419.4007384213</v>
      </c>
      <c r="BL11" s="80">
        <v>7164.1175454561</v>
      </c>
      <c r="BM11" s="80">
        <v>7853.6066249612</v>
      </c>
      <c r="BN11" s="51" t="s">
        <v>58</v>
      </c>
      <c r="BO11" s="80">
        <v>7381.613417305301</v>
      </c>
      <c r="BP11" s="80">
        <v>7237.7450564108</v>
      </c>
      <c r="BQ11" s="80">
        <v>7558.725132753</v>
      </c>
      <c r="BR11" s="80">
        <v>7779.3292485949005</v>
      </c>
      <c r="BS11" s="80">
        <v>8138.362004888901</v>
      </c>
      <c r="BT11" s="80">
        <v>7577.2694328809</v>
      </c>
      <c r="BU11" s="80">
        <v>8508.6104182084</v>
      </c>
      <c r="BV11" s="80">
        <v>8212.5073270718</v>
      </c>
      <c r="BW11" s="80">
        <v>8728.9117166326</v>
      </c>
      <c r="BX11" s="80">
        <v>8236.6311171471</v>
      </c>
      <c r="BY11" s="80">
        <v>8826.823642298501</v>
      </c>
      <c r="BZ11" s="80">
        <v>9385.4794924544</v>
      </c>
      <c r="CA11" s="80">
        <v>9145.2346864507</v>
      </c>
      <c r="CB11" s="80">
        <v>8976.9797989079</v>
      </c>
    </row>
    <row r="12" ht="15.0" customHeight="1">
      <c r="A12" s="164"/>
      <c r="B12" s="18"/>
      <c r="C12" s="19" t="s">
        <v>111</v>
      </c>
      <c r="D12" s="128" t="s">
        <v>99</v>
      </c>
      <c r="E12" s="80">
        <v>10687.5289997284</v>
      </c>
      <c r="F12" s="80">
        <v>10994.352958224601</v>
      </c>
      <c r="G12" s="80">
        <v>11123.7097174809</v>
      </c>
      <c r="H12" s="80">
        <v>11140.5427357813</v>
      </c>
      <c r="I12" s="80">
        <v>10634.3098004929</v>
      </c>
      <c r="J12" s="80">
        <v>12069.1352700488</v>
      </c>
      <c r="K12" s="80">
        <v>11646.069305315701</v>
      </c>
      <c r="L12" s="80">
        <v>12697.486292659201</v>
      </c>
      <c r="M12" s="80">
        <v>11935.532990092901</v>
      </c>
      <c r="N12" s="80">
        <v>12259.2932045998</v>
      </c>
      <c r="O12" s="80">
        <v>12402.737958423</v>
      </c>
      <c r="P12" s="80">
        <v>13719.0665763667</v>
      </c>
      <c r="Q12" s="80">
        <v>12239.1636673226</v>
      </c>
      <c r="R12" s="80">
        <v>13247.6999511226</v>
      </c>
      <c r="S12" s="80">
        <v>11878.3154534307</v>
      </c>
      <c r="T12" s="80">
        <v>11699.6301837254</v>
      </c>
      <c r="U12" s="80">
        <v>11464.4396049838</v>
      </c>
      <c r="V12" s="80">
        <v>10794.1827256473</v>
      </c>
      <c r="W12" s="80">
        <v>10837.6521411056</v>
      </c>
      <c r="X12" s="80">
        <v>10108.948890559901</v>
      </c>
      <c r="Y12" s="80">
        <v>9834.9981313229</v>
      </c>
      <c r="Z12" s="80">
        <v>10711.612937657601</v>
      </c>
      <c r="AA12" s="80">
        <v>10457.0755616105</v>
      </c>
      <c r="AB12" s="80">
        <v>10104.6271510321</v>
      </c>
      <c r="AC12" s="80">
        <v>10425.5536136677</v>
      </c>
      <c r="AD12" s="80">
        <v>10397.031253882</v>
      </c>
      <c r="AE12" s="80">
        <v>9859.139352688</v>
      </c>
      <c r="AF12" s="80">
        <v>10652.7734389917</v>
      </c>
      <c r="AG12" s="80">
        <v>10023.8449158884</v>
      </c>
      <c r="AH12" s="80">
        <v>10215.212989138501</v>
      </c>
      <c r="AI12" s="80">
        <v>10480.378704652201</v>
      </c>
      <c r="AJ12" s="80">
        <v>10784.3902330957</v>
      </c>
      <c r="AK12" s="80">
        <v>9767.3183969957</v>
      </c>
      <c r="AL12" s="80">
        <v>9817.144738659601</v>
      </c>
      <c r="AM12" s="80">
        <v>10001.3638686583</v>
      </c>
      <c r="AN12" s="80">
        <v>9731.5295578554</v>
      </c>
      <c r="AO12" s="80">
        <v>10250.8735653075</v>
      </c>
      <c r="AP12" s="80">
        <v>9667.831779944201</v>
      </c>
      <c r="AQ12" s="80">
        <v>8856.3318134406</v>
      </c>
      <c r="AR12" s="80">
        <v>9884.4853031897</v>
      </c>
      <c r="AS12" s="80">
        <v>9875.2958496926</v>
      </c>
      <c r="AT12" s="80">
        <v>9872.419783614401</v>
      </c>
      <c r="AU12" s="80">
        <v>9572.025202683</v>
      </c>
      <c r="AV12" s="80">
        <v>9851.855736417301</v>
      </c>
      <c r="AW12" s="80">
        <v>9867.7742696653</v>
      </c>
      <c r="AX12" s="80">
        <v>9719.607375039</v>
      </c>
      <c r="AY12" s="80">
        <v>10557.242067071</v>
      </c>
      <c r="AZ12" s="80">
        <v>10518.0003002551</v>
      </c>
      <c r="BA12" s="80">
        <v>10423.641817965301</v>
      </c>
      <c r="BB12" s="80">
        <v>10476.255882736701</v>
      </c>
      <c r="BC12" s="80">
        <v>10417.1271090935</v>
      </c>
      <c r="BD12" s="80">
        <v>10167.3767764689</v>
      </c>
      <c r="BE12" s="80">
        <v>10439.6008608667</v>
      </c>
      <c r="BF12" s="80">
        <v>10632.5491976601</v>
      </c>
      <c r="BG12" s="80">
        <v>10662.7861582232</v>
      </c>
      <c r="BH12" s="80">
        <v>10382.749389906501</v>
      </c>
      <c r="BI12" s="80">
        <v>10453.1866934554</v>
      </c>
      <c r="BJ12" s="80">
        <v>10483.2383814575</v>
      </c>
      <c r="BK12" s="80">
        <v>9895.8387159069</v>
      </c>
      <c r="BL12" s="80">
        <v>9983.1228367723</v>
      </c>
      <c r="BM12" s="80">
        <v>10312.7022306584</v>
      </c>
      <c r="BN12" s="51" t="s">
        <v>58</v>
      </c>
      <c r="BO12" s="80">
        <v>9881.469501580601</v>
      </c>
      <c r="BP12" s="80">
        <v>10168.663627256401</v>
      </c>
      <c r="BQ12" s="80">
        <v>9685.592505844901</v>
      </c>
      <c r="BR12" s="80">
        <v>10278.3586102189</v>
      </c>
      <c r="BS12" s="80">
        <v>11714.217020747301</v>
      </c>
      <c r="BT12" s="80">
        <v>11405.967835880201</v>
      </c>
      <c r="BU12" s="80">
        <v>10886.4539290071</v>
      </c>
      <c r="BV12" s="80">
        <v>11315.246464486401</v>
      </c>
      <c r="BW12" s="80">
        <v>11456.63653533</v>
      </c>
      <c r="BX12" s="80">
        <v>10887.651395351</v>
      </c>
      <c r="BY12" s="80">
        <v>11517.980554754</v>
      </c>
      <c r="BZ12" s="80">
        <v>11974.998000400901</v>
      </c>
      <c r="CA12" s="80">
        <v>12022.3136250476</v>
      </c>
      <c r="CB12" s="80">
        <v>11809.187074798601</v>
      </c>
    </row>
    <row r="13" ht="15.0" customHeight="1">
      <c r="A13" s="164"/>
      <c r="B13" s="18"/>
      <c r="C13" s="25"/>
      <c r="D13" s="128" t="s">
        <v>100</v>
      </c>
      <c r="E13" s="80">
        <v>8162.0519699306005</v>
      </c>
      <c r="F13" s="80">
        <v>8339.5241791508</v>
      </c>
      <c r="G13" s="80">
        <v>7949.3605131691</v>
      </c>
      <c r="H13" s="80">
        <v>8531.9226826667</v>
      </c>
      <c r="I13" s="80">
        <v>8148.6349181172</v>
      </c>
      <c r="J13" s="80">
        <v>9115.2317271675</v>
      </c>
      <c r="K13" s="80">
        <v>8892.467860355</v>
      </c>
      <c r="L13" s="80">
        <v>9388.7681350275</v>
      </c>
      <c r="M13" s="80">
        <v>8340.7006826036</v>
      </c>
      <c r="N13" s="80">
        <v>8619.8045769049</v>
      </c>
      <c r="O13" s="80">
        <v>9365.4177775241</v>
      </c>
      <c r="P13" s="80">
        <v>8774.3802701108</v>
      </c>
      <c r="Q13" s="80">
        <v>10687.640965923001</v>
      </c>
      <c r="R13" s="80">
        <v>8813.7080315777</v>
      </c>
      <c r="S13" s="80">
        <v>8263.9652855149</v>
      </c>
      <c r="T13" s="80">
        <v>8328.5163869765</v>
      </c>
      <c r="U13" s="80">
        <v>8425.7947326994</v>
      </c>
      <c r="V13" s="80">
        <v>8329.071149859401</v>
      </c>
      <c r="W13" s="80">
        <v>8910.6392925156</v>
      </c>
      <c r="X13" s="80">
        <v>7411.1695927493</v>
      </c>
      <c r="Y13" s="80">
        <v>7630.3044880354</v>
      </c>
      <c r="Z13" s="80">
        <v>7598.4551297179005</v>
      </c>
      <c r="AA13" s="80">
        <v>7039.9224989151</v>
      </c>
      <c r="AB13" s="80">
        <v>7316.4310844588</v>
      </c>
      <c r="AC13" s="80">
        <v>7151.998521671901</v>
      </c>
      <c r="AD13" s="80">
        <v>7783.1854384492</v>
      </c>
      <c r="AE13" s="80">
        <v>7872.324150680401</v>
      </c>
      <c r="AF13" s="80">
        <v>8118.8260832632</v>
      </c>
      <c r="AG13" s="80">
        <v>7691.489549501301</v>
      </c>
      <c r="AH13" s="80">
        <v>8116.9510702439</v>
      </c>
      <c r="AI13" s="80">
        <v>8448.0311265942</v>
      </c>
      <c r="AJ13" s="80">
        <v>8009.8102034660005</v>
      </c>
      <c r="AK13" s="80">
        <v>7258.3091713782005</v>
      </c>
      <c r="AL13" s="80">
        <v>7367.6206032681</v>
      </c>
      <c r="AM13" s="80">
        <v>7978.8573467243</v>
      </c>
      <c r="AN13" s="80">
        <v>7430.070937256501</v>
      </c>
      <c r="AO13" s="80">
        <v>7122.1031996202</v>
      </c>
      <c r="AP13" s="80">
        <v>7141.022545474901</v>
      </c>
      <c r="AQ13" s="80">
        <v>7136.4372191436005</v>
      </c>
      <c r="AR13" s="80">
        <v>7209.2692202843</v>
      </c>
      <c r="AS13" s="80">
        <v>7167.2721461753</v>
      </c>
      <c r="AT13" s="80">
        <v>7588.1702382774</v>
      </c>
      <c r="AU13" s="80">
        <v>6903.2790551968</v>
      </c>
      <c r="AV13" s="80">
        <v>7214.0086638019</v>
      </c>
      <c r="AW13" s="80">
        <v>7547.7635915071005</v>
      </c>
      <c r="AX13" s="80">
        <v>7692.1943729717</v>
      </c>
      <c r="AY13" s="80">
        <v>7420.6585933088</v>
      </c>
      <c r="AZ13" s="80">
        <v>8496.7193666462</v>
      </c>
      <c r="BA13" s="80">
        <v>7489.6248035043</v>
      </c>
      <c r="BB13" s="80">
        <v>7805.3014766222</v>
      </c>
      <c r="BC13" s="80">
        <v>8097.6846465621</v>
      </c>
      <c r="BD13" s="80">
        <v>7855.3246806763</v>
      </c>
      <c r="BE13" s="80">
        <v>7551.9384889702005</v>
      </c>
      <c r="BF13" s="80">
        <v>7688.991249671701</v>
      </c>
      <c r="BG13" s="80">
        <v>7342.3474334874</v>
      </c>
      <c r="BH13" s="80">
        <v>8219.018991020801</v>
      </c>
      <c r="BI13" s="80">
        <v>7797.765807000001</v>
      </c>
      <c r="BJ13" s="80">
        <v>8613.6195693051</v>
      </c>
      <c r="BK13" s="80">
        <v>7986.7268979065</v>
      </c>
      <c r="BL13" s="80">
        <v>7733.9076360701</v>
      </c>
      <c r="BM13" s="80">
        <v>8071.591340544401</v>
      </c>
      <c r="BN13" s="51" t="s">
        <v>58</v>
      </c>
      <c r="BO13" s="80">
        <v>7247.2543179775</v>
      </c>
      <c r="BP13" s="80">
        <v>7443.0049474277</v>
      </c>
      <c r="BQ13" s="80">
        <v>7230.3166414529005</v>
      </c>
      <c r="BR13" s="80">
        <v>7826.4567851875</v>
      </c>
      <c r="BS13" s="80">
        <v>9100.4323183408</v>
      </c>
      <c r="BT13" s="80">
        <v>9017.566325146301</v>
      </c>
      <c r="BU13" s="80">
        <v>8354.4963456803</v>
      </c>
      <c r="BV13" s="80">
        <v>8631.8574256789</v>
      </c>
      <c r="BW13" s="80">
        <v>8922.1903093155</v>
      </c>
      <c r="BX13" s="80">
        <v>8294.4535379402</v>
      </c>
      <c r="BY13" s="80">
        <v>9397.824943412</v>
      </c>
      <c r="BZ13" s="80">
        <v>8335.243185163301</v>
      </c>
      <c r="CA13" s="80">
        <v>8766.2456488603</v>
      </c>
      <c r="CB13" s="80">
        <v>8751.1655783268</v>
      </c>
    </row>
    <row r="14" ht="15.0" customHeight="1">
      <c r="A14" s="164"/>
      <c r="B14" s="18"/>
      <c r="C14" s="19" t="s">
        <v>112</v>
      </c>
      <c r="D14" s="128" t="s">
        <v>99</v>
      </c>
      <c r="E14" s="80">
        <v>6963.2501763656</v>
      </c>
      <c r="F14" s="80">
        <v>6952.996602873501</v>
      </c>
      <c r="G14" s="80">
        <v>6978.564226817501</v>
      </c>
      <c r="H14" s="80">
        <v>7104.370542077801</v>
      </c>
      <c r="I14" s="80">
        <v>7288.0848372022</v>
      </c>
      <c r="J14" s="80">
        <v>7509.4726533680005</v>
      </c>
      <c r="K14" s="80">
        <v>7330.9916021702</v>
      </c>
      <c r="L14" s="80">
        <v>7047.5528637867</v>
      </c>
      <c r="M14" s="80">
        <v>7400.0515438956</v>
      </c>
      <c r="N14" s="80">
        <v>7413.9136894884</v>
      </c>
      <c r="O14" s="80">
        <v>7372.5374752828</v>
      </c>
      <c r="P14" s="80">
        <v>7358.8188837731</v>
      </c>
      <c r="Q14" s="80">
        <v>7706.0864478379</v>
      </c>
      <c r="R14" s="80">
        <v>7603.0566789479</v>
      </c>
      <c r="S14" s="80">
        <v>7379.3671227052</v>
      </c>
      <c r="T14" s="80">
        <v>7208.0728241751</v>
      </c>
      <c r="U14" s="80">
        <v>7438.4363666085</v>
      </c>
      <c r="V14" s="80">
        <v>6731.5846682799</v>
      </c>
      <c r="W14" s="80">
        <v>6976.756982483001</v>
      </c>
      <c r="X14" s="80">
        <v>7023.3308278038</v>
      </c>
      <c r="Y14" s="80">
        <v>6878.3435569927005</v>
      </c>
      <c r="Z14" s="80">
        <v>6762.8897341882</v>
      </c>
      <c r="AA14" s="80">
        <v>6966.9396248494</v>
      </c>
      <c r="AB14" s="80">
        <v>6522.8707839146</v>
      </c>
      <c r="AC14" s="80">
        <v>6844.6335113888</v>
      </c>
      <c r="AD14" s="80">
        <v>7283.1869030884</v>
      </c>
      <c r="AE14" s="80">
        <v>7053.2334501425</v>
      </c>
      <c r="AF14" s="80">
        <v>7151.3455984732</v>
      </c>
      <c r="AG14" s="80">
        <v>6896.6778100962</v>
      </c>
      <c r="AH14" s="80">
        <v>7250.0353825876</v>
      </c>
      <c r="AI14" s="80">
        <v>6876.0562649035</v>
      </c>
      <c r="AJ14" s="80">
        <v>7167.1906725215</v>
      </c>
      <c r="AK14" s="80">
        <v>6883.4912788775</v>
      </c>
      <c r="AL14" s="80">
        <v>7470.345106811</v>
      </c>
      <c r="AM14" s="80">
        <v>7543.1544057774</v>
      </c>
      <c r="AN14" s="80">
        <v>7112.4932536188</v>
      </c>
      <c r="AO14" s="80">
        <v>7325.2855048634</v>
      </c>
      <c r="AP14" s="80">
        <v>7260.1646187509</v>
      </c>
      <c r="AQ14" s="80">
        <v>7102.8418137348</v>
      </c>
      <c r="AR14" s="80">
        <v>6825.8643244386</v>
      </c>
      <c r="AS14" s="80">
        <v>6886.457570058</v>
      </c>
      <c r="AT14" s="80">
        <v>7121.8958907342</v>
      </c>
      <c r="AU14" s="80">
        <v>6816.3216267043</v>
      </c>
      <c r="AV14" s="80">
        <v>6903.5123359041</v>
      </c>
      <c r="AW14" s="80">
        <v>6868.480989479301</v>
      </c>
      <c r="AX14" s="80">
        <v>6854.2538425804005</v>
      </c>
      <c r="AY14" s="80">
        <v>6644.4131588706005</v>
      </c>
      <c r="AZ14" s="80">
        <v>6693.491421198601</v>
      </c>
      <c r="BA14" s="80">
        <v>6493.4773897698005</v>
      </c>
      <c r="BB14" s="80">
        <v>6027.732343851801</v>
      </c>
      <c r="BC14" s="80">
        <v>5993.0190341445</v>
      </c>
      <c r="BD14" s="80">
        <v>6287.0871639606</v>
      </c>
      <c r="BE14" s="80">
        <v>6226.7328978899</v>
      </c>
      <c r="BF14" s="80">
        <v>6368.5247401886</v>
      </c>
      <c r="BG14" s="80">
        <v>6175.6291189533</v>
      </c>
      <c r="BH14" s="80">
        <v>6077.619774411401</v>
      </c>
      <c r="BI14" s="80">
        <v>6251.8991055667</v>
      </c>
      <c r="BJ14" s="80">
        <v>6486.4038966569005</v>
      </c>
      <c r="BK14" s="80">
        <v>6479.840707295</v>
      </c>
      <c r="BL14" s="80">
        <v>6369.7044775696</v>
      </c>
      <c r="BM14" s="80">
        <v>6575.8336859798</v>
      </c>
      <c r="BN14" s="51" t="s">
        <v>58</v>
      </c>
      <c r="BO14" s="80">
        <v>5908.9854769465</v>
      </c>
      <c r="BP14" s="80">
        <v>6443.3006264252</v>
      </c>
      <c r="BQ14" s="80">
        <v>6305.9019547216</v>
      </c>
      <c r="BR14" s="80">
        <v>6373.6727142119</v>
      </c>
      <c r="BS14" s="80">
        <v>6270.3298315652</v>
      </c>
      <c r="BT14" s="80">
        <v>6506.640388622201</v>
      </c>
      <c r="BU14" s="80">
        <v>6984.0291426223</v>
      </c>
      <c r="BV14" s="80">
        <v>6554.905736264201</v>
      </c>
      <c r="BW14" s="80">
        <v>6397.0757990968</v>
      </c>
      <c r="BX14" s="80">
        <v>6533.5270931712</v>
      </c>
      <c r="BY14" s="80">
        <v>6622.010644120401</v>
      </c>
      <c r="BZ14" s="80">
        <v>6887.328335164801</v>
      </c>
      <c r="CA14" s="80">
        <v>7111.575558479501</v>
      </c>
      <c r="CB14" s="80">
        <v>7246.0789276131</v>
      </c>
    </row>
    <row r="15" ht="15.0" customHeight="1">
      <c r="A15" s="164"/>
      <c r="B15" s="18"/>
      <c r="C15" s="25"/>
      <c r="D15" s="128" t="s">
        <v>100</v>
      </c>
      <c r="E15" s="80">
        <v>4837.996576559201</v>
      </c>
      <c r="F15" s="80">
        <v>4792.3570815105</v>
      </c>
      <c r="G15" s="80">
        <v>4887.7386519128</v>
      </c>
      <c r="H15" s="80">
        <v>5464.5435471079</v>
      </c>
      <c r="I15" s="80">
        <v>5347.0977688551</v>
      </c>
      <c r="J15" s="80">
        <v>5472.9813858257</v>
      </c>
      <c r="K15" s="80">
        <v>5513.4931910327</v>
      </c>
      <c r="L15" s="80">
        <v>4975.0713781511</v>
      </c>
      <c r="M15" s="80">
        <v>4957.146842011301</v>
      </c>
      <c r="N15" s="80">
        <v>5347.384182087801</v>
      </c>
      <c r="O15" s="80">
        <v>5511.157041174501</v>
      </c>
      <c r="P15" s="80">
        <v>5577.8824484743</v>
      </c>
      <c r="Q15" s="80">
        <v>5420.6294784272</v>
      </c>
      <c r="R15" s="80">
        <v>5601.5702216504005</v>
      </c>
      <c r="S15" s="80">
        <v>5185.7539562218</v>
      </c>
      <c r="T15" s="80">
        <v>4938.8482729272</v>
      </c>
      <c r="U15" s="80">
        <v>5117.9658466393</v>
      </c>
      <c r="V15" s="80">
        <v>5539.0024626795</v>
      </c>
      <c r="W15" s="80">
        <v>4843.9644777609</v>
      </c>
      <c r="X15" s="80">
        <v>5005.0637819135</v>
      </c>
      <c r="Y15" s="80">
        <v>5141.0034929256</v>
      </c>
      <c r="Z15" s="80">
        <v>5319.0746432292</v>
      </c>
      <c r="AA15" s="80">
        <v>5008.091573604001</v>
      </c>
      <c r="AB15" s="80">
        <v>5131.4617006084</v>
      </c>
      <c r="AC15" s="80">
        <v>5242.2453168756</v>
      </c>
      <c r="AD15" s="80">
        <v>5222.4179056285</v>
      </c>
      <c r="AE15" s="80">
        <v>5474.8129485128</v>
      </c>
      <c r="AF15" s="80">
        <v>5298.3678760486</v>
      </c>
      <c r="AG15" s="80">
        <v>5351.9579521880005</v>
      </c>
      <c r="AH15" s="80">
        <v>5804.8273148124</v>
      </c>
      <c r="AI15" s="80">
        <v>4934.860122873501</v>
      </c>
      <c r="AJ15" s="80">
        <v>4995.7128120569005</v>
      </c>
      <c r="AK15" s="80">
        <v>5254.818978338601</v>
      </c>
      <c r="AL15" s="80">
        <v>5257.3565698985</v>
      </c>
      <c r="AM15" s="80">
        <v>5229.1021288561005</v>
      </c>
      <c r="AN15" s="80">
        <v>5438.212373764</v>
      </c>
      <c r="AO15" s="80">
        <v>5557.1795435648</v>
      </c>
      <c r="AP15" s="80">
        <v>5517.3324075015</v>
      </c>
      <c r="AQ15" s="80">
        <v>5420.6625935734</v>
      </c>
      <c r="AR15" s="80">
        <v>5070.1495647531</v>
      </c>
      <c r="AS15" s="80">
        <v>5139.6564543446</v>
      </c>
      <c r="AT15" s="80">
        <v>5246.6443680903</v>
      </c>
      <c r="AU15" s="80">
        <v>5382.8359935613</v>
      </c>
      <c r="AV15" s="80">
        <v>5260.2120181589</v>
      </c>
      <c r="AW15" s="80">
        <v>5370.5028743023</v>
      </c>
      <c r="AX15" s="80">
        <v>5376.809870604</v>
      </c>
      <c r="AY15" s="80">
        <v>5331.623602909101</v>
      </c>
      <c r="AZ15" s="80">
        <v>4981.8994738009005</v>
      </c>
      <c r="BA15" s="80">
        <v>5043.4394032389</v>
      </c>
      <c r="BB15" s="80">
        <v>4799.518000393</v>
      </c>
      <c r="BC15" s="80">
        <v>4964.4334090043</v>
      </c>
      <c r="BD15" s="80">
        <v>4819.7384102279</v>
      </c>
      <c r="BE15" s="80">
        <v>4876.9745593863</v>
      </c>
      <c r="BF15" s="80">
        <v>5139.5484860765</v>
      </c>
      <c r="BG15" s="80">
        <v>5087.2514925722</v>
      </c>
      <c r="BH15" s="80">
        <v>4706.7585976007</v>
      </c>
      <c r="BI15" s="80">
        <v>4691.768755444</v>
      </c>
      <c r="BJ15" s="80">
        <v>4858.4296761689</v>
      </c>
      <c r="BK15" s="80">
        <v>4985.5005823278</v>
      </c>
      <c r="BL15" s="80">
        <v>4694.1037991643</v>
      </c>
      <c r="BM15" s="80">
        <v>4773.9696073763</v>
      </c>
      <c r="BN15" s="51" t="s">
        <v>58</v>
      </c>
      <c r="BO15" s="80">
        <v>4931.3876752585</v>
      </c>
      <c r="BP15" s="80">
        <v>5037.0657134199</v>
      </c>
      <c r="BQ15" s="80">
        <v>4992.9346873684</v>
      </c>
      <c r="BR15" s="80">
        <v>4792.7743715484</v>
      </c>
      <c r="BS15" s="80">
        <v>5247.3528666322</v>
      </c>
      <c r="BT15" s="80">
        <v>5056.5609103088</v>
      </c>
      <c r="BU15" s="80">
        <v>5284.3819782614</v>
      </c>
      <c r="BV15" s="80">
        <v>5257.7066436395</v>
      </c>
      <c r="BW15" s="80">
        <v>5052.2711635173</v>
      </c>
      <c r="BX15" s="80">
        <v>4995.9533497608</v>
      </c>
      <c r="BY15" s="80">
        <v>4983.6741024762005</v>
      </c>
      <c r="BZ15" s="80">
        <v>5159.2249576103</v>
      </c>
      <c r="CA15" s="80">
        <v>5436.091414502101</v>
      </c>
      <c r="CB15" s="80">
        <v>5473.7870229512</v>
      </c>
    </row>
    <row r="16" ht="15.0" customHeight="1">
      <c r="A16" s="164"/>
      <c r="B16" s="18"/>
      <c r="C16" s="19" t="s">
        <v>113</v>
      </c>
      <c r="D16" s="128" t="s">
        <v>99</v>
      </c>
      <c r="E16" s="80">
        <v>9087.0113975293</v>
      </c>
      <c r="F16" s="80">
        <v>9685.2441793372</v>
      </c>
      <c r="G16" s="80">
        <v>9448.1064220445</v>
      </c>
      <c r="H16" s="80">
        <v>9292.9920008714</v>
      </c>
      <c r="I16" s="80">
        <v>9349.9127859538</v>
      </c>
      <c r="J16" s="80">
        <v>9148.192390616701</v>
      </c>
      <c r="K16" s="80">
        <v>9711.3042934149</v>
      </c>
      <c r="L16" s="80">
        <v>8874.5566556208</v>
      </c>
      <c r="M16" s="80">
        <v>9595.8570588612</v>
      </c>
      <c r="N16" s="80">
        <v>9474.280494062501</v>
      </c>
      <c r="O16" s="80">
        <v>9465.590162284301</v>
      </c>
      <c r="P16" s="80">
        <v>8898.091945667</v>
      </c>
      <c r="Q16" s="80">
        <v>9042.7146621716</v>
      </c>
      <c r="R16" s="80">
        <v>8656.6154381434</v>
      </c>
      <c r="S16" s="80">
        <v>8613.5762643281</v>
      </c>
      <c r="T16" s="80">
        <v>8387.2155520282</v>
      </c>
      <c r="U16" s="80">
        <v>8110.4985917609</v>
      </c>
      <c r="V16" s="80">
        <v>8366.0293539753</v>
      </c>
      <c r="W16" s="80">
        <v>7875.9896893015</v>
      </c>
      <c r="X16" s="80">
        <v>7696.568849223</v>
      </c>
      <c r="Y16" s="80">
        <v>7704.3282823395</v>
      </c>
      <c r="Z16" s="80">
        <v>7765.968689574001</v>
      </c>
      <c r="AA16" s="80">
        <v>7945.5475810318</v>
      </c>
      <c r="AB16" s="80">
        <v>7325.368528706001</v>
      </c>
      <c r="AC16" s="80">
        <v>7761.197596470601</v>
      </c>
      <c r="AD16" s="80">
        <v>7932.0393206005</v>
      </c>
      <c r="AE16" s="80">
        <v>8055.7257246121</v>
      </c>
      <c r="AF16" s="80">
        <v>7560.579078808901</v>
      </c>
      <c r="AG16" s="80">
        <v>7509.0256398045</v>
      </c>
      <c r="AH16" s="80">
        <v>7750.060259417301</v>
      </c>
      <c r="AI16" s="80">
        <v>7693.2800321287</v>
      </c>
      <c r="AJ16" s="80">
        <v>7551.683706505401</v>
      </c>
      <c r="AK16" s="80">
        <v>7964.4876413904</v>
      </c>
      <c r="AL16" s="80">
        <v>7846.9652341473</v>
      </c>
      <c r="AM16" s="80">
        <v>8020.7700087202</v>
      </c>
      <c r="AN16" s="80">
        <v>8003.5778722049</v>
      </c>
      <c r="AO16" s="80">
        <v>8007.2421614649</v>
      </c>
      <c r="AP16" s="80">
        <v>7644.724712925</v>
      </c>
      <c r="AQ16" s="80">
        <v>8002.9872971473005</v>
      </c>
      <c r="AR16" s="80">
        <v>7931.476290909601</v>
      </c>
      <c r="AS16" s="80">
        <v>7847.2790406377</v>
      </c>
      <c r="AT16" s="80">
        <v>7928.1510397477</v>
      </c>
      <c r="AU16" s="80">
        <v>8117.3389404761</v>
      </c>
      <c r="AV16" s="80">
        <v>8100.3503553781</v>
      </c>
      <c r="AW16" s="80">
        <v>8161.105642600601</v>
      </c>
      <c r="AX16" s="80">
        <v>8336.4131869422</v>
      </c>
      <c r="AY16" s="80">
        <v>8345.6905221266</v>
      </c>
      <c r="AZ16" s="80">
        <v>8032.2896931277</v>
      </c>
      <c r="BA16" s="80">
        <v>8113.583664132901</v>
      </c>
      <c r="BB16" s="80">
        <v>8272.9672468961</v>
      </c>
      <c r="BC16" s="80">
        <v>8135.1198027563005</v>
      </c>
      <c r="BD16" s="80">
        <v>8254.2799352772</v>
      </c>
      <c r="BE16" s="80">
        <v>8123.3443191579</v>
      </c>
      <c r="BF16" s="80">
        <v>8380.952160521101</v>
      </c>
      <c r="BG16" s="80">
        <v>8405.94236165</v>
      </c>
      <c r="BH16" s="80">
        <v>8398.3025192811</v>
      </c>
      <c r="BI16" s="80">
        <v>8673.3098680529</v>
      </c>
      <c r="BJ16" s="80">
        <v>8729.9623427262</v>
      </c>
      <c r="BK16" s="80">
        <v>8921.3935314715</v>
      </c>
      <c r="BL16" s="80">
        <v>8763.6507663888</v>
      </c>
      <c r="BM16" s="80">
        <v>9020.810662129901</v>
      </c>
      <c r="BN16" s="51" t="s">
        <v>58</v>
      </c>
      <c r="BO16" s="80">
        <v>8725.7516379269</v>
      </c>
      <c r="BP16" s="80">
        <v>8452.1552226297</v>
      </c>
      <c r="BQ16" s="80">
        <v>8663.841091935301</v>
      </c>
      <c r="BR16" s="80">
        <v>8526.6113716414</v>
      </c>
      <c r="BS16" s="80">
        <v>8789.5796115564</v>
      </c>
      <c r="BT16" s="80">
        <v>8777.4213926558</v>
      </c>
      <c r="BU16" s="80">
        <v>8830.906152542</v>
      </c>
      <c r="BV16" s="80">
        <v>8741.0684745543</v>
      </c>
      <c r="BW16" s="80">
        <v>8746.0901123992</v>
      </c>
      <c r="BX16" s="80">
        <v>8685.8611895294</v>
      </c>
      <c r="BY16" s="80">
        <v>9171.2885828944</v>
      </c>
      <c r="BZ16" s="80">
        <v>9332.7462757087</v>
      </c>
      <c r="CA16" s="80">
        <v>9588.1652998278</v>
      </c>
      <c r="CB16" s="80">
        <v>9323.1023862271</v>
      </c>
    </row>
    <row r="17" ht="15.0" customHeight="1">
      <c r="A17" s="164"/>
      <c r="B17" s="18"/>
      <c r="C17" s="25"/>
      <c r="D17" s="128" t="s">
        <v>100</v>
      </c>
      <c r="E17" s="80">
        <v>7032.6372735142</v>
      </c>
      <c r="F17" s="80">
        <v>6816.4532341591</v>
      </c>
      <c r="G17" s="80">
        <v>6625.969806689201</v>
      </c>
      <c r="H17" s="80">
        <v>6516.1904718834</v>
      </c>
      <c r="I17" s="80">
        <v>6623.739815937301</v>
      </c>
      <c r="J17" s="80">
        <v>6514.0832200308005</v>
      </c>
      <c r="K17" s="80">
        <v>7062.7586062088</v>
      </c>
      <c r="L17" s="80">
        <v>6601.036567371</v>
      </c>
      <c r="M17" s="80">
        <v>6955.607049048001</v>
      </c>
      <c r="N17" s="80">
        <v>6720.6854954296</v>
      </c>
      <c r="O17" s="80">
        <v>6797.1441747725</v>
      </c>
      <c r="P17" s="80">
        <v>6312.5395591978</v>
      </c>
      <c r="Q17" s="80">
        <v>5978.9183958153</v>
      </c>
      <c r="R17" s="80">
        <v>6034.7336403911</v>
      </c>
      <c r="S17" s="80">
        <v>6507.7589218104</v>
      </c>
      <c r="T17" s="80">
        <v>5912.075889966</v>
      </c>
      <c r="U17" s="80">
        <v>5863.4330208742</v>
      </c>
      <c r="V17" s="80">
        <v>5998.3095176642</v>
      </c>
      <c r="W17" s="80">
        <v>5978.2608157626</v>
      </c>
      <c r="X17" s="80">
        <v>5606.3474643753</v>
      </c>
      <c r="Y17" s="80">
        <v>5908.2337807976</v>
      </c>
      <c r="Z17" s="80">
        <v>5652.763062574601</v>
      </c>
      <c r="AA17" s="80">
        <v>5979.1859235033</v>
      </c>
      <c r="AB17" s="80">
        <v>5702.9924646294</v>
      </c>
      <c r="AC17" s="80">
        <v>5896.208416215401</v>
      </c>
      <c r="AD17" s="80">
        <v>5571.391046975</v>
      </c>
      <c r="AE17" s="80">
        <v>5659.2741320532</v>
      </c>
      <c r="AF17" s="80">
        <v>5581.3778065507</v>
      </c>
      <c r="AG17" s="80">
        <v>5727.8089630765</v>
      </c>
      <c r="AH17" s="80">
        <v>5637.9967232515</v>
      </c>
      <c r="AI17" s="80">
        <v>6048.302763469001</v>
      </c>
      <c r="AJ17" s="80">
        <v>6041.9475047065</v>
      </c>
      <c r="AK17" s="80">
        <v>5991.4079358772005</v>
      </c>
      <c r="AL17" s="80">
        <v>6079.6835133764</v>
      </c>
      <c r="AM17" s="80">
        <v>6072.1900410092</v>
      </c>
      <c r="AN17" s="80">
        <v>5832.020295641601</v>
      </c>
      <c r="AO17" s="80">
        <v>5850.3070720255</v>
      </c>
      <c r="AP17" s="80">
        <v>5655.6204704683005</v>
      </c>
      <c r="AQ17" s="80">
        <v>5924.0902365669</v>
      </c>
      <c r="AR17" s="80">
        <v>6075.3364673486</v>
      </c>
      <c r="AS17" s="80">
        <v>6199.556441149401</v>
      </c>
      <c r="AT17" s="80">
        <v>6347.2348452382</v>
      </c>
      <c r="AU17" s="80">
        <v>6517.925014522</v>
      </c>
      <c r="AV17" s="80">
        <v>6302.8872578703</v>
      </c>
      <c r="AW17" s="80">
        <v>6107.1518065767</v>
      </c>
      <c r="AX17" s="80">
        <v>6111.6933486048</v>
      </c>
      <c r="AY17" s="80">
        <v>6174.1041835876</v>
      </c>
      <c r="AZ17" s="80">
        <v>5915.5842338708</v>
      </c>
      <c r="BA17" s="80">
        <v>6248.499502934</v>
      </c>
      <c r="BB17" s="80">
        <v>6351.032115752</v>
      </c>
      <c r="BC17" s="80">
        <v>6371.612892971801</v>
      </c>
      <c r="BD17" s="80">
        <v>6109.2750841785</v>
      </c>
      <c r="BE17" s="80">
        <v>6007.3853130156</v>
      </c>
      <c r="BF17" s="80">
        <v>6209.1526072913</v>
      </c>
      <c r="BG17" s="80">
        <v>6470.2547798935</v>
      </c>
      <c r="BH17" s="80">
        <v>6176.0756382604</v>
      </c>
      <c r="BI17" s="80">
        <v>6246.3937282940005</v>
      </c>
      <c r="BJ17" s="80">
        <v>6724.4997126086</v>
      </c>
      <c r="BK17" s="80">
        <v>6819.5972710346</v>
      </c>
      <c r="BL17" s="80">
        <v>6560.127614689301</v>
      </c>
      <c r="BM17" s="80">
        <v>6857.642950987501</v>
      </c>
      <c r="BN17" s="51" t="s">
        <v>58</v>
      </c>
      <c r="BO17" s="80">
        <v>6779.523977861901</v>
      </c>
      <c r="BP17" s="80">
        <v>6595.031503987901</v>
      </c>
      <c r="BQ17" s="80">
        <v>6918.3912762181</v>
      </c>
      <c r="BR17" s="80">
        <v>6804.274674920201</v>
      </c>
      <c r="BS17" s="80">
        <v>7074.1393471559</v>
      </c>
      <c r="BT17" s="80">
        <v>6761.456836576101</v>
      </c>
      <c r="BU17" s="80">
        <v>7170.693858638</v>
      </c>
      <c r="BV17" s="80">
        <v>6927.9197151772005</v>
      </c>
      <c r="BW17" s="80">
        <v>6825.1707378488</v>
      </c>
      <c r="BX17" s="80">
        <v>6700.6182203575</v>
      </c>
      <c r="BY17" s="80">
        <v>7022.678911438</v>
      </c>
      <c r="BZ17" s="80">
        <v>7297.5216667596005</v>
      </c>
      <c r="CA17" s="80">
        <v>7550.6763523619</v>
      </c>
      <c r="CB17" s="80">
        <v>7457.4347002902</v>
      </c>
    </row>
    <row r="18" ht="15.0" customHeight="1">
      <c r="A18" s="164"/>
      <c r="B18" s="18"/>
      <c r="C18" s="19" t="s">
        <v>114</v>
      </c>
      <c r="D18" s="128" t="s">
        <v>99</v>
      </c>
      <c r="E18" s="80">
        <v>8353.7686517738</v>
      </c>
      <c r="F18" s="80">
        <v>8730.2265207243</v>
      </c>
      <c r="G18" s="80">
        <v>9201.2236446882</v>
      </c>
      <c r="H18" s="80">
        <v>8322.4962460205</v>
      </c>
      <c r="I18" s="80">
        <v>8974.8200109381</v>
      </c>
      <c r="J18" s="80">
        <v>8952.6029068799</v>
      </c>
      <c r="K18" s="80">
        <v>9403.5399228514</v>
      </c>
      <c r="L18" s="80">
        <v>9281.5474131891</v>
      </c>
      <c r="M18" s="80">
        <v>8828.0684936994</v>
      </c>
      <c r="N18" s="80">
        <v>9220.00866888</v>
      </c>
      <c r="O18" s="80">
        <v>8901.8092567047</v>
      </c>
      <c r="P18" s="80">
        <v>8751.8221264725</v>
      </c>
      <c r="Q18" s="80">
        <v>9061.9594509633</v>
      </c>
      <c r="R18" s="80">
        <v>8811.1820133364</v>
      </c>
      <c r="S18" s="80">
        <v>8676.6255415042</v>
      </c>
      <c r="T18" s="80">
        <v>8454.9903704972</v>
      </c>
      <c r="U18" s="80">
        <v>8426.6350411234</v>
      </c>
      <c r="V18" s="80">
        <v>7975.549989322601</v>
      </c>
      <c r="W18" s="80">
        <v>8227.0805823435</v>
      </c>
      <c r="X18" s="80">
        <v>7914.2428140077</v>
      </c>
      <c r="Y18" s="80">
        <v>8301.564991204901</v>
      </c>
      <c r="Z18" s="80">
        <v>8642.2037083668</v>
      </c>
      <c r="AA18" s="80">
        <v>8462.0078519542</v>
      </c>
      <c r="AB18" s="80">
        <v>8354.0965362939</v>
      </c>
      <c r="AC18" s="80">
        <v>8276.513854430901</v>
      </c>
      <c r="AD18" s="80">
        <v>8071.5754142345</v>
      </c>
      <c r="AE18" s="80">
        <v>7839.7093097024</v>
      </c>
      <c r="AF18" s="80">
        <v>7941.356150276</v>
      </c>
      <c r="AG18" s="80">
        <v>8066.574249478101</v>
      </c>
      <c r="AH18" s="80">
        <v>8368.093841985201</v>
      </c>
      <c r="AI18" s="80">
        <v>8389.3163206917</v>
      </c>
      <c r="AJ18" s="80">
        <v>8081.1620461273005</v>
      </c>
      <c r="AK18" s="80">
        <v>8434.4413752037</v>
      </c>
      <c r="AL18" s="80">
        <v>8918.7962713921</v>
      </c>
      <c r="AM18" s="80">
        <v>7972.4281212748</v>
      </c>
      <c r="AN18" s="80">
        <v>8249.642803058301</v>
      </c>
      <c r="AO18" s="80">
        <v>8056.4673115895</v>
      </c>
      <c r="AP18" s="80">
        <v>7856.9854381675</v>
      </c>
      <c r="AQ18" s="80">
        <v>7846.700531170301</v>
      </c>
      <c r="AR18" s="80">
        <v>7783.7471642989</v>
      </c>
      <c r="AS18" s="80">
        <v>7870.6935806001</v>
      </c>
      <c r="AT18" s="80">
        <v>7912.8322751074</v>
      </c>
      <c r="AU18" s="80">
        <v>7799.536256164501</v>
      </c>
      <c r="AV18" s="80">
        <v>7803.9410837604</v>
      </c>
      <c r="AW18" s="80">
        <v>7937.2788378493005</v>
      </c>
      <c r="AX18" s="80">
        <v>7879.010366299401</v>
      </c>
      <c r="AY18" s="80">
        <v>7945.1082670704</v>
      </c>
      <c r="AZ18" s="80">
        <v>7893.4708230511005</v>
      </c>
      <c r="BA18" s="80">
        <v>7965.323791345</v>
      </c>
      <c r="BB18" s="80">
        <v>7832.8909306343</v>
      </c>
      <c r="BC18" s="80">
        <v>8139.1104692648005</v>
      </c>
      <c r="BD18" s="80">
        <v>7918.3691452875</v>
      </c>
      <c r="BE18" s="80">
        <v>8459.1732077859</v>
      </c>
      <c r="BF18" s="80">
        <v>8079.2770184215005</v>
      </c>
      <c r="BG18" s="80">
        <v>8651.155925639201</v>
      </c>
      <c r="BH18" s="80">
        <v>8023.8670734731</v>
      </c>
      <c r="BI18" s="80">
        <v>8216.7361311375</v>
      </c>
      <c r="BJ18" s="80">
        <v>8211.482841549201</v>
      </c>
      <c r="BK18" s="80">
        <v>8273.0875457165</v>
      </c>
      <c r="BL18" s="80">
        <v>8224.5282776577</v>
      </c>
      <c r="BM18" s="80">
        <v>8244.0253327449</v>
      </c>
      <c r="BN18" s="51" t="s">
        <v>58</v>
      </c>
      <c r="BO18" s="80">
        <v>7748.2394638768</v>
      </c>
      <c r="BP18" s="80">
        <v>8188.9973106526</v>
      </c>
      <c r="BQ18" s="80">
        <v>8240.7562794889</v>
      </c>
      <c r="BR18" s="80">
        <v>8905.4370880267</v>
      </c>
      <c r="BS18" s="80">
        <v>8511.850137962001</v>
      </c>
      <c r="BT18" s="80">
        <v>8727.990264157701</v>
      </c>
      <c r="BU18" s="80">
        <v>8728.1341862219</v>
      </c>
      <c r="BV18" s="80">
        <v>9072.4263449964</v>
      </c>
      <c r="BW18" s="80">
        <v>8606.003908461</v>
      </c>
      <c r="BX18" s="80">
        <v>8914.1845704923</v>
      </c>
      <c r="BY18" s="80">
        <v>9203.5275912173</v>
      </c>
      <c r="BZ18" s="80">
        <v>9221.9646484788</v>
      </c>
      <c r="CA18" s="80">
        <v>9327.4017761738</v>
      </c>
      <c r="CB18" s="80">
        <v>9190.7304383889</v>
      </c>
    </row>
    <row r="19" ht="15.0" customHeight="1">
      <c r="A19" s="164"/>
      <c r="B19" s="18"/>
      <c r="C19" s="25"/>
      <c r="D19" s="128" t="s">
        <v>100</v>
      </c>
      <c r="E19" s="80">
        <v>5852.6322108008</v>
      </c>
      <c r="F19" s="80">
        <v>5645.8137424186</v>
      </c>
      <c r="G19" s="80">
        <v>5537.3221919092</v>
      </c>
      <c r="H19" s="80">
        <v>5596.8396276378</v>
      </c>
      <c r="I19" s="80">
        <v>5816.7200412183</v>
      </c>
      <c r="J19" s="80">
        <v>5879.4499116485</v>
      </c>
      <c r="K19" s="80">
        <v>5879.5182852453</v>
      </c>
      <c r="L19" s="80">
        <v>5714.4953519676</v>
      </c>
      <c r="M19" s="80">
        <v>5825.5677562362</v>
      </c>
      <c r="N19" s="80">
        <v>6163.1213018421</v>
      </c>
      <c r="O19" s="80">
        <v>6198.6025277653</v>
      </c>
      <c r="P19" s="80">
        <v>6289.6964725187</v>
      </c>
      <c r="Q19" s="80">
        <v>6143.3314843747</v>
      </c>
      <c r="R19" s="80">
        <v>6129.6689596715005</v>
      </c>
      <c r="S19" s="80">
        <v>5955.6018057922</v>
      </c>
      <c r="T19" s="80">
        <v>5947.2138432325</v>
      </c>
      <c r="U19" s="80">
        <v>6134.8457233518</v>
      </c>
      <c r="V19" s="80">
        <v>5935.2620634193</v>
      </c>
      <c r="W19" s="80">
        <v>5999.2799199027</v>
      </c>
      <c r="X19" s="80">
        <v>5697.6090601438</v>
      </c>
      <c r="Y19" s="80">
        <v>5558.8144770715</v>
      </c>
      <c r="Z19" s="80">
        <v>5615.1230609772</v>
      </c>
      <c r="AA19" s="80">
        <v>5571.2234122375</v>
      </c>
      <c r="AB19" s="80">
        <v>5509.817272705301</v>
      </c>
      <c r="AC19" s="80">
        <v>5480.5836232395</v>
      </c>
      <c r="AD19" s="80">
        <v>5724.0210645474</v>
      </c>
      <c r="AE19" s="80">
        <v>5323.095253301</v>
      </c>
      <c r="AF19" s="80">
        <v>5222.129349476</v>
      </c>
      <c r="AG19" s="80">
        <v>5549.128687407</v>
      </c>
      <c r="AH19" s="80">
        <v>5403.9028047268</v>
      </c>
      <c r="AI19" s="80">
        <v>5334.7588282361</v>
      </c>
      <c r="AJ19" s="80">
        <v>5589.1642143476</v>
      </c>
      <c r="AK19" s="80">
        <v>5464.7475079311</v>
      </c>
      <c r="AL19" s="80">
        <v>5421.8163970344</v>
      </c>
      <c r="AM19" s="80">
        <v>5793.7933730547</v>
      </c>
      <c r="AN19" s="80">
        <v>5374.3180996934</v>
      </c>
      <c r="AO19" s="80">
        <v>5382.792140319801</v>
      </c>
      <c r="AP19" s="80">
        <v>5229.8587781391</v>
      </c>
      <c r="AQ19" s="80">
        <v>5237.7022361859</v>
      </c>
      <c r="AR19" s="80">
        <v>5273.5056419990005</v>
      </c>
      <c r="AS19" s="80">
        <v>5341.9179464222</v>
      </c>
      <c r="AT19" s="80">
        <v>5327.4649520627</v>
      </c>
      <c r="AU19" s="80">
        <v>5583.3974717588</v>
      </c>
      <c r="AV19" s="80">
        <v>5463.9337817672</v>
      </c>
      <c r="AW19" s="80">
        <v>5472.9236645799</v>
      </c>
      <c r="AX19" s="80">
        <v>5512.9789190263</v>
      </c>
      <c r="AY19" s="80">
        <v>5371.635428114801</v>
      </c>
      <c r="AZ19" s="80">
        <v>5496.1824302691</v>
      </c>
      <c r="BA19" s="80">
        <v>5442.02996395</v>
      </c>
      <c r="BB19" s="80">
        <v>5259.5013586394</v>
      </c>
      <c r="BC19" s="80">
        <v>5406.4555195368</v>
      </c>
      <c r="BD19" s="80">
        <v>5394.3474124662</v>
      </c>
      <c r="BE19" s="80">
        <v>5360.651445473301</v>
      </c>
      <c r="BF19" s="80">
        <v>5519.1563509195</v>
      </c>
      <c r="BG19" s="80">
        <v>5770.9848800332</v>
      </c>
      <c r="BH19" s="80">
        <v>5530.7167540597</v>
      </c>
      <c r="BI19" s="80">
        <v>5511.8120100136</v>
      </c>
      <c r="BJ19" s="80">
        <v>5657.9605735419</v>
      </c>
      <c r="BK19" s="80">
        <v>5621.2040102495</v>
      </c>
      <c r="BL19" s="80">
        <v>5576.6427245429</v>
      </c>
      <c r="BM19" s="80">
        <v>5727.9130620693</v>
      </c>
      <c r="BN19" s="51" t="s">
        <v>58</v>
      </c>
      <c r="BO19" s="80">
        <v>5705.5069779653</v>
      </c>
      <c r="BP19" s="80">
        <v>5897.7539726927</v>
      </c>
      <c r="BQ19" s="80">
        <v>6022.942835939601</v>
      </c>
      <c r="BR19" s="80">
        <v>6519.3657415514</v>
      </c>
      <c r="BS19" s="80">
        <v>6170.520717897</v>
      </c>
      <c r="BT19" s="80">
        <v>6362.5470567107</v>
      </c>
      <c r="BU19" s="80">
        <v>5895.863696019001</v>
      </c>
      <c r="BV19" s="80">
        <v>5935.1105341486</v>
      </c>
      <c r="BW19" s="80">
        <v>6038.7850486135</v>
      </c>
      <c r="BX19" s="80">
        <v>6210.9627634134</v>
      </c>
      <c r="BY19" s="80">
        <v>6305.5467084663005</v>
      </c>
      <c r="BZ19" s="80">
        <v>6124.889604423301</v>
      </c>
      <c r="CA19" s="80">
        <v>6275.0801622511</v>
      </c>
      <c r="CB19" s="80">
        <v>6349.3315542122</v>
      </c>
    </row>
    <row r="20" ht="15.0" customHeight="1">
      <c r="A20" s="164"/>
      <c r="B20" s="18"/>
      <c r="C20" s="19" t="s">
        <v>115</v>
      </c>
      <c r="D20" s="128" t="s">
        <v>99</v>
      </c>
      <c r="E20" s="80">
        <v>3501.7785842544</v>
      </c>
      <c r="F20" s="80">
        <v>3387.3687877463003</v>
      </c>
      <c r="G20" s="80">
        <v>3555.8065600692003</v>
      </c>
      <c r="H20" s="80">
        <v>3552.8779499044003</v>
      </c>
      <c r="I20" s="80">
        <v>3683.9468016051</v>
      </c>
      <c r="J20" s="80">
        <v>3721.3701525737</v>
      </c>
      <c r="K20" s="80">
        <v>3635.4192783413</v>
      </c>
      <c r="L20" s="80">
        <v>3732.4372830896</v>
      </c>
      <c r="M20" s="80">
        <v>4021.8470852721002</v>
      </c>
      <c r="N20" s="80">
        <v>4048.9413267972</v>
      </c>
      <c r="O20" s="80">
        <v>3973.5266408478</v>
      </c>
      <c r="P20" s="80">
        <v>3955.7322029925003</v>
      </c>
      <c r="Q20" s="80">
        <v>3955.1330373429</v>
      </c>
      <c r="R20" s="80">
        <v>3969.5253766416004</v>
      </c>
      <c r="S20" s="80">
        <v>3754.1644243195</v>
      </c>
      <c r="T20" s="80">
        <v>3837.0579040838</v>
      </c>
      <c r="U20" s="80">
        <v>3967.941541212</v>
      </c>
      <c r="V20" s="80">
        <v>3766.3468839415</v>
      </c>
      <c r="W20" s="80">
        <v>4021.9095714542</v>
      </c>
      <c r="X20" s="80">
        <v>3640.352810505</v>
      </c>
      <c r="Y20" s="80">
        <v>3695.6404533901</v>
      </c>
      <c r="Z20" s="80">
        <v>3540.87220691</v>
      </c>
      <c r="AA20" s="80">
        <v>3703.6469914608</v>
      </c>
      <c r="AB20" s="80">
        <v>3589.5344591516</v>
      </c>
      <c r="AC20" s="80">
        <v>3834.5760009017004</v>
      </c>
      <c r="AD20" s="80">
        <v>3858.7489143698003</v>
      </c>
      <c r="AE20" s="80">
        <v>3700.4117390034003</v>
      </c>
      <c r="AF20" s="80">
        <v>3661.1656612157003</v>
      </c>
      <c r="AG20" s="80">
        <v>3704.6440245189</v>
      </c>
      <c r="AH20" s="80">
        <v>3713.2608522211003</v>
      </c>
      <c r="AI20" s="80">
        <v>3697.241177503</v>
      </c>
      <c r="AJ20" s="80">
        <v>3626.5747126156</v>
      </c>
      <c r="AK20" s="80">
        <v>3709.093995146</v>
      </c>
      <c r="AL20" s="80">
        <v>3529.8920144705003</v>
      </c>
      <c r="AM20" s="80">
        <v>3664.2921520603</v>
      </c>
      <c r="AN20" s="80">
        <v>3499.499466833</v>
      </c>
      <c r="AO20" s="80">
        <v>3593.7211759117004</v>
      </c>
      <c r="AP20" s="80">
        <v>3426.3355741515</v>
      </c>
      <c r="AQ20" s="80">
        <v>3495.8545260627</v>
      </c>
      <c r="AR20" s="80">
        <v>3422.8726315307003</v>
      </c>
      <c r="AS20" s="80">
        <v>3570.8054128816</v>
      </c>
      <c r="AT20" s="80">
        <v>3517.8140933829</v>
      </c>
      <c r="AU20" s="80">
        <v>3483.8527103353003</v>
      </c>
      <c r="AV20" s="80">
        <v>3422.7884265825</v>
      </c>
      <c r="AW20" s="80">
        <v>3741.3746114787</v>
      </c>
      <c r="AX20" s="80">
        <v>3561.3496957245</v>
      </c>
      <c r="AY20" s="80">
        <v>3444.1137802503004</v>
      </c>
      <c r="AZ20" s="80">
        <v>3549.0303948782002</v>
      </c>
      <c r="BA20" s="80">
        <v>3581.7067614053003</v>
      </c>
      <c r="BB20" s="80">
        <v>3550.0675755055</v>
      </c>
      <c r="BC20" s="80">
        <v>3321.251472066</v>
      </c>
      <c r="BD20" s="80">
        <v>3406.4692044367002</v>
      </c>
      <c r="BE20" s="80">
        <v>3466.024519483</v>
      </c>
      <c r="BF20" s="80">
        <v>3546.8242505030003</v>
      </c>
      <c r="BG20" s="80">
        <v>3462.6277777601003</v>
      </c>
      <c r="BH20" s="80">
        <v>3364.4985507447</v>
      </c>
      <c r="BI20" s="80">
        <v>3469.769394069</v>
      </c>
      <c r="BJ20" s="80">
        <v>3320.7342814309</v>
      </c>
      <c r="BK20" s="80">
        <v>3278.6094392007003</v>
      </c>
      <c r="BL20" s="80">
        <v>3532.809505017</v>
      </c>
      <c r="BM20" s="80">
        <v>3639.7316691057003</v>
      </c>
      <c r="BN20" s="51" t="s">
        <v>58</v>
      </c>
      <c r="BO20" s="80">
        <v>3455.9261421459</v>
      </c>
      <c r="BP20" s="80">
        <v>3845.1173511993</v>
      </c>
      <c r="BQ20" s="80">
        <v>3770.1086853033003</v>
      </c>
      <c r="BR20" s="80">
        <v>3870.3782778762</v>
      </c>
      <c r="BS20" s="80">
        <v>3527.8406224887003</v>
      </c>
      <c r="BT20" s="80">
        <v>3619.3253605735003</v>
      </c>
      <c r="BU20" s="80">
        <v>4110.5241792906</v>
      </c>
      <c r="BV20" s="80">
        <v>3712.5421126302003</v>
      </c>
      <c r="BW20" s="80">
        <v>3586.3563892182</v>
      </c>
      <c r="BX20" s="80">
        <v>3971.0873868819003</v>
      </c>
      <c r="BY20" s="80">
        <v>4095.7313836674</v>
      </c>
      <c r="BZ20" s="80">
        <v>4113.0990518797</v>
      </c>
      <c r="CA20" s="80">
        <v>3964.0562951384</v>
      </c>
      <c r="CB20" s="80">
        <v>4139.106022501001</v>
      </c>
    </row>
    <row r="21" ht="15.0" customHeight="1">
      <c r="A21" s="164"/>
      <c r="B21" s="18"/>
      <c r="C21" s="25"/>
      <c r="D21" s="128" t="s">
        <v>100</v>
      </c>
      <c r="E21" s="80">
        <v>3544.8865699127</v>
      </c>
      <c r="F21" s="80">
        <v>3354.7846732838</v>
      </c>
      <c r="G21" s="80">
        <v>3236.0777013503002</v>
      </c>
      <c r="H21" s="80">
        <v>3285.8450002858003</v>
      </c>
      <c r="I21" s="80">
        <v>3598.0327818757</v>
      </c>
      <c r="J21" s="80">
        <v>3501.6208291861003</v>
      </c>
      <c r="K21" s="80">
        <v>3577.1774008592</v>
      </c>
      <c r="L21" s="80">
        <v>3660.6810735297</v>
      </c>
      <c r="M21" s="80">
        <v>3736.4735744967</v>
      </c>
      <c r="N21" s="80">
        <v>3932.1222798805</v>
      </c>
      <c r="O21" s="80">
        <v>3553.4592353647</v>
      </c>
      <c r="P21" s="80">
        <v>3601.7325614099</v>
      </c>
      <c r="Q21" s="80">
        <v>3752.1033937714</v>
      </c>
      <c r="R21" s="80">
        <v>3991.7896637326003</v>
      </c>
      <c r="S21" s="80">
        <v>3905.4221385871</v>
      </c>
      <c r="T21" s="80">
        <v>4011.6454791844003</v>
      </c>
      <c r="U21" s="80">
        <v>3767.8306746079</v>
      </c>
      <c r="V21" s="80">
        <v>3850.8032290118003</v>
      </c>
      <c r="W21" s="80">
        <v>3703.1491271791</v>
      </c>
      <c r="X21" s="80">
        <v>3517.7090293382003</v>
      </c>
      <c r="Y21" s="80">
        <v>3665.3986758097003</v>
      </c>
      <c r="Z21" s="80">
        <v>3748.4982439721</v>
      </c>
      <c r="AA21" s="80">
        <v>3769.6788360794003</v>
      </c>
      <c r="AB21" s="80">
        <v>3892.1972316059</v>
      </c>
      <c r="AC21" s="80">
        <v>3852.1133080389</v>
      </c>
      <c r="AD21" s="80">
        <v>3725.638277383</v>
      </c>
      <c r="AE21" s="80">
        <v>3824.1247689921</v>
      </c>
      <c r="AF21" s="80">
        <v>3722.5342271177</v>
      </c>
      <c r="AG21" s="80">
        <v>3807.8309829373</v>
      </c>
      <c r="AH21" s="80">
        <v>3415.7658463438</v>
      </c>
      <c r="AI21" s="80">
        <v>3950.5711746314</v>
      </c>
      <c r="AJ21" s="80">
        <v>3923.5761303157</v>
      </c>
      <c r="AK21" s="80">
        <v>3903.9901422853</v>
      </c>
      <c r="AL21" s="80">
        <v>3737.7872479711</v>
      </c>
      <c r="AM21" s="80">
        <v>3764.0882245186003</v>
      </c>
      <c r="AN21" s="80">
        <v>3698.0988519128</v>
      </c>
      <c r="AO21" s="80">
        <v>3962.2302339701</v>
      </c>
      <c r="AP21" s="80">
        <v>3554.6076055775</v>
      </c>
      <c r="AQ21" s="80">
        <v>3922.8861969536</v>
      </c>
      <c r="AR21" s="80">
        <v>3823.0665826089003</v>
      </c>
      <c r="AS21" s="80">
        <v>4020.0397910716</v>
      </c>
      <c r="AT21" s="80">
        <v>4031.5467419213</v>
      </c>
      <c r="AU21" s="80">
        <v>3966.8966693871002</v>
      </c>
      <c r="AV21" s="80">
        <v>3592.6060770927</v>
      </c>
      <c r="AW21" s="80">
        <v>3912.818212529</v>
      </c>
      <c r="AX21" s="80">
        <v>3734.2741474364</v>
      </c>
      <c r="AY21" s="80">
        <v>3840.4762586203</v>
      </c>
      <c r="AZ21" s="80">
        <v>3875.4301527541</v>
      </c>
      <c r="BA21" s="80">
        <v>3497.4193198518</v>
      </c>
      <c r="BB21" s="80">
        <v>3943.7677046529</v>
      </c>
      <c r="BC21" s="80">
        <v>3912.7542670153002</v>
      </c>
      <c r="BD21" s="80">
        <v>3954.9061103244003</v>
      </c>
      <c r="BE21" s="80">
        <v>3842.2178880954</v>
      </c>
      <c r="BF21" s="80">
        <v>4216.9170410043</v>
      </c>
      <c r="BG21" s="80">
        <v>3969.9258585782</v>
      </c>
      <c r="BH21" s="80">
        <v>4039.7012980094</v>
      </c>
      <c r="BI21" s="80">
        <v>4074.7257363582003</v>
      </c>
      <c r="BJ21" s="80">
        <v>3603.9197734551003</v>
      </c>
      <c r="BK21" s="80">
        <v>3706.7175810849003</v>
      </c>
      <c r="BL21" s="80">
        <v>3890.5255023344002</v>
      </c>
      <c r="BM21" s="80">
        <v>4102.9016482935</v>
      </c>
      <c r="BN21" s="51" t="s">
        <v>58</v>
      </c>
      <c r="BO21" s="80">
        <v>3949.6967474892003</v>
      </c>
      <c r="BP21" s="80">
        <v>3953.4477503824</v>
      </c>
      <c r="BQ21" s="80">
        <v>4173.2987893683</v>
      </c>
      <c r="BR21" s="80">
        <v>4271.8815063099</v>
      </c>
      <c r="BS21" s="80">
        <v>4402.0138051799</v>
      </c>
      <c r="BT21" s="80">
        <v>3797.1815924697003</v>
      </c>
      <c r="BU21" s="80">
        <v>4035.2898634774</v>
      </c>
      <c r="BV21" s="80">
        <v>3868.4986489033004</v>
      </c>
      <c r="BW21" s="80">
        <v>3559.3904613634</v>
      </c>
      <c r="BX21" s="80">
        <v>3797.638358237</v>
      </c>
      <c r="BY21" s="80">
        <v>4049.5962312382003</v>
      </c>
      <c r="BZ21" s="80">
        <v>4015.7794556022</v>
      </c>
      <c r="CA21" s="80">
        <v>4110.4768396345</v>
      </c>
      <c r="CB21" s="80">
        <v>4278.433220122301</v>
      </c>
    </row>
    <row r="22" ht="15.0" customHeight="1">
      <c r="A22" s="164"/>
      <c r="B22" s="18"/>
      <c r="C22" s="19" t="s">
        <v>116</v>
      </c>
      <c r="D22" s="128" t="s">
        <v>99</v>
      </c>
      <c r="E22" s="80">
        <v>8942.0932630998</v>
      </c>
      <c r="F22" s="80">
        <v>9306.6098989907</v>
      </c>
      <c r="G22" s="80">
        <v>9463.9106586832</v>
      </c>
      <c r="H22" s="80">
        <v>9983.726898303901</v>
      </c>
      <c r="I22" s="80">
        <v>9502.341884142901</v>
      </c>
      <c r="J22" s="80">
        <v>10053.9063634167</v>
      </c>
      <c r="K22" s="80">
        <v>9405.581273207301</v>
      </c>
      <c r="L22" s="80">
        <v>9278.1360001701</v>
      </c>
      <c r="M22" s="80">
        <v>9196.3729469653</v>
      </c>
      <c r="N22" s="80">
        <v>9228.950560012501</v>
      </c>
      <c r="O22" s="80">
        <v>10167.172988435701</v>
      </c>
      <c r="P22" s="80">
        <v>8741.0962613767</v>
      </c>
      <c r="Q22" s="80">
        <v>9691.7000426193</v>
      </c>
      <c r="R22" s="80">
        <v>9516.511143171201</v>
      </c>
      <c r="S22" s="80">
        <v>9171.1889670239</v>
      </c>
      <c r="T22" s="80">
        <v>8571.9116401763</v>
      </c>
      <c r="U22" s="80">
        <v>9201.4973202125</v>
      </c>
      <c r="V22" s="80">
        <v>8823.7926750866</v>
      </c>
      <c r="W22" s="80">
        <v>8474.479126329701</v>
      </c>
      <c r="X22" s="80">
        <v>7624.287649665001</v>
      </c>
      <c r="Y22" s="80">
        <v>7990.3580167830005</v>
      </c>
      <c r="Z22" s="80">
        <v>8375.2821034277</v>
      </c>
      <c r="AA22" s="80">
        <v>8245.5324885018</v>
      </c>
      <c r="AB22" s="80">
        <v>7668.5054728798</v>
      </c>
      <c r="AC22" s="80">
        <v>7644.8820794036</v>
      </c>
      <c r="AD22" s="80">
        <v>7548.106268165</v>
      </c>
      <c r="AE22" s="80">
        <v>7251.1929059734</v>
      </c>
      <c r="AF22" s="80">
        <v>7909.173970552801</v>
      </c>
      <c r="AG22" s="80">
        <v>7652.7319563825</v>
      </c>
      <c r="AH22" s="80">
        <v>8006.5515261317005</v>
      </c>
      <c r="AI22" s="80">
        <v>8291.6996083676</v>
      </c>
      <c r="AJ22" s="80">
        <v>8049.9831631416</v>
      </c>
      <c r="AK22" s="80">
        <v>7746.002394486601</v>
      </c>
      <c r="AL22" s="80">
        <v>8317.8035466904</v>
      </c>
      <c r="AM22" s="80">
        <v>8004.9268358853005</v>
      </c>
      <c r="AN22" s="80">
        <v>8210.83419523</v>
      </c>
      <c r="AO22" s="80">
        <v>7868.071987237</v>
      </c>
      <c r="AP22" s="80">
        <v>8333.3526722917</v>
      </c>
      <c r="AQ22" s="80">
        <v>7922.4352838973</v>
      </c>
      <c r="AR22" s="80">
        <v>7738.5219647878</v>
      </c>
      <c r="AS22" s="80">
        <v>7843.5698328014005</v>
      </c>
      <c r="AT22" s="80">
        <v>8472.7396487229</v>
      </c>
      <c r="AU22" s="80">
        <v>8508.3663370062</v>
      </c>
      <c r="AV22" s="80">
        <v>8802.9280529018</v>
      </c>
      <c r="AW22" s="80">
        <v>8658.8297922057</v>
      </c>
      <c r="AX22" s="80">
        <v>9235.2804733519</v>
      </c>
      <c r="AY22" s="80">
        <v>9552.9519016803</v>
      </c>
      <c r="AZ22" s="80">
        <v>9364.9735748339</v>
      </c>
      <c r="BA22" s="80">
        <v>9735.406151794901</v>
      </c>
      <c r="BB22" s="80">
        <v>9045.2139345928</v>
      </c>
      <c r="BC22" s="80">
        <v>9309.453273428</v>
      </c>
      <c r="BD22" s="80">
        <v>9166.7479318069</v>
      </c>
      <c r="BE22" s="80">
        <v>8996.9125250209</v>
      </c>
      <c r="BF22" s="80">
        <v>9024.385795923301</v>
      </c>
      <c r="BG22" s="80">
        <v>9017.8696873162</v>
      </c>
      <c r="BH22" s="80">
        <v>8553.52069748</v>
      </c>
      <c r="BI22" s="80">
        <v>8964.3511259856</v>
      </c>
      <c r="BJ22" s="80">
        <v>9083.7684003932</v>
      </c>
      <c r="BK22" s="80">
        <v>8868.9828330947</v>
      </c>
      <c r="BL22" s="80">
        <v>8819.6051735208</v>
      </c>
      <c r="BM22" s="80">
        <v>9283.2997031798</v>
      </c>
      <c r="BN22" s="51" t="s">
        <v>58</v>
      </c>
      <c r="BO22" s="80">
        <v>9130.2700316604</v>
      </c>
      <c r="BP22" s="80">
        <v>8817.4683991149</v>
      </c>
      <c r="BQ22" s="80">
        <v>9352.2272323753</v>
      </c>
      <c r="BR22" s="80">
        <v>8995.029580620201</v>
      </c>
      <c r="BS22" s="80">
        <v>8747.687612416601</v>
      </c>
      <c r="BT22" s="80">
        <v>8773.658860484</v>
      </c>
      <c r="BU22" s="80">
        <v>9319.8142274862</v>
      </c>
      <c r="BV22" s="80">
        <v>9390.2709030029</v>
      </c>
      <c r="BW22" s="80">
        <v>8928.4636375854</v>
      </c>
      <c r="BX22" s="80">
        <v>9049.4456053749</v>
      </c>
      <c r="BY22" s="80">
        <v>9643.385384102</v>
      </c>
      <c r="BZ22" s="80">
        <v>9906.971489990001</v>
      </c>
      <c r="CA22" s="80">
        <v>9911.1028752108</v>
      </c>
      <c r="CB22" s="80">
        <v>9953.504332231001</v>
      </c>
    </row>
    <row r="23" ht="15.0" customHeight="1">
      <c r="A23" s="164"/>
      <c r="B23" s="18"/>
      <c r="C23" s="25"/>
      <c r="D23" s="128" t="s">
        <v>100</v>
      </c>
      <c r="E23" s="80">
        <v>7081.4511306411005</v>
      </c>
      <c r="F23" s="80">
        <v>6464.2422302952</v>
      </c>
      <c r="G23" s="80">
        <v>6907.8827338307</v>
      </c>
      <c r="H23" s="80">
        <v>7439.4634878509005</v>
      </c>
      <c r="I23" s="80">
        <v>7596.111298501701</v>
      </c>
      <c r="J23" s="80">
        <v>8393.7634084671</v>
      </c>
      <c r="K23" s="80">
        <v>8373.3154484271</v>
      </c>
      <c r="L23" s="80">
        <v>7727.507594011</v>
      </c>
      <c r="M23" s="80">
        <v>7780.8085205186</v>
      </c>
      <c r="N23" s="80">
        <v>7816.454431508801</v>
      </c>
      <c r="O23" s="80">
        <v>9356.6266221241</v>
      </c>
      <c r="P23" s="80">
        <v>8233.087320514</v>
      </c>
      <c r="Q23" s="80">
        <v>7862.8790799194</v>
      </c>
      <c r="R23" s="80">
        <v>7300.8403441952005</v>
      </c>
      <c r="S23" s="80">
        <v>6882.6345074555</v>
      </c>
      <c r="T23" s="80">
        <v>6373.9926799211</v>
      </c>
      <c r="U23" s="80">
        <v>6890.4457428325</v>
      </c>
      <c r="V23" s="80">
        <v>7234.0201535193</v>
      </c>
      <c r="W23" s="80">
        <v>7307.5472030782</v>
      </c>
      <c r="X23" s="80">
        <v>6907.7930956086</v>
      </c>
      <c r="Y23" s="80">
        <v>6708.8177082894</v>
      </c>
      <c r="Z23" s="80">
        <v>6888.8898336559005</v>
      </c>
      <c r="AA23" s="80">
        <v>7086.459792448701</v>
      </c>
      <c r="AB23" s="80">
        <v>6190.3368055045</v>
      </c>
      <c r="AC23" s="80">
        <v>6439.5688950819</v>
      </c>
      <c r="AD23" s="80">
        <v>6089.6229527154</v>
      </c>
      <c r="AE23" s="80">
        <v>6850.856977113201</v>
      </c>
      <c r="AF23" s="80">
        <v>6458.7843229881</v>
      </c>
      <c r="AG23" s="80">
        <v>6640.2288760607</v>
      </c>
      <c r="AH23" s="80">
        <v>6600.7772047872</v>
      </c>
      <c r="AI23" s="80">
        <v>6844.1548248801</v>
      </c>
      <c r="AJ23" s="80">
        <v>6704.5766596338</v>
      </c>
      <c r="AK23" s="80">
        <v>6383.8350575273</v>
      </c>
      <c r="AL23" s="80">
        <v>6239.8947789481</v>
      </c>
      <c r="AM23" s="80">
        <v>6834.176068005901</v>
      </c>
      <c r="AN23" s="80">
        <v>6679.1967755235</v>
      </c>
      <c r="AO23" s="80">
        <v>6492.8156656345</v>
      </c>
      <c r="AP23" s="80">
        <v>6455.5025640946005</v>
      </c>
      <c r="AQ23" s="80">
        <v>6226.5098974517</v>
      </c>
      <c r="AR23" s="80">
        <v>6093.460588478801</v>
      </c>
      <c r="AS23" s="80">
        <v>6379.3582189964</v>
      </c>
      <c r="AT23" s="80">
        <v>6266.4022568949</v>
      </c>
      <c r="AU23" s="80">
        <v>6777.7770091875</v>
      </c>
      <c r="AV23" s="80">
        <v>6543.431898071301</v>
      </c>
      <c r="AW23" s="80">
        <v>7002.8994306519</v>
      </c>
      <c r="AX23" s="80">
        <v>7342.1407938018</v>
      </c>
      <c r="AY23" s="80">
        <v>7160.784745560601</v>
      </c>
      <c r="AZ23" s="80">
        <v>7015.3309395490005</v>
      </c>
      <c r="BA23" s="80">
        <v>7069.938610617</v>
      </c>
      <c r="BB23" s="80">
        <v>7013.8405449363</v>
      </c>
      <c r="BC23" s="80">
        <v>7229.9957898026005</v>
      </c>
      <c r="BD23" s="80">
        <v>6670.656300163</v>
      </c>
      <c r="BE23" s="80">
        <v>6674.0615972977</v>
      </c>
      <c r="BF23" s="80">
        <v>6730.538090801</v>
      </c>
      <c r="BG23" s="80">
        <v>6783.4653773830005</v>
      </c>
      <c r="BH23" s="80">
        <v>6585.5442928821</v>
      </c>
      <c r="BI23" s="80">
        <v>7149.675655175601</v>
      </c>
      <c r="BJ23" s="80">
        <v>6892.561454905101</v>
      </c>
      <c r="BK23" s="80">
        <v>6903.8471959280005</v>
      </c>
      <c r="BL23" s="80">
        <v>7018.8413637778</v>
      </c>
      <c r="BM23" s="80">
        <v>7251.436667109</v>
      </c>
      <c r="BN23" s="51" t="s">
        <v>58</v>
      </c>
      <c r="BO23" s="80">
        <v>7168.296525445</v>
      </c>
      <c r="BP23" s="80">
        <v>6885.693370736701</v>
      </c>
      <c r="BQ23" s="80">
        <v>7155.2456025958</v>
      </c>
      <c r="BR23" s="80">
        <v>7420.9970605559</v>
      </c>
      <c r="BS23" s="80">
        <v>7091.933858215801</v>
      </c>
      <c r="BT23" s="80">
        <v>6972.5684368514</v>
      </c>
      <c r="BU23" s="80">
        <v>7067.9899177454</v>
      </c>
      <c r="BV23" s="80">
        <v>7321.7813829538</v>
      </c>
      <c r="BW23" s="80">
        <v>7279.4193609996</v>
      </c>
      <c r="BX23" s="80">
        <v>7294.2629074711</v>
      </c>
      <c r="BY23" s="80">
        <v>7765.3241421328</v>
      </c>
      <c r="BZ23" s="80">
        <v>7959.5584725474</v>
      </c>
      <c r="CA23" s="80">
        <v>8232.8866785281</v>
      </c>
      <c r="CB23" s="80">
        <v>8082.903978829901</v>
      </c>
    </row>
    <row r="24" ht="15.0" customHeight="1">
      <c r="A24" s="164"/>
      <c r="B24" s="18"/>
      <c r="C24" s="19" t="s">
        <v>117</v>
      </c>
      <c r="D24" s="128" t="s">
        <v>99</v>
      </c>
      <c r="E24" s="80">
        <v>9728.5727024567</v>
      </c>
      <c r="F24" s="80">
        <v>9980.9371693456</v>
      </c>
      <c r="G24" s="80">
        <v>9772.0215179926</v>
      </c>
      <c r="H24" s="80">
        <v>10408.3066152831</v>
      </c>
      <c r="I24" s="80">
        <v>10207.0519672995</v>
      </c>
      <c r="J24" s="80">
        <v>10416.3617600457</v>
      </c>
      <c r="K24" s="80">
        <v>10623.990742076101</v>
      </c>
      <c r="L24" s="80">
        <v>10313.009625434801</v>
      </c>
      <c r="M24" s="80">
        <v>10911.576916395601</v>
      </c>
      <c r="N24" s="80">
        <v>10789.303569138701</v>
      </c>
      <c r="O24" s="80">
        <v>10525.1275368209</v>
      </c>
      <c r="P24" s="80">
        <v>10698.7800881394</v>
      </c>
      <c r="Q24" s="80">
        <v>10759.5153575705</v>
      </c>
      <c r="R24" s="80">
        <v>9988.216422415</v>
      </c>
      <c r="S24" s="80">
        <v>9981.8629967066</v>
      </c>
      <c r="T24" s="80">
        <v>10161.4326719648</v>
      </c>
      <c r="U24" s="80">
        <v>9739.272309608701</v>
      </c>
      <c r="V24" s="80">
        <v>10013.434618809</v>
      </c>
      <c r="W24" s="80">
        <v>9589.678924729</v>
      </c>
      <c r="X24" s="80">
        <v>8740.0859223573</v>
      </c>
      <c r="Y24" s="80">
        <v>9005.986327468301</v>
      </c>
      <c r="Z24" s="80">
        <v>9372.7329392352</v>
      </c>
      <c r="AA24" s="80">
        <v>9134.9727203506</v>
      </c>
      <c r="AB24" s="80">
        <v>8653.8128650089</v>
      </c>
      <c r="AC24" s="80">
        <v>8861.3800179275</v>
      </c>
      <c r="AD24" s="80">
        <v>9335.0755016314</v>
      </c>
      <c r="AE24" s="80">
        <v>9378.0909058956</v>
      </c>
      <c r="AF24" s="80">
        <v>8623.6682996773</v>
      </c>
      <c r="AG24" s="80">
        <v>8875.1661231082</v>
      </c>
      <c r="AH24" s="80">
        <v>8827.6193411787</v>
      </c>
      <c r="AI24" s="80">
        <v>9032.9663761258</v>
      </c>
      <c r="AJ24" s="80">
        <v>8901.6285380672</v>
      </c>
      <c r="AK24" s="80">
        <v>8547.2745825073</v>
      </c>
      <c r="AL24" s="80">
        <v>8128.3335078577</v>
      </c>
      <c r="AM24" s="80">
        <v>8342.4098359378</v>
      </c>
      <c r="AN24" s="80">
        <v>8073.9991626989</v>
      </c>
      <c r="AO24" s="80">
        <v>8069.7792929631005</v>
      </c>
      <c r="AP24" s="80">
        <v>8189.6671201175</v>
      </c>
      <c r="AQ24" s="80">
        <v>7667.7290489438</v>
      </c>
      <c r="AR24" s="80">
        <v>7497.0025992433</v>
      </c>
      <c r="AS24" s="80">
        <v>8221.1613534023</v>
      </c>
      <c r="AT24" s="80">
        <v>8111.2857201193</v>
      </c>
      <c r="AU24" s="80">
        <v>8690.7706650507</v>
      </c>
      <c r="AV24" s="80">
        <v>8030.5497254874</v>
      </c>
      <c r="AW24" s="80">
        <v>8125.2011788543</v>
      </c>
      <c r="AX24" s="80">
        <v>8594.161285030801</v>
      </c>
      <c r="AY24" s="80">
        <v>8750.2860151066</v>
      </c>
      <c r="AZ24" s="80">
        <v>8819.1014886401</v>
      </c>
      <c r="BA24" s="80">
        <v>8193.4715025478</v>
      </c>
      <c r="BB24" s="80">
        <v>8749.8839313166</v>
      </c>
      <c r="BC24" s="80">
        <v>8499.731315078001</v>
      </c>
      <c r="BD24" s="80">
        <v>7779.5044155098</v>
      </c>
      <c r="BE24" s="80">
        <v>8486.7658179418</v>
      </c>
      <c r="BF24" s="80">
        <v>8453.6943764383</v>
      </c>
      <c r="BG24" s="80">
        <v>8372.3618519487</v>
      </c>
      <c r="BH24" s="80">
        <v>7907.400196393401</v>
      </c>
      <c r="BI24" s="80">
        <v>8223.271355017201</v>
      </c>
      <c r="BJ24" s="80">
        <v>8240.9889241232</v>
      </c>
      <c r="BK24" s="80">
        <v>7822.363867263</v>
      </c>
      <c r="BL24" s="80">
        <v>7992.6821750628005</v>
      </c>
      <c r="BM24" s="80">
        <v>9242.810505372401</v>
      </c>
      <c r="BN24" s="51" t="s">
        <v>58</v>
      </c>
      <c r="BO24" s="80">
        <v>7813.0085400999005</v>
      </c>
      <c r="BP24" s="80">
        <v>7938.6722656233005</v>
      </c>
      <c r="BQ24" s="80">
        <v>8260.270068861</v>
      </c>
      <c r="BR24" s="80">
        <v>8580.3828964984</v>
      </c>
      <c r="BS24" s="80">
        <v>8182.8049491978</v>
      </c>
      <c r="BT24" s="80">
        <v>8369.8534410962</v>
      </c>
      <c r="BU24" s="80">
        <v>8445.838449236</v>
      </c>
      <c r="BV24" s="80">
        <v>8087.3599315885</v>
      </c>
      <c r="BW24" s="80">
        <v>7746.5375580521</v>
      </c>
      <c r="BX24" s="80">
        <v>8499.9707708847</v>
      </c>
      <c r="BY24" s="80">
        <v>9504.0073807887</v>
      </c>
      <c r="BZ24" s="80">
        <v>9488.2643813353</v>
      </c>
      <c r="CA24" s="80">
        <v>9457.5307436353</v>
      </c>
      <c r="CB24" s="80">
        <v>9420.6736725791</v>
      </c>
    </row>
    <row r="25" ht="15.0" customHeight="1">
      <c r="A25" s="164"/>
      <c r="B25" s="18"/>
      <c r="C25" s="25"/>
      <c r="D25" s="128" t="s">
        <v>100</v>
      </c>
      <c r="E25" s="80">
        <v>7884.0059807802</v>
      </c>
      <c r="F25" s="80">
        <v>7427.862917801101</v>
      </c>
      <c r="G25" s="80">
        <v>7697.6887500064</v>
      </c>
      <c r="H25" s="80">
        <v>7806.964705203</v>
      </c>
      <c r="I25" s="80">
        <v>7960.7271859205</v>
      </c>
      <c r="J25" s="80">
        <v>7698.5652815813</v>
      </c>
      <c r="K25" s="80">
        <v>7966.6551124055</v>
      </c>
      <c r="L25" s="80">
        <v>7665.0905182075</v>
      </c>
      <c r="M25" s="80">
        <v>7935.8658744364</v>
      </c>
      <c r="N25" s="80">
        <v>7941.7063091400005</v>
      </c>
      <c r="O25" s="80">
        <v>8079.9461901319</v>
      </c>
      <c r="P25" s="80">
        <v>7406.389023823001</v>
      </c>
      <c r="Q25" s="80">
        <v>7569.0177407066</v>
      </c>
      <c r="R25" s="80">
        <v>7250.1376921772</v>
      </c>
      <c r="S25" s="80">
        <v>7303.740670715601</v>
      </c>
      <c r="T25" s="80">
        <v>7244.323401716801</v>
      </c>
      <c r="U25" s="80">
        <v>7126.5323133124</v>
      </c>
      <c r="V25" s="80">
        <v>7419.2911479342</v>
      </c>
      <c r="W25" s="80">
        <v>7140.7742489258</v>
      </c>
      <c r="X25" s="80">
        <v>6913.673312337501</v>
      </c>
      <c r="Y25" s="80">
        <v>6959.2753153286</v>
      </c>
      <c r="Z25" s="80">
        <v>7067.714682734901</v>
      </c>
      <c r="AA25" s="80">
        <v>6978.2432289065</v>
      </c>
      <c r="AB25" s="80">
        <v>6673.134632183001</v>
      </c>
      <c r="AC25" s="80">
        <v>6562.2212920057</v>
      </c>
      <c r="AD25" s="80">
        <v>6921.7560659511</v>
      </c>
      <c r="AE25" s="80">
        <v>6899.276905802501</v>
      </c>
      <c r="AF25" s="80">
        <v>6746.642279837601</v>
      </c>
      <c r="AG25" s="80">
        <v>6698.314925110601</v>
      </c>
      <c r="AH25" s="80">
        <v>7039.456672596</v>
      </c>
      <c r="AI25" s="80">
        <v>6951.0081119868</v>
      </c>
      <c r="AJ25" s="80">
        <v>6682.3735129773</v>
      </c>
      <c r="AK25" s="80">
        <v>7102.3841341324005</v>
      </c>
      <c r="AL25" s="80">
        <v>6780.7425353443</v>
      </c>
      <c r="AM25" s="80">
        <v>7139.8920646704</v>
      </c>
      <c r="AN25" s="80">
        <v>6563.8018024937</v>
      </c>
      <c r="AO25" s="80">
        <v>6216.6727785616</v>
      </c>
      <c r="AP25" s="80">
        <v>6567.1530622405</v>
      </c>
      <c r="AQ25" s="80">
        <v>6332.0107496076</v>
      </c>
      <c r="AR25" s="80">
        <v>6291.630113562101</v>
      </c>
      <c r="AS25" s="80">
        <v>6414.181158373401</v>
      </c>
      <c r="AT25" s="80">
        <v>6330.5660743388</v>
      </c>
      <c r="AU25" s="80">
        <v>7151.3885758998</v>
      </c>
      <c r="AV25" s="80">
        <v>6617.6644441723</v>
      </c>
      <c r="AW25" s="80">
        <v>6770.635040837</v>
      </c>
      <c r="AX25" s="80">
        <v>6985.9192229057</v>
      </c>
      <c r="AY25" s="80">
        <v>6722.038892088201</v>
      </c>
      <c r="AZ25" s="80">
        <v>7063.8039267675</v>
      </c>
      <c r="BA25" s="80">
        <v>7146.6609024024</v>
      </c>
      <c r="BB25" s="80">
        <v>7293.9536689958</v>
      </c>
      <c r="BC25" s="80">
        <v>6869.719796727701</v>
      </c>
      <c r="BD25" s="80">
        <v>6390.3300226449</v>
      </c>
      <c r="BE25" s="80">
        <v>6752.5344451869005</v>
      </c>
      <c r="BF25" s="80">
        <v>6899.7774364152</v>
      </c>
      <c r="BG25" s="80">
        <v>6450.081317996101</v>
      </c>
      <c r="BH25" s="80">
        <v>6603.551838150101</v>
      </c>
      <c r="BI25" s="80">
        <v>6484.0081365074</v>
      </c>
      <c r="BJ25" s="80">
        <v>6498.4306884214</v>
      </c>
      <c r="BK25" s="80">
        <v>6474.5862157163</v>
      </c>
      <c r="BL25" s="80">
        <v>6419.020101353501</v>
      </c>
      <c r="BM25" s="80">
        <v>7359.1502844805</v>
      </c>
      <c r="BN25" s="51" t="s">
        <v>58</v>
      </c>
      <c r="BO25" s="80">
        <v>7304.4591697271</v>
      </c>
      <c r="BP25" s="80">
        <v>6926.2057123288005</v>
      </c>
      <c r="BQ25" s="80">
        <v>7271.5080576073005</v>
      </c>
      <c r="BR25" s="80">
        <v>6784.0171308317</v>
      </c>
      <c r="BS25" s="80">
        <v>6519.7706592187005</v>
      </c>
      <c r="BT25" s="80">
        <v>6577.5627823052</v>
      </c>
      <c r="BU25" s="80">
        <v>7358.5154082114</v>
      </c>
      <c r="BV25" s="80">
        <v>7128.1526332628</v>
      </c>
      <c r="BW25" s="80">
        <v>6699.6793262048</v>
      </c>
      <c r="BX25" s="80">
        <v>7000.912085011901</v>
      </c>
      <c r="BY25" s="80">
        <v>7137.4135915437</v>
      </c>
      <c r="BZ25" s="80">
        <v>7541.6133119999</v>
      </c>
      <c r="CA25" s="80">
        <v>7943.5798228349</v>
      </c>
      <c r="CB25" s="80">
        <v>7999.605754619301</v>
      </c>
    </row>
    <row r="26" ht="15.0" customHeight="1">
      <c r="A26" s="164"/>
      <c r="B26" s="18"/>
      <c r="C26" s="19" t="s">
        <v>118</v>
      </c>
      <c r="D26" s="128" t="s">
        <v>99</v>
      </c>
      <c r="E26" s="80">
        <v>6153.2565793794</v>
      </c>
      <c r="F26" s="80">
        <v>6082.1458329786</v>
      </c>
      <c r="G26" s="80">
        <v>6180.089948429801</v>
      </c>
      <c r="H26" s="80">
        <v>6384.4486184924</v>
      </c>
      <c r="I26" s="80">
        <v>6533.1588362517</v>
      </c>
      <c r="J26" s="80">
        <v>6675.44738557</v>
      </c>
      <c r="K26" s="80">
        <v>6888.6539224861</v>
      </c>
      <c r="L26" s="80">
        <v>6570.4495146659</v>
      </c>
      <c r="M26" s="80">
        <v>6528.692643768501</v>
      </c>
      <c r="N26" s="80">
        <v>6750.6761119046005</v>
      </c>
      <c r="O26" s="80">
        <v>6441.1293179551</v>
      </c>
      <c r="P26" s="80">
        <v>6738.2682816097</v>
      </c>
      <c r="Q26" s="80">
        <v>6789.39692944</v>
      </c>
      <c r="R26" s="80">
        <v>7053.132811338501</v>
      </c>
      <c r="S26" s="80">
        <v>6795.698031796201</v>
      </c>
      <c r="T26" s="80">
        <v>6455.6783443276</v>
      </c>
      <c r="U26" s="80">
        <v>6523.5445385915</v>
      </c>
      <c r="V26" s="80">
        <v>6121.012811321701</v>
      </c>
      <c r="W26" s="80">
        <v>6292.199736987401</v>
      </c>
      <c r="X26" s="80">
        <v>5814.1594436297</v>
      </c>
      <c r="Y26" s="80">
        <v>6172.1381472586</v>
      </c>
      <c r="Z26" s="80">
        <v>6045.0956014203</v>
      </c>
      <c r="AA26" s="80">
        <v>5861.604646135101</v>
      </c>
      <c r="AB26" s="80">
        <v>6022.9025648523</v>
      </c>
      <c r="AC26" s="80">
        <v>6016.2629005399</v>
      </c>
      <c r="AD26" s="80">
        <v>6186.4487050546</v>
      </c>
      <c r="AE26" s="80">
        <v>6465.7644106332</v>
      </c>
      <c r="AF26" s="80">
        <v>5972.0001130508</v>
      </c>
      <c r="AG26" s="80">
        <v>5947.8102504422</v>
      </c>
      <c r="AH26" s="80">
        <v>5813.5474114572</v>
      </c>
      <c r="AI26" s="80">
        <v>5711.6752899701005</v>
      </c>
      <c r="AJ26" s="80">
        <v>6096.1690842063</v>
      </c>
      <c r="AK26" s="80">
        <v>5996.3123453425005</v>
      </c>
      <c r="AL26" s="80">
        <v>6190.4523892649</v>
      </c>
      <c r="AM26" s="80">
        <v>5760.9826152587</v>
      </c>
      <c r="AN26" s="80">
        <v>5641.5715424488</v>
      </c>
      <c r="AO26" s="80">
        <v>5784.6674251034</v>
      </c>
      <c r="AP26" s="80">
        <v>5633.7944070283</v>
      </c>
      <c r="AQ26" s="80">
        <v>5735.761051082301</v>
      </c>
      <c r="AR26" s="80">
        <v>5592.5596744812</v>
      </c>
      <c r="AS26" s="80">
        <v>5704.3065337123</v>
      </c>
      <c r="AT26" s="80">
        <v>5895.6227095062</v>
      </c>
      <c r="AU26" s="80">
        <v>6124.024202876</v>
      </c>
      <c r="AV26" s="80">
        <v>5961.761351924</v>
      </c>
      <c r="AW26" s="80">
        <v>6287.8766689543</v>
      </c>
      <c r="AX26" s="80">
        <v>6378.4570469916</v>
      </c>
      <c r="AY26" s="80">
        <v>6432.9155820317</v>
      </c>
      <c r="AZ26" s="80">
        <v>6342.0261940165</v>
      </c>
      <c r="BA26" s="80">
        <v>6568.4312988527</v>
      </c>
      <c r="BB26" s="80">
        <v>6395.0410195834</v>
      </c>
      <c r="BC26" s="80">
        <v>6452.8802373129</v>
      </c>
      <c r="BD26" s="80">
        <v>6142.2537800761</v>
      </c>
      <c r="BE26" s="80">
        <v>6223.103826458901</v>
      </c>
      <c r="BF26" s="80">
        <v>6391.8845432334</v>
      </c>
      <c r="BG26" s="80">
        <v>6256.078936839101</v>
      </c>
      <c r="BH26" s="80">
        <v>6213.4714241234005</v>
      </c>
      <c r="BI26" s="80">
        <v>6509.3190239927</v>
      </c>
      <c r="BJ26" s="80">
        <v>6948.7247292122</v>
      </c>
      <c r="BK26" s="80">
        <v>6811.3139081331</v>
      </c>
      <c r="BL26" s="80">
        <v>6742.7065983394</v>
      </c>
      <c r="BM26" s="80">
        <v>6959.9640824003</v>
      </c>
      <c r="BN26" s="51" t="s">
        <v>58</v>
      </c>
      <c r="BO26" s="80">
        <v>6411.878986388</v>
      </c>
      <c r="BP26" s="80">
        <v>6651.1206387842</v>
      </c>
      <c r="BQ26" s="80">
        <v>6619.7963097471</v>
      </c>
      <c r="BR26" s="80">
        <v>6562.5800716001</v>
      </c>
      <c r="BS26" s="80">
        <v>6395.914981667001</v>
      </c>
      <c r="BT26" s="80">
        <v>6399.530480270901</v>
      </c>
      <c r="BU26" s="80">
        <v>6775.7722808051</v>
      </c>
      <c r="BV26" s="80">
        <v>6790.313635692501</v>
      </c>
      <c r="BW26" s="80">
        <v>6680.1507012404</v>
      </c>
      <c r="BX26" s="80">
        <v>6698.7808121042</v>
      </c>
      <c r="BY26" s="80">
        <v>6966.5823854165</v>
      </c>
      <c r="BZ26" s="80">
        <v>7170.4092540673</v>
      </c>
      <c r="CA26" s="80">
        <v>7159.0159888686</v>
      </c>
      <c r="CB26" s="80">
        <v>6969.8470580184</v>
      </c>
    </row>
    <row r="27" ht="15.0" customHeight="1">
      <c r="A27" s="164"/>
      <c r="B27" s="18"/>
      <c r="C27" s="25"/>
      <c r="D27" s="128" t="s">
        <v>100</v>
      </c>
      <c r="E27" s="80">
        <v>5166.1201839532005</v>
      </c>
      <c r="F27" s="80">
        <v>5208.3281307829</v>
      </c>
      <c r="G27" s="80">
        <v>5405.9576773744</v>
      </c>
      <c r="H27" s="80">
        <v>5589.9949672324</v>
      </c>
      <c r="I27" s="80">
        <v>5578.6689657431</v>
      </c>
      <c r="J27" s="80">
        <v>5362.7196775262</v>
      </c>
      <c r="K27" s="80">
        <v>5607.819622153001</v>
      </c>
      <c r="L27" s="80">
        <v>5803.3997675375</v>
      </c>
      <c r="M27" s="80">
        <v>5266.3421601653</v>
      </c>
      <c r="N27" s="80">
        <v>5666.8737310885</v>
      </c>
      <c r="O27" s="80">
        <v>5475.2541496141</v>
      </c>
      <c r="P27" s="80">
        <v>5859.9951466556</v>
      </c>
      <c r="Q27" s="80">
        <v>5446.287550683301</v>
      </c>
      <c r="R27" s="80">
        <v>5672.7057780686</v>
      </c>
      <c r="S27" s="80">
        <v>5693.6817222513</v>
      </c>
      <c r="T27" s="80">
        <v>5019.941843385101</v>
      </c>
      <c r="U27" s="80">
        <v>5233.9060372925005</v>
      </c>
      <c r="V27" s="80">
        <v>5542.6485752346</v>
      </c>
      <c r="W27" s="80">
        <v>5399.5318185303</v>
      </c>
      <c r="X27" s="80">
        <v>4881.0165083095</v>
      </c>
      <c r="Y27" s="80">
        <v>5115.117075467</v>
      </c>
      <c r="Z27" s="80">
        <v>4948.464652541</v>
      </c>
      <c r="AA27" s="80">
        <v>5306.1570720611</v>
      </c>
      <c r="AB27" s="80">
        <v>4817.0358250166</v>
      </c>
      <c r="AC27" s="80">
        <v>4919.6822533324</v>
      </c>
      <c r="AD27" s="80">
        <v>4805.798935355</v>
      </c>
      <c r="AE27" s="80">
        <v>5352.884255274</v>
      </c>
      <c r="AF27" s="80">
        <v>4558.1787003771005</v>
      </c>
      <c r="AG27" s="80">
        <v>4851.2210287052</v>
      </c>
      <c r="AH27" s="80">
        <v>5001.3781261816</v>
      </c>
      <c r="AI27" s="80">
        <v>4490.559436663</v>
      </c>
      <c r="AJ27" s="80">
        <v>4319.443404661501</v>
      </c>
      <c r="AK27" s="80">
        <v>4635.289360291</v>
      </c>
      <c r="AL27" s="80">
        <v>4666.1895906386</v>
      </c>
      <c r="AM27" s="80">
        <v>4578.105672283</v>
      </c>
      <c r="AN27" s="80">
        <v>4472.7249857678</v>
      </c>
      <c r="AO27" s="80">
        <v>4575.7503033077</v>
      </c>
      <c r="AP27" s="80">
        <v>4690.6213981910005</v>
      </c>
      <c r="AQ27" s="80">
        <v>4561.3745347092</v>
      </c>
      <c r="AR27" s="80">
        <v>4383.3570873757</v>
      </c>
      <c r="AS27" s="80">
        <v>4360.9595794008</v>
      </c>
      <c r="AT27" s="80">
        <v>4404.6859073489</v>
      </c>
      <c r="AU27" s="80">
        <v>4378.8734396152</v>
      </c>
      <c r="AV27" s="80">
        <v>4350.9410400319</v>
      </c>
      <c r="AW27" s="80">
        <v>4371.8678438515</v>
      </c>
      <c r="AX27" s="80">
        <v>4405.931655507</v>
      </c>
      <c r="AY27" s="80">
        <v>4604.8729369711</v>
      </c>
      <c r="AZ27" s="80">
        <v>4749.744176635801</v>
      </c>
      <c r="BA27" s="80">
        <v>5001.0723158308</v>
      </c>
      <c r="BB27" s="80">
        <v>4961.5584248258</v>
      </c>
      <c r="BC27" s="80">
        <v>4987.7183620071</v>
      </c>
      <c r="BD27" s="80">
        <v>4727.107086730301</v>
      </c>
      <c r="BE27" s="80">
        <v>4971.1849856108</v>
      </c>
      <c r="BF27" s="80">
        <v>4779.3825378967</v>
      </c>
      <c r="BG27" s="80">
        <v>4575.6877515346005</v>
      </c>
      <c r="BH27" s="80">
        <v>4856.764161079101</v>
      </c>
      <c r="BI27" s="80">
        <v>4976.921860409</v>
      </c>
      <c r="BJ27" s="80">
        <v>5149.3525484473</v>
      </c>
      <c r="BK27" s="80">
        <v>5114.2058647</v>
      </c>
      <c r="BL27" s="80">
        <v>5097.5454366925005</v>
      </c>
      <c r="BM27" s="80">
        <v>5316.7659273412</v>
      </c>
      <c r="BN27" s="51" t="s">
        <v>58</v>
      </c>
      <c r="BO27" s="80">
        <v>5722.3947963755</v>
      </c>
      <c r="BP27" s="80">
        <v>5516.010829710101</v>
      </c>
      <c r="BQ27" s="80">
        <v>5269.7420038068</v>
      </c>
      <c r="BR27" s="80">
        <v>5070.1495301017</v>
      </c>
      <c r="BS27" s="80">
        <v>5014.889691215</v>
      </c>
      <c r="BT27" s="80">
        <v>5099.6084920193</v>
      </c>
      <c r="BU27" s="80">
        <v>5394.3047266555</v>
      </c>
      <c r="BV27" s="80">
        <v>5573.0801317933</v>
      </c>
      <c r="BW27" s="80">
        <v>5232.8247303899</v>
      </c>
      <c r="BX27" s="80">
        <v>5331.5906426183</v>
      </c>
      <c r="BY27" s="80">
        <v>5542.8106993367</v>
      </c>
      <c r="BZ27" s="80">
        <v>5579.7828405204</v>
      </c>
      <c r="CA27" s="80">
        <v>5727.3004287666</v>
      </c>
      <c r="CB27" s="80">
        <v>5340.0337828653</v>
      </c>
    </row>
    <row r="28" ht="15.0" customHeight="1">
      <c r="A28" s="164"/>
      <c r="B28" s="18"/>
      <c r="C28" s="19" t="s">
        <v>119</v>
      </c>
      <c r="D28" s="128" t="s">
        <v>99</v>
      </c>
      <c r="E28" s="80">
        <v>7102.0454766814</v>
      </c>
      <c r="F28" s="80">
        <v>7085.8127301043005</v>
      </c>
      <c r="G28" s="80">
        <v>6707.0971965413</v>
      </c>
      <c r="H28" s="80">
        <v>7011.5013054738</v>
      </c>
      <c r="I28" s="80">
        <v>6938.314575433</v>
      </c>
      <c r="J28" s="80">
        <v>6889.1787323381</v>
      </c>
      <c r="K28" s="80">
        <v>6886.7195997133</v>
      </c>
      <c r="L28" s="80">
        <v>7039.2075146284005</v>
      </c>
      <c r="M28" s="80">
        <v>7337.0601800173</v>
      </c>
      <c r="N28" s="80">
        <v>7656.692288889701</v>
      </c>
      <c r="O28" s="80">
        <v>7170.580918495701</v>
      </c>
      <c r="P28" s="80">
        <v>6960.7841024619</v>
      </c>
      <c r="Q28" s="80">
        <v>7188.4249866579</v>
      </c>
      <c r="R28" s="80">
        <v>6819.9122022177</v>
      </c>
      <c r="S28" s="80">
        <v>6737.3861591326</v>
      </c>
      <c r="T28" s="80">
        <v>6246.143933485901</v>
      </c>
      <c r="U28" s="80">
        <v>6491.7841812761</v>
      </c>
      <c r="V28" s="80">
        <v>6238.5571622029</v>
      </c>
      <c r="W28" s="80">
        <v>6123.6437822011</v>
      </c>
      <c r="X28" s="80">
        <v>6061.9818732654</v>
      </c>
      <c r="Y28" s="80">
        <v>6175.3619360605</v>
      </c>
      <c r="Z28" s="80">
        <v>5912.7786417273</v>
      </c>
      <c r="AA28" s="80">
        <v>6129.5682912217</v>
      </c>
      <c r="AB28" s="80">
        <v>6228.0251205349</v>
      </c>
      <c r="AC28" s="80">
        <v>6132.2270092479</v>
      </c>
      <c r="AD28" s="80">
        <v>6160.449466215</v>
      </c>
      <c r="AE28" s="80">
        <v>6006.1672939058</v>
      </c>
      <c r="AF28" s="80">
        <v>5772.0391485886</v>
      </c>
      <c r="AG28" s="80">
        <v>6199.650106048</v>
      </c>
      <c r="AH28" s="80">
        <v>5896.1180744195</v>
      </c>
      <c r="AI28" s="80">
        <v>5914.0235868245</v>
      </c>
      <c r="AJ28" s="80">
        <v>6029.8789603775</v>
      </c>
      <c r="AK28" s="80">
        <v>6075.0102078779</v>
      </c>
      <c r="AL28" s="80">
        <v>5882.607581793401</v>
      </c>
      <c r="AM28" s="80">
        <v>6075.4126011101</v>
      </c>
      <c r="AN28" s="80">
        <v>5925.467470319801</v>
      </c>
      <c r="AO28" s="80">
        <v>5953.2436563292</v>
      </c>
      <c r="AP28" s="80">
        <v>5896.3378527471</v>
      </c>
      <c r="AQ28" s="80">
        <v>5994.447200106701</v>
      </c>
      <c r="AR28" s="80">
        <v>6081.8200575038</v>
      </c>
      <c r="AS28" s="80">
        <v>5941.0949492246</v>
      </c>
      <c r="AT28" s="80">
        <v>6269.2510985269</v>
      </c>
      <c r="AU28" s="80">
        <v>6266.2052945622</v>
      </c>
      <c r="AV28" s="80">
        <v>6395.7619952417</v>
      </c>
      <c r="AW28" s="80">
        <v>6404.1610391302</v>
      </c>
      <c r="AX28" s="80">
        <v>6632.761625408801</v>
      </c>
      <c r="AY28" s="80">
        <v>6380.6931421765</v>
      </c>
      <c r="AZ28" s="80">
        <v>6443.834667814101</v>
      </c>
      <c r="BA28" s="80">
        <v>6499.8027712537005</v>
      </c>
      <c r="BB28" s="80">
        <v>6606.4499447699</v>
      </c>
      <c r="BC28" s="80">
        <v>6542.392191909</v>
      </c>
      <c r="BD28" s="80">
        <v>6828.5790637929</v>
      </c>
      <c r="BE28" s="80">
        <v>7084.4867712714</v>
      </c>
      <c r="BF28" s="80">
        <v>6944.6423611215005</v>
      </c>
      <c r="BG28" s="80">
        <v>6930.7597308426</v>
      </c>
      <c r="BH28" s="80">
        <v>6992.7461311845</v>
      </c>
      <c r="BI28" s="80">
        <v>6944.8144156272</v>
      </c>
      <c r="BJ28" s="80">
        <v>6959.8597055548</v>
      </c>
      <c r="BK28" s="80">
        <v>6818.4604138368</v>
      </c>
      <c r="BL28" s="80">
        <v>6880.7137399532</v>
      </c>
      <c r="BM28" s="80">
        <v>7072.233434581</v>
      </c>
      <c r="BN28" s="51" t="s">
        <v>58</v>
      </c>
      <c r="BO28" s="80">
        <v>6513.731268974901</v>
      </c>
      <c r="BP28" s="80">
        <v>6750.5160624213</v>
      </c>
      <c r="BQ28" s="80">
        <v>6836.3882960166</v>
      </c>
      <c r="BR28" s="80">
        <v>6542.7372857597</v>
      </c>
      <c r="BS28" s="80">
        <v>6569.129045281</v>
      </c>
      <c r="BT28" s="80">
        <v>6451.2806489785</v>
      </c>
      <c r="BU28" s="80">
        <v>6922.596084659301</v>
      </c>
      <c r="BV28" s="80">
        <v>6591.9323936428</v>
      </c>
      <c r="BW28" s="80">
        <v>6407.2588665706</v>
      </c>
      <c r="BX28" s="80">
        <v>6628.206168432001</v>
      </c>
      <c r="BY28" s="80">
        <v>6619.5175738719</v>
      </c>
      <c r="BZ28" s="80">
        <v>6914.3146364269005</v>
      </c>
      <c r="CA28" s="80">
        <v>6665.1627460884</v>
      </c>
      <c r="CB28" s="80">
        <v>6889.7599991333</v>
      </c>
    </row>
    <row r="29" ht="15.0" customHeight="1">
      <c r="A29" s="164"/>
      <c r="B29" s="18"/>
      <c r="C29" s="25"/>
      <c r="D29" s="128" t="s">
        <v>100</v>
      </c>
      <c r="E29" s="80">
        <v>4487.2702590949</v>
      </c>
      <c r="F29" s="80">
        <v>4673.6581934634005</v>
      </c>
      <c r="G29" s="80">
        <v>4364.9047817948</v>
      </c>
      <c r="H29" s="80">
        <v>4626.1171315321</v>
      </c>
      <c r="I29" s="80">
        <v>4748.5557094315</v>
      </c>
      <c r="J29" s="80">
        <v>4935.2661267464</v>
      </c>
      <c r="K29" s="80">
        <v>4856.2113684952</v>
      </c>
      <c r="L29" s="80">
        <v>5026.7391370301</v>
      </c>
      <c r="M29" s="80">
        <v>5164.8004841757</v>
      </c>
      <c r="N29" s="80">
        <v>5035.2726316371</v>
      </c>
      <c r="O29" s="80">
        <v>4954.5512052198</v>
      </c>
      <c r="P29" s="80">
        <v>4555.4784858551</v>
      </c>
      <c r="Q29" s="80">
        <v>4789.3712891468</v>
      </c>
      <c r="R29" s="80">
        <v>4509.1696366716005</v>
      </c>
      <c r="S29" s="80">
        <v>4483.5666908589</v>
      </c>
      <c r="T29" s="80">
        <v>4353.060859592701</v>
      </c>
      <c r="U29" s="80">
        <v>4587.1856777504</v>
      </c>
      <c r="V29" s="80">
        <v>4400.9582766914</v>
      </c>
      <c r="W29" s="80">
        <v>4628.2927760237</v>
      </c>
      <c r="X29" s="80">
        <v>4373.8638145742</v>
      </c>
      <c r="Y29" s="80">
        <v>4278.6965171868005</v>
      </c>
      <c r="Z29" s="80">
        <v>4438.9576659502</v>
      </c>
      <c r="AA29" s="80">
        <v>4498.8391554401005</v>
      </c>
      <c r="AB29" s="80">
        <v>4527.0039621004</v>
      </c>
      <c r="AC29" s="80">
        <v>4509.6532010233</v>
      </c>
      <c r="AD29" s="80">
        <v>4648.9572272496</v>
      </c>
      <c r="AE29" s="80">
        <v>4580.93412075</v>
      </c>
      <c r="AF29" s="80">
        <v>4229.7874869906</v>
      </c>
      <c r="AG29" s="80">
        <v>4435.2125035116005</v>
      </c>
      <c r="AH29" s="80">
        <v>4066.780171666</v>
      </c>
      <c r="AI29" s="80">
        <v>4198.239851613</v>
      </c>
      <c r="AJ29" s="80">
        <v>4404.4077625031005</v>
      </c>
      <c r="AK29" s="80">
        <v>4345.7452617102</v>
      </c>
      <c r="AL29" s="80">
        <v>4273.7772733577</v>
      </c>
      <c r="AM29" s="80">
        <v>4237.1014735344</v>
      </c>
      <c r="AN29" s="80">
        <v>4281.7057596390005</v>
      </c>
      <c r="AO29" s="80">
        <v>4296.9721384261</v>
      </c>
      <c r="AP29" s="80">
        <v>4346.2230636039</v>
      </c>
      <c r="AQ29" s="80">
        <v>4328.6220826596</v>
      </c>
      <c r="AR29" s="80">
        <v>4301.5175122116</v>
      </c>
      <c r="AS29" s="80">
        <v>4612.1955432703</v>
      </c>
      <c r="AT29" s="80">
        <v>4324.8271898567</v>
      </c>
      <c r="AU29" s="80">
        <v>4232.4197619666</v>
      </c>
      <c r="AV29" s="80">
        <v>4618.3324190182</v>
      </c>
      <c r="AW29" s="80">
        <v>4844.2489595363</v>
      </c>
      <c r="AX29" s="80">
        <v>4832.0345491676</v>
      </c>
      <c r="AY29" s="80">
        <v>4621.7397994551</v>
      </c>
      <c r="AZ29" s="80">
        <v>4842.7336380548</v>
      </c>
      <c r="BA29" s="80">
        <v>4772.8030939571</v>
      </c>
      <c r="BB29" s="80">
        <v>4965.4484685309</v>
      </c>
      <c r="BC29" s="80">
        <v>4593.0208870431</v>
      </c>
      <c r="BD29" s="80">
        <v>4781.663127996901</v>
      </c>
      <c r="BE29" s="80">
        <v>4875.8859198207</v>
      </c>
      <c r="BF29" s="80">
        <v>4799.2809970708</v>
      </c>
      <c r="BG29" s="80">
        <v>4887.7513485299005</v>
      </c>
      <c r="BH29" s="80">
        <v>4846.6940085954</v>
      </c>
      <c r="BI29" s="80">
        <v>5162.6312591776</v>
      </c>
      <c r="BJ29" s="80">
        <v>5098.9008393181</v>
      </c>
      <c r="BK29" s="80">
        <v>5063.859293778</v>
      </c>
      <c r="BL29" s="80">
        <v>4962.5461300114</v>
      </c>
      <c r="BM29" s="80">
        <v>5301.0824256060005</v>
      </c>
      <c r="BN29" s="51" t="s">
        <v>58</v>
      </c>
      <c r="BO29" s="80">
        <v>5108.0104036471</v>
      </c>
      <c r="BP29" s="80">
        <v>5231.9822331277</v>
      </c>
      <c r="BQ29" s="80">
        <v>5188.8726333187005</v>
      </c>
      <c r="BR29" s="80">
        <v>4871.958965636501</v>
      </c>
      <c r="BS29" s="80">
        <v>4712.8277321383</v>
      </c>
      <c r="BT29" s="80">
        <v>4826.5029728728005</v>
      </c>
      <c r="BU29" s="80">
        <v>5101.2698677448</v>
      </c>
      <c r="BV29" s="80">
        <v>4838.9619536736</v>
      </c>
      <c r="BW29" s="80">
        <v>4876.2755781933</v>
      </c>
      <c r="BX29" s="80">
        <v>4822.5189779004</v>
      </c>
      <c r="BY29" s="80">
        <v>4996.4609605638</v>
      </c>
      <c r="BZ29" s="80">
        <v>5106.6524765792</v>
      </c>
      <c r="CA29" s="80">
        <v>4962.587491866901</v>
      </c>
      <c r="CB29" s="80">
        <v>5112.1215793587</v>
      </c>
    </row>
    <row r="30" ht="15.0" customHeight="1">
      <c r="A30" s="164"/>
      <c r="B30" s="18"/>
      <c r="C30" s="19" t="s">
        <v>120</v>
      </c>
      <c r="D30" s="128" t="s">
        <v>99</v>
      </c>
      <c r="E30" s="80">
        <v>4984.3132110862</v>
      </c>
      <c r="F30" s="80">
        <v>4919.435260911</v>
      </c>
      <c r="G30" s="80">
        <v>4295.7137563867</v>
      </c>
      <c r="H30" s="80">
        <v>4202.8581041649</v>
      </c>
      <c r="I30" s="80">
        <v>5236.3656221333</v>
      </c>
      <c r="J30" s="80">
        <v>4799.5389933625</v>
      </c>
      <c r="K30" s="80">
        <v>4541.6882983827</v>
      </c>
      <c r="L30" s="80">
        <v>4638.3354047154</v>
      </c>
      <c r="M30" s="80">
        <v>4734.6068471661</v>
      </c>
      <c r="N30" s="80">
        <v>4576.515463141101</v>
      </c>
      <c r="O30" s="80">
        <v>4281.693795092</v>
      </c>
      <c r="P30" s="80">
        <v>4276.6007308798</v>
      </c>
      <c r="Q30" s="80">
        <v>5092.9497208154</v>
      </c>
      <c r="R30" s="80">
        <v>4825.5051574804</v>
      </c>
      <c r="S30" s="80">
        <v>4217.3502327874</v>
      </c>
      <c r="T30" s="80">
        <v>4028.5242074167</v>
      </c>
      <c r="U30" s="80">
        <v>4507.4879698623</v>
      </c>
      <c r="V30" s="80">
        <v>3901.6901241134</v>
      </c>
      <c r="W30" s="80">
        <v>3611.5772264394</v>
      </c>
      <c r="X30" s="80">
        <v>3761.4312774291</v>
      </c>
      <c r="Y30" s="80">
        <v>4402.9650086351</v>
      </c>
      <c r="Z30" s="80">
        <v>3824.9759779258</v>
      </c>
      <c r="AA30" s="80">
        <v>3560.8602974256</v>
      </c>
      <c r="AB30" s="80">
        <v>3560.6123563127003</v>
      </c>
      <c r="AC30" s="80">
        <v>4384.312093870501</v>
      </c>
      <c r="AD30" s="80">
        <v>3839.3123194249</v>
      </c>
      <c r="AE30" s="80">
        <v>3572.4615975872002</v>
      </c>
      <c r="AF30" s="80">
        <v>3575.9278615245003</v>
      </c>
      <c r="AG30" s="80">
        <v>3949.0077467818</v>
      </c>
      <c r="AH30" s="80">
        <v>3787.9211624541003</v>
      </c>
      <c r="AI30" s="80">
        <v>3366.8656487363</v>
      </c>
      <c r="AJ30" s="80">
        <v>3416.5529331011003</v>
      </c>
      <c r="AK30" s="80">
        <v>3976.8871728741</v>
      </c>
      <c r="AL30" s="80">
        <v>3657.1521092364</v>
      </c>
      <c r="AM30" s="80">
        <v>3527.6971541771</v>
      </c>
      <c r="AN30" s="80">
        <v>3629.227452615</v>
      </c>
      <c r="AO30" s="80">
        <v>3953.214599208</v>
      </c>
      <c r="AP30" s="80">
        <v>3678.1789537258</v>
      </c>
      <c r="AQ30" s="80">
        <v>3247.7630380675</v>
      </c>
      <c r="AR30" s="80">
        <v>3520.4116906578</v>
      </c>
      <c r="AS30" s="80">
        <v>3863.3554848796</v>
      </c>
      <c r="AT30" s="80">
        <v>3546.8002331613</v>
      </c>
      <c r="AU30" s="80">
        <v>3578.2382923728</v>
      </c>
      <c r="AV30" s="80">
        <v>3470.8127511791</v>
      </c>
      <c r="AW30" s="80">
        <v>3910.0815332698003</v>
      </c>
      <c r="AX30" s="80">
        <v>3608.0073338142</v>
      </c>
      <c r="AY30" s="80">
        <v>3252.6752433554</v>
      </c>
      <c r="AZ30" s="80">
        <v>3353.0978787009003</v>
      </c>
      <c r="BA30" s="80">
        <v>4018.3125314789</v>
      </c>
      <c r="BB30" s="80">
        <v>3572.4648895124</v>
      </c>
      <c r="BC30" s="80">
        <v>3236.4171585274003</v>
      </c>
      <c r="BD30" s="80">
        <v>3332.8985365026</v>
      </c>
      <c r="BE30" s="80">
        <v>3934.3159371771003</v>
      </c>
      <c r="BF30" s="80">
        <v>3949.1838718198</v>
      </c>
      <c r="BG30" s="80">
        <v>3337.4925551564</v>
      </c>
      <c r="BH30" s="80">
        <v>3342.6156265078002</v>
      </c>
      <c r="BI30" s="80">
        <v>3959.3313555396003</v>
      </c>
      <c r="BJ30" s="80">
        <v>3715.0082762469</v>
      </c>
      <c r="BK30" s="80">
        <v>3641.1903751491</v>
      </c>
      <c r="BL30" s="80">
        <v>3745.2255144724</v>
      </c>
      <c r="BM30" s="80">
        <v>4361.2903313994</v>
      </c>
      <c r="BN30" s="51" t="s">
        <v>58</v>
      </c>
      <c r="BO30" s="80">
        <v>3701.5491825682</v>
      </c>
      <c r="BP30" s="80">
        <v>3725.3955397751</v>
      </c>
      <c r="BQ30" s="80">
        <v>4147.4562820369</v>
      </c>
      <c r="BR30" s="80">
        <v>3917.5411572214</v>
      </c>
      <c r="BS30" s="80">
        <v>3691.384263746</v>
      </c>
      <c r="BT30" s="80">
        <v>3892.6208734119</v>
      </c>
      <c r="BU30" s="80">
        <v>4480.6839352011</v>
      </c>
      <c r="BV30" s="80">
        <v>4000.6321610005</v>
      </c>
      <c r="BW30" s="80">
        <v>3269.7278698442</v>
      </c>
      <c r="BX30" s="80">
        <v>3838.0286958852002</v>
      </c>
      <c r="BY30" s="80">
        <v>4329.6285056803</v>
      </c>
      <c r="BZ30" s="80">
        <v>4483.8747325678005</v>
      </c>
      <c r="CA30" s="80">
        <v>4069.633177021</v>
      </c>
      <c r="CB30" s="80">
        <v>4077.3943976248</v>
      </c>
    </row>
    <row r="31" ht="15.0" customHeight="1">
      <c r="A31" s="164"/>
      <c r="B31" s="18"/>
      <c r="C31" s="25"/>
      <c r="D31" s="128" t="s">
        <v>100</v>
      </c>
      <c r="E31" s="80">
        <v>4042.7600101009</v>
      </c>
      <c r="F31" s="80">
        <v>4206.4132759708</v>
      </c>
      <c r="G31" s="80">
        <v>3928.2648876188</v>
      </c>
      <c r="H31" s="80">
        <v>4249.6049877107</v>
      </c>
      <c r="I31" s="80">
        <v>4552.119097204501</v>
      </c>
      <c r="J31" s="80">
        <v>4076.3770438477</v>
      </c>
      <c r="K31" s="80">
        <v>4137.5748084029</v>
      </c>
      <c r="L31" s="80">
        <v>3770.9057243803</v>
      </c>
      <c r="M31" s="80">
        <v>4236.6483965761</v>
      </c>
      <c r="N31" s="80">
        <v>3900.7154358896</v>
      </c>
      <c r="O31" s="80">
        <v>3626.5143890964</v>
      </c>
      <c r="P31" s="80">
        <v>3520.1059381871</v>
      </c>
      <c r="Q31" s="80">
        <v>3943.5893440668</v>
      </c>
      <c r="R31" s="80">
        <v>4003.6517193937</v>
      </c>
      <c r="S31" s="80">
        <v>4032.677818897</v>
      </c>
      <c r="T31" s="80">
        <v>3332.5371417022</v>
      </c>
      <c r="U31" s="80">
        <v>4038.5316316268</v>
      </c>
      <c r="V31" s="80">
        <v>3703.2891586256</v>
      </c>
      <c r="W31" s="80">
        <v>3312.0750937566</v>
      </c>
      <c r="X31" s="80">
        <v>3461.8191748117</v>
      </c>
      <c r="Y31" s="80">
        <v>3591.5889912935</v>
      </c>
      <c r="Z31" s="80">
        <v>3493.6356538776</v>
      </c>
      <c r="AA31" s="80">
        <v>3429.91196503</v>
      </c>
      <c r="AB31" s="80">
        <v>3260.3279014504</v>
      </c>
      <c r="AC31" s="80">
        <v>3648.0648124139</v>
      </c>
      <c r="AD31" s="80">
        <v>3352.2270551216</v>
      </c>
      <c r="AE31" s="80">
        <v>3383.4802092373</v>
      </c>
      <c r="AF31" s="80">
        <v>2980.4530959703</v>
      </c>
      <c r="AG31" s="80">
        <v>3369.9105800626003</v>
      </c>
      <c r="AH31" s="80">
        <v>3253.8925348477</v>
      </c>
      <c r="AI31" s="80">
        <v>3024.2492599744</v>
      </c>
      <c r="AJ31" s="80">
        <v>3323.202268152</v>
      </c>
      <c r="AK31" s="80">
        <v>3641.8834670716</v>
      </c>
      <c r="AL31" s="80">
        <v>3706.1567488128003</v>
      </c>
      <c r="AM31" s="80">
        <v>3623.0873915957</v>
      </c>
      <c r="AN31" s="80">
        <v>3370.0208306049003</v>
      </c>
      <c r="AO31" s="80">
        <v>3582.192587781</v>
      </c>
      <c r="AP31" s="80">
        <v>3558.044110323</v>
      </c>
      <c r="AQ31" s="80">
        <v>3187.7435527347</v>
      </c>
      <c r="AR31" s="80">
        <v>3481.6487485493003</v>
      </c>
      <c r="AS31" s="80">
        <v>3480.3871660996</v>
      </c>
      <c r="AT31" s="80">
        <v>3500.2457038812</v>
      </c>
      <c r="AU31" s="80">
        <v>3226.8532478745</v>
      </c>
      <c r="AV31" s="80">
        <v>3195.1133781217</v>
      </c>
      <c r="AW31" s="80">
        <v>3401.9710134181</v>
      </c>
      <c r="AX31" s="80">
        <v>3406.4436968314003</v>
      </c>
      <c r="AY31" s="80">
        <v>3482.0620750413</v>
      </c>
      <c r="AZ31" s="80">
        <v>3615.4989427728</v>
      </c>
      <c r="BA31" s="80">
        <v>3669.4343243692</v>
      </c>
      <c r="BB31" s="80">
        <v>3517.8901194421</v>
      </c>
      <c r="BC31" s="80">
        <v>3680.8765616476003</v>
      </c>
      <c r="BD31" s="80">
        <v>3093.2497605824</v>
      </c>
      <c r="BE31" s="80">
        <v>3590.0319839173003</v>
      </c>
      <c r="BF31" s="80">
        <v>3284.0607632516003</v>
      </c>
      <c r="BG31" s="80">
        <v>3447.7450691935</v>
      </c>
      <c r="BH31" s="80">
        <v>3208.8778174425</v>
      </c>
      <c r="BI31" s="80">
        <v>3284.882546451</v>
      </c>
      <c r="BJ31" s="80">
        <v>3310.1588275994</v>
      </c>
      <c r="BK31" s="80">
        <v>3351.9549397561</v>
      </c>
      <c r="BL31" s="80">
        <v>3383.8018507333</v>
      </c>
      <c r="BM31" s="80">
        <v>3601.7501511775004</v>
      </c>
      <c r="BN31" s="51" t="s">
        <v>58</v>
      </c>
      <c r="BO31" s="80">
        <v>3136.4540103489003</v>
      </c>
      <c r="BP31" s="80">
        <v>4449.281557922201</v>
      </c>
      <c r="BQ31" s="80">
        <v>4264.914936828201</v>
      </c>
      <c r="BR31" s="80">
        <v>3699.1681497617</v>
      </c>
      <c r="BS31" s="80">
        <v>3520.3015204109</v>
      </c>
      <c r="BT31" s="80">
        <v>3560.6360585741</v>
      </c>
      <c r="BU31" s="80">
        <v>3833.0732033279</v>
      </c>
      <c r="BV31" s="80">
        <v>3536.9568368006003</v>
      </c>
      <c r="BW31" s="80">
        <v>3181.7952498001</v>
      </c>
      <c r="BX31" s="80">
        <v>3114.8587826998</v>
      </c>
      <c r="BY31" s="80">
        <v>3791.9756444913</v>
      </c>
      <c r="BZ31" s="80">
        <v>3813.4043068583</v>
      </c>
      <c r="CA31" s="80">
        <v>3431.0520124902</v>
      </c>
      <c r="CB31" s="80">
        <v>3440.3952315786</v>
      </c>
    </row>
    <row r="32" ht="15.0" customHeight="1">
      <c r="A32" s="164"/>
      <c r="B32" s="18"/>
      <c r="C32" s="19" t="s">
        <v>121</v>
      </c>
      <c r="D32" s="128" t="s">
        <v>99</v>
      </c>
      <c r="E32" s="80">
        <v>5715.5620728059</v>
      </c>
      <c r="F32" s="80">
        <v>5922.7250622468</v>
      </c>
      <c r="G32" s="80">
        <v>5402.9636707835</v>
      </c>
      <c r="H32" s="80">
        <v>5617.031242580801</v>
      </c>
      <c r="I32" s="80">
        <v>5353.5651744025</v>
      </c>
      <c r="J32" s="80">
        <v>5602.7696477636</v>
      </c>
      <c r="K32" s="80">
        <v>6052.0502771204</v>
      </c>
      <c r="L32" s="80">
        <v>6073.5525620539</v>
      </c>
      <c r="M32" s="80">
        <v>6153.4112263399</v>
      </c>
      <c r="N32" s="80">
        <v>6184.2004031482</v>
      </c>
      <c r="O32" s="80">
        <v>5891.6694131655</v>
      </c>
      <c r="P32" s="80">
        <v>6130.127977965601</v>
      </c>
      <c r="Q32" s="80">
        <v>5683.2296500166</v>
      </c>
      <c r="R32" s="80">
        <v>5846.0322377712</v>
      </c>
      <c r="S32" s="80">
        <v>5859.7747699065</v>
      </c>
      <c r="T32" s="80">
        <v>5584.3130150317</v>
      </c>
      <c r="U32" s="80">
        <v>5706.5843905449</v>
      </c>
      <c r="V32" s="80">
        <v>5549.4548108869</v>
      </c>
      <c r="W32" s="80">
        <v>5444.5372924418</v>
      </c>
      <c r="X32" s="80">
        <v>5647.6312415257</v>
      </c>
      <c r="Y32" s="80">
        <v>5388.768451468401</v>
      </c>
      <c r="Z32" s="80">
        <v>5418.0158196002</v>
      </c>
      <c r="AA32" s="80">
        <v>5834.2446471572</v>
      </c>
      <c r="AB32" s="80">
        <v>5447.9592994273</v>
      </c>
      <c r="AC32" s="80">
        <v>5591.7685192606</v>
      </c>
      <c r="AD32" s="80">
        <v>5693.1344503328</v>
      </c>
      <c r="AE32" s="80">
        <v>5229.4483329602</v>
      </c>
      <c r="AF32" s="80">
        <v>5679.2217592636</v>
      </c>
      <c r="AG32" s="80">
        <v>5392.0701579129</v>
      </c>
      <c r="AH32" s="80">
        <v>5858.4184255951</v>
      </c>
      <c r="AI32" s="80">
        <v>5619.1399301838</v>
      </c>
      <c r="AJ32" s="80">
        <v>5493.4440111407</v>
      </c>
      <c r="AK32" s="80">
        <v>5014.0432748094</v>
      </c>
      <c r="AL32" s="80">
        <v>5926.5420199114005</v>
      </c>
      <c r="AM32" s="80">
        <v>5614.3030837174</v>
      </c>
      <c r="AN32" s="80">
        <v>5501.5554931131</v>
      </c>
      <c r="AO32" s="80">
        <v>5607.1005044044</v>
      </c>
      <c r="AP32" s="80">
        <v>5257.6576512212005</v>
      </c>
      <c r="AQ32" s="80">
        <v>5380.641264196201</v>
      </c>
      <c r="AR32" s="80">
        <v>5227.385414911</v>
      </c>
      <c r="AS32" s="80">
        <v>5557.2944196383005</v>
      </c>
      <c r="AT32" s="80">
        <v>5506.8206416005005</v>
      </c>
      <c r="AU32" s="80">
        <v>5418.0242621049</v>
      </c>
      <c r="AV32" s="80">
        <v>5503.4604235999</v>
      </c>
      <c r="AW32" s="80">
        <v>5695.5912413853</v>
      </c>
      <c r="AX32" s="80">
        <v>5517.7000929027</v>
      </c>
      <c r="AY32" s="80">
        <v>5728.253982016</v>
      </c>
      <c r="AZ32" s="80">
        <v>5580.3633102125</v>
      </c>
      <c r="BA32" s="80">
        <v>5141.3740328369</v>
      </c>
      <c r="BB32" s="80">
        <v>5572.4706406902005</v>
      </c>
      <c r="BC32" s="80">
        <v>5572.2156475267</v>
      </c>
      <c r="BD32" s="80">
        <v>5250.589368042401</v>
      </c>
      <c r="BE32" s="80">
        <v>5323.5808669306</v>
      </c>
      <c r="BF32" s="80">
        <v>5261.6564341978</v>
      </c>
      <c r="BG32" s="80">
        <v>5428.0384863687</v>
      </c>
      <c r="BH32" s="80">
        <v>5338.4976875403</v>
      </c>
      <c r="BI32" s="80">
        <v>5345.0409797835</v>
      </c>
      <c r="BJ32" s="80">
        <v>5415.1494486971005</v>
      </c>
      <c r="BK32" s="80">
        <v>5184.9496349726005</v>
      </c>
      <c r="BL32" s="80">
        <v>5308.5729999504</v>
      </c>
      <c r="BM32" s="80">
        <v>5523.7224435913</v>
      </c>
      <c r="BN32" s="51" t="s">
        <v>58</v>
      </c>
      <c r="BO32" s="80">
        <v>4977.0388988996</v>
      </c>
      <c r="BP32" s="80">
        <v>5469.0731376773</v>
      </c>
      <c r="BQ32" s="80">
        <v>5630.1506729392</v>
      </c>
      <c r="BR32" s="80">
        <v>5800.5178649694</v>
      </c>
      <c r="BS32" s="80">
        <v>5552.7372557521</v>
      </c>
      <c r="BT32" s="80">
        <v>5556.865072057</v>
      </c>
      <c r="BU32" s="80">
        <v>5459.5357459509005</v>
      </c>
      <c r="BV32" s="80">
        <v>5832.307418434601</v>
      </c>
      <c r="BW32" s="80">
        <v>6129.9840201216</v>
      </c>
      <c r="BX32" s="80">
        <v>6510.002337959</v>
      </c>
      <c r="BY32" s="80">
        <v>6619.3390837174</v>
      </c>
      <c r="BZ32" s="80">
        <v>6179.9589420408</v>
      </c>
      <c r="CA32" s="80">
        <v>5797.2465591557</v>
      </c>
      <c r="CB32" s="80">
        <v>6081.860012914</v>
      </c>
    </row>
    <row r="33" ht="15.0" customHeight="1">
      <c r="A33" s="164"/>
      <c r="B33" s="18"/>
      <c r="C33" s="25"/>
      <c r="D33" s="128" t="s">
        <v>100</v>
      </c>
      <c r="E33" s="80">
        <v>3929.2187051709</v>
      </c>
      <c r="F33" s="80">
        <v>3814.3254450714003</v>
      </c>
      <c r="G33" s="80">
        <v>3655.0417962035003</v>
      </c>
      <c r="H33" s="80">
        <v>3994.4027350979</v>
      </c>
      <c r="I33" s="80">
        <v>4266.1315728788</v>
      </c>
      <c r="J33" s="80">
        <v>4291.5483274782</v>
      </c>
      <c r="K33" s="80">
        <v>4781.319892123201</v>
      </c>
      <c r="L33" s="80">
        <v>4579.0635516064</v>
      </c>
      <c r="M33" s="80">
        <v>4291.102046798</v>
      </c>
      <c r="N33" s="80">
        <v>4573.828344145701</v>
      </c>
      <c r="O33" s="80">
        <v>4336.590216229501</v>
      </c>
      <c r="P33" s="80">
        <v>4253.0582966524</v>
      </c>
      <c r="Q33" s="80">
        <v>4051.604464507</v>
      </c>
      <c r="R33" s="80">
        <v>4175.2335057599</v>
      </c>
      <c r="S33" s="80">
        <v>4368.5799490013005</v>
      </c>
      <c r="T33" s="80">
        <v>4099.7576474914</v>
      </c>
      <c r="U33" s="80">
        <v>4192.3982273315005</v>
      </c>
      <c r="V33" s="80">
        <v>4542.3570898994</v>
      </c>
      <c r="W33" s="80">
        <v>4339.1894205464005</v>
      </c>
      <c r="X33" s="80">
        <v>4121.2083930155</v>
      </c>
      <c r="Y33" s="80">
        <v>3994.172731816</v>
      </c>
      <c r="Z33" s="80">
        <v>4038.1370085557</v>
      </c>
      <c r="AA33" s="80">
        <v>4377.0013023737</v>
      </c>
      <c r="AB33" s="80">
        <v>4175.4079827846</v>
      </c>
      <c r="AC33" s="80">
        <v>4161.8118507086</v>
      </c>
      <c r="AD33" s="80">
        <v>4323.7744251937</v>
      </c>
      <c r="AE33" s="80">
        <v>4199.1752398097005</v>
      </c>
      <c r="AF33" s="80">
        <v>4345.2214668711</v>
      </c>
      <c r="AG33" s="80">
        <v>4400.8202289926</v>
      </c>
      <c r="AH33" s="80">
        <v>4466.1016837138</v>
      </c>
      <c r="AI33" s="80">
        <v>4385.8275248469</v>
      </c>
      <c r="AJ33" s="80">
        <v>4368.2324204355</v>
      </c>
      <c r="AK33" s="80">
        <v>4413.2005888765</v>
      </c>
      <c r="AL33" s="80">
        <v>4290.8573990497</v>
      </c>
      <c r="AM33" s="80">
        <v>4493.7904533452</v>
      </c>
      <c r="AN33" s="80">
        <v>4365.0722451247</v>
      </c>
      <c r="AO33" s="80">
        <v>4506.4875706725</v>
      </c>
      <c r="AP33" s="80">
        <v>4410.3987365239</v>
      </c>
      <c r="AQ33" s="80">
        <v>4450.4398686632</v>
      </c>
      <c r="AR33" s="80">
        <v>4129.912247480001</v>
      </c>
      <c r="AS33" s="80">
        <v>4475.5172372554</v>
      </c>
      <c r="AT33" s="80">
        <v>4376.658727597201</v>
      </c>
      <c r="AU33" s="80">
        <v>4218.4251942725</v>
      </c>
      <c r="AV33" s="80">
        <v>4098.704963897901</v>
      </c>
      <c r="AW33" s="80">
        <v>4406.9518688784</v>
      </c>
      <c r="AX33" s="80">
        <v>4346.1255759382</v>
      </c>
      <c r="AY33" s="80">
        <v>4508.3799931032</v>
      </c>
      <c r="AZ33" s="80">
        <v>4498.7819876849</v>
      </c>
      <c r="BA33" s="80">
        <v>4264.9286483259</v>
      </c>
      <c r="BB33" s="80">
        <v>4005.6488199158002</v>
      </c>
      <c r="BC33" s="80">
        <v>4040.1597756898</v>
      </c>
      <c r="BD33" s="80">
        <v>3624.9348613887</v>
      </c>
      <c r="BE33" s="80">
        <v>3969.76474567</v>
      </c>
      <c r="BF33" s="80">
        <v>4032.7537728078</v>
      </c>
      <c r="BG33" s="80">
        <v>3777.4075759744</v>
      </c>
      <c r="BH33" s="80">
        <v>3925.1920785153</v>
      </c>
      <c r="BI33" s="80">
        <v>4189.1512378631005</v>
      </c>
      <c r="BJ33" s="80">
        <v>3894.7986910254003</v>
      </c>
      <c r="BK33" s="80">
        <v>3737.6354943326</v>
      </c>
      <c r="BL33" s="80">
        <v>3858.6600521797</v>
      </c>
      <c r="BM33" s="80">
        <v>4126.4531585036</v>
      </c>
      <c r="BN33" s="51" t="s">
        <v>58</v>
      </c>
      <c r="BO33" s="80">
        <v>3722.7284944168</v>
      </c>
      <c r="BP33" s="80">
        <v>4222.4941790653</v>
      </c>
      <c r="BQ33" s="80">
        <v>4231.3480410177</v>
      </c>
      <c r="BR33" s="80">
        <v>4244.9343162798</v>
      </c>
      <c r="BS33" s="80">
        <v>4126.7698375385</v>
      </c>
      <c r="BT33" s="80">
        <v>4297.2140964591</v>
      </c>
      <c r="BU33" s="80">
        <v>4253.8843853555</v>
      </c>
      <c r="BV33" s="80">
        <v>4213.685757499</v>
      </c>
      <c r="BW33" s="80">
        <v>4342.4792759061</v>
      </c>
      <c r="BX33" s="80">
        <v>4476.6551784151</v>
      </c>
      <c r="BY33" s="80">
        <v>4814.3605048155005</v>
      </c>
      <c r="BZ33" s="80">
        <v>4586.5062116299005</v>
      </c>
      <c r="CA33" s="80">
        <v>4400.9452805736</v>
      </c>
      <c r="CB33" s="80">
        <v>4603.9769912053</v>
      </c>
    </row>
    <row r="34" ht="15.0" customHeight="1">
      <c r="A34" s="164"/>
      <c r="B34" s="18"/>
      <c r="C34" s="19" t="s">
        <v>122</v>
      </c>
      <c r="D34" s="128" t="s">
        <v>99</v>
      </c>
      <c r="E34" s="80">
        <v>8013.5013597295</v>
      </c>
      <c r="F34" s="80">
        <v>8374.1766682328</v>
      </c>
      <c r="G34" s="80">
        <v>8014.7925045083</v>
      </c>
      <c r="H34" s="80">
        <v>8150.0440624463</v>
      </c>
      <c r="I34" s="80">
        <v>8489.0928936117</v>
      </c>
      <c r="J34" s="80">
        <v>8548.6581197216</v>
      </c>
      <c r="K34" s="80">
        <v>8473.7695193818</v>
      </c>
      <c r="L34" s="80">
        <v>8558.5195073561</v>
      </c>
      <c r="M34" s="80">
        <v>8562.875989239901</v>
      </c>
      <c r="N34" s="80">
        <v>8675.850886120501</v>
      </c>
      <c r="O34" s="80">
        <v>8364.6101705299</v>
      </c>
      <c r="P34" s="80">
        <v>8371.5066231905</v>
      </c>
      <c r="Q34" s="80">
        <v>8676.7591364704</v>
      </c>
      <c r="R34" s="80">
        <v>8715.5668567051</v>
      </c>
      <c r="S34" s="80">
        <v>8281.0090772146</v>
      </c>
      <c r="T34" s="80">
        <v>8148.144654348201</v>
      </c>
      <c r="U34" s="80">
        <v>8053.7463573974</v>
      </c>
      <c r="V34" s="80">
        <v>8013.812623904801</v>
      </c>
      <c r="W34" s="80">
        <v>7502.8571712977</v>
      </c>
      <c r="X34" s="80">
        <v>7612.6920311082</v>
      </c>
      <c r="Y34" s="80">
        <v>7377.8023887293</v>
      </c>
      <c r="Z34" s="80">
        <v>7614.6841628539005</v>
      </c>
      <c r="AA34" s="80">
        <v>7240.220850804601</v>
      </c>
      <c r="AB34" s="80">
        <v>7376.6109118776</v>
      </c>
      <c r="AC34" s="80">
        <v>7506.3781274625</v>
      </c>
      <c r="AD34" s="80">
        <v>7415.4417748684</v>
      </c>
      <c r="AE34" s="80">
        <v>7176.5610548134</v>
      </c>
      <c r="AF34" s="80">
        <v>7206.9665185814</v>
      </c>
      <c r="AG34" s="80">
        <v>7188.614514648901</v>
      </c>
      <c r="AH34" s="80">
        <v>7414.2785003943</v>
      </c>
      <c r="AI34" s="80">
        <v>7205.144268711801</v>
      </c>
      <c r="AJ34" s="80">
        <v>7434.8170879264</v>
      </c>
      <c r="AK34" s="80">
        <v>7435.3812568208</v>
      </c>
      <c r="AL34" s="80">
        <v>7539.5932396118005</v>
      </c>
      <c r="AM34" s="80">
        <v>7438.8153116673</v>
      </c>
      <c r="AN34" s="80">
        <v>7337.734167813001</v>
      </c>
      <c r="AO34" s="80">
        <v>7345.924208845</v>
      </c>
      <c r="AP34" s="80">
        <v>7604.6441998455</v>
      </c>
      <c r="AQ34" s="80">
        <v>7531.9569085197</v>
      </c>
      <c r="AR34" s="80">
        <v>7032.0421515034</v>
      </c>
      <c r="AS34" s="80">
        <v>7328.4348779322</v>
      </c>
      <c r="AT34" s="80">
        <v>7301.1646964001</v>
      </c>
      <c r="AU34" s="80">
        <v>7640.0934150474</v>
      </c>
      <c r="AV34" s="80">
        <v>7352.9160607897</v>
      </c>
      <c r="AW34" s="80">
        <v>7599.8009946475</v>
      </c>
      <c r="AX34" s="80">
        <v>7463.1594217924</v>
      </c>
      <c r="AY34" s="80">
        <v>7584.2255518206</v>
      </c>
      <c r="AZ34" s="80">
        <v>7534.6569022107005</v>
      </c>
      <c r="BA34" s="80">
        <v>7784.9101459734</v>
      </c>
      <c r="BB34" s="80">
        <v>7689.333361755001</v>
      </c>
      <c r="BC34" s="80">
        <v>7584.6077175542005</v>
      </c>
      <c r="BD34" s="80">
        <v>7581.9627623956</v>
      </c>
      <c r="BE34" s="80">
        <v>7834.5004576549</v>
      </c>
      <c r="BF34" s="80">
        <v>7580.3563225642</v>
      </c>
      <c r="BG34" s="80">
        <v>7673.7264542824005</v>
      </c>
      <c r="BH34" s="80">
        <v>7896.8977160307</v>
      </c>
      <c r="BI34" s="80">
        <v>7846.3200664172</v>
      </c>
      <c r="BJ34" s="80">
        <v>8025.885418285</v>
      </c>
      <c r="BK34" s="80">
        <v>7791.8376463131</v>
      </c>
      <c r="BL34" s="80">
        <v>7976.389772694401</v>
      </c>
      <c r="BM34" s="80">
        <v>8597.0163344929</v>
      </c>
      <c r="BN34" s="51" t="s">
        <v>58</v>
      </c>
      <c r="BO34" s="80">
        <v>8231.4336978874</v>
      </c>
      <c r="BP34" s="80">
        <v>8210.287502278</v>
      </c>
      <c r="BQ34" s="80">
        <v>8457.527880494701</v>
      </c>
      <c r="BR34" s="80">
        <v>8215.3015197911</v>
      </c>
      <c r="BS34" s="80">
        <v>8120.9675436146</v>
      </c>
      <c r="BT34" s="80">
        <v>7854.272087864</v>
      </c>
      <c r="BU34" s="80">
        <v>8377.3287994662</v>
      </c>
      <c r="BV34" s="80">
        <v>8389.7202204224</v>
      </c>
      <c r="BW34" s="80">
        <v>8180.5007860583</v>
      </c>
      <c r="BX34" s="80">
        <v>8604.5364070897</v>
      </c>
      <c r="BY34" s="80">
        <v>8724.536967262</v>
      </c>
      <c r="BZ34" s="80">
        <v>8879.1555239649</v>
      </c>
      <c r="CA34" s="80">
        <v>9121.379127509601</v>
      </c>
      <c r="CB34" s="80">
        <v>9001.3187278251</v>
      </c>
    </row>
    <row r="35" ht="15.0" customHeight="1">
      <c r="A35" s="164"/>
      <c r="B35" s="18"/>
      <c r="C35" s="25"/>
      <c r="D35" s="128" t="s">
        <v>100</v>
      </c>
      <c r="E35" s="80">
        <v>4954.2715011755</v>
      </c>
      <c r="F35" s="80">
        <v>5232.188619422201</v>
      </c>
      <c r="G35" s="80">
        <v>4964.8642091005</v>
      </c>
      <c r="H35" s="80">
        <v>5055.2145490472</v>
      </c>
      <c r="I35" s="80">
        <v>5543.647109205201</v>
      </c>
      <c r="J35" s="80">
        <v>5761.1819483031</v>
      </c>
      <c r="K35" s="80">
        <v>5593.1610415508</v>
      </c>
      <c r="L35" s="80">
        <v>5467.3317962593</v>
      </c>
      <c r="M35" s="80">
        <v>5640.9098111373005</v>
      </c>
      <c r="N35" s="80">
        <v>5882.4459257545</v>
      </c>
      <c r="O35" s="80">
        <v>5808.3831565405</v>
      </c>
      <c r="P35" s="80">
        <v>5689.0701438869</v>
      </c>
      <c r="Q35" s="80">
        <v>5952.8919940408005</v>
      </c>
      <c r="R35" s="80">
        <v>5658.6432319086</v>
      </c>
      <c r="S35" s="80">
        <v>5556.4580420422</v>
      </c>
      <c r="T35" s="80">
        <v>5599.5219587601005</v>
      </c>
      <c r="U35" s="80">
        <v>5270.6900510456</v>
      </c>
      <c r="V35" s="80">
        <v>5277.7027721772</v>
      </c>
      <c r="W35" s="80">
        <v>5114.5439017051</v>
      </c>
      <c r="X35" s="80">
        <v>4872.3030448982</v>
      </c>
      <c r="Y35" s="80">
        <v>5095.3743073258</v>
      </c>
      <c r="Z35" s="80">
        <v>5171.7035152964</v>
      </c>
      <c r="AA35" s="80">
        <v>5073.2890732121</v>
      </c>
      <c r="AB35" s="80">
        <v>4976.3071978864</v>
      </c>
      <c r="AC35" s="80">
        <v>5095.3240089428</v>
      </c>
      <c r="AD35" s="80">
        <v>5155.4107463072005</v>
      </c>
      <c r="AE35" s="80">
        <v>4982.6890007206</v>
      </c>
      <c r="AF35" s="80">
        <v>4988.056338639501</v>
      </c>
      <c r="AG35" s="80">
        <v>5170.6082775632</v>
      </c>
      <c r="AH35" s="80">
        <v>5354.246683835</v>
      </c>
      <c r="AI35" s="80">
        <v>5239.6961187238</v>
      </c>
      <c r="AJ35" s="80">
        <v>5390.9601266427</v>
      </c>
      <c r="AK35" s="80">
        <v>5414.0374246355</v>
      </c>
      <c r="AL35" s="80">
        <v>5317.2832090319</v>
      </c>
      <c r="AM35" s="80">
        <v>5384.7501276066005</v>
      </c>
      <c r="AN35" s="80">
        <v>5213.6419062358</v>
      </c>
      <c r="AO35" s="80">
        <v>5190.0291097027</v>
      </c>
      <c r="AP35" s="80">
        <v>5372.0716049109005</v>
      </c>
      <c r="AQ35" s="80">
        <v>5269.0074364616</v>
      </c>
      <c r="AR35" s="80">
        <v>5002.5051358752</v>
      </c>
      <c r="AS35" s="80">
        <v>5216.3029514287</v>
      </c>
      <c r="AT35" s="80">
        <v>5482.9494878238</v>
      </c>
      <c r="AU35" s="80">
        <v>5448.4822995509</v>
      </c>
      <c r="AV35" s="80">
        <v>5347.027837695</v>
      </c>
      <c r="AW35" s="80">
        <v>5542.8655841072</v>
      </c>
      <c r="AX35" s="80">
        <v>5441.8917376308</v>
      </c>
      <c r="AY35" s="80">
        <v>5583.5999765927</v>
      </c>
      <c r="AZ35" s="80">
        <v>5570.8332436303</v>
      </c>
      <c r="BA35" s="80">
        <v>5640.0156515679</v>
      </c>
      <c r="BB35" s="80">
        <v>5483.714490287</v>
      </c>
      <c r="BC35" s="80">
        <v>5688.9098648406</v>
      </c>
      <c r="BD35" s="80">
        <v>5616.2685162298</v>
      </c>
      <c r="BE35" s="80">
        <v>5861.9318673683</v>
      </c>
      <c r="BF35" s="80">
        <v>5788.8740449359</v>
      </c>
      <c r="BG35" s="80">
        <v>5757.2984320715</v>
      </c>
      <c r="BH35" s="80">
        <v>5500.261260791301</v>
      </c>
      <c r="BI35" s="80">
        <v>5811.1211833231</v>
      </c>
      <c r="BJ35" s="80">
        <v>6029.2432456092</v>
      </c>
      <c r="BK35" s="80">
        <v>5837.5897436825</v>
      </c>
      <c r="BL35" s="80">
        <v>6039.2040827347</v>
      </c>
      <c r="BM35" s="80">
        <v>6149.5509516967</v>
      </c>
      <c r="BN35" s="51" t="s">
        <v>58</v>
      </c>
      <c r="BO35" s="80">
        <v>6338.4517445576</v>
      </c>
      <c r="BP35" s="80">
        <v>6464.5303916933</v>
      </c>
      <c r="BQ35" s="80">
        <v>6801.5119293451</v>
      </c>
      <c r="BR35" s="80">
        <v>6535.488885175901</v>
      </c>
      <c r="BS35" s="80">
        <v>6344.1342758142</v>
      </c>
      <c r="BT35" s="80">
        <v>6108.356242672</v>
      </c>
      <c r="BU35" s="80">
        <v>6535.4822051594</v>
      </c>
      <c r="BV35" s="80">
        <v>6326.358339086601</v>
      </c>
      <c r="BW35" s="80">
        <v>6408.5597920857</v>
      </c>
      <c r="BX35" s="80">
        <v>6429.2213057521</v>
      </c>
      <c r="BY35" s="80">
        <v>6518.456095651601</v>
      </c>
      <c r="BZ35" s="80">
        <v>6917.8173560529</v>
      </c>
      <c r="CA35" s="80">
        <v>6818.9741251561</v>
      </c>
      <c r="CB35" s="80">
        <v>6944.534294443701</v>
      </c>
    </row>
    <row r="36" ht="15.0" customHeight="1">
      <c r="A36" s="164"/>
      <c r="B36" s="18"/>
      <c r="C36" s="19" t="s">
        <v>123</v>
      </c>
      <c r="D36" s="128" t="s">
        <v>99</v>
      </c>
      <c r="E36" s="80">
        <v>7061.952029695401</v>
      </c>
      <c r="F36" s="80">
        <v>7382.6258233724</v>
      </c>
      <c r="G36" s="80">
        <v>7430.2052812208</v>
      </c>
      <c r="H36" s="80">
        <v>7423.0272546059</v>
      </c>
      <c r="I36" s="80">
        <v>7790.7756333913</v>
      </c>
      <c r="J36" s="80">
        <v>7597.5151603993</v>
      </c>
      <c r="K36" s="80">
        <v>7821.6031940711</v>
      </c>
      <c r="L36" s="80">
        <v>7281.4890370032</v>
      </c>
      <c r="M36" s="80">
        <v>7492.1220559609</v>
      </c>
      <c r="N36" s="80">
        <v>7830.472709648</v>
      </c>
      <c r="O36" s="80">
        <v>7425.6264653598</v>
      </c>
      <c r="P36" s="80">
        <v>7191.1781948658</v>
      </c>
      <c r="Q36" s="80">
        <v>7261.8270264184</v>
      </c>
      <c r="R36" s="80">
        <v>7373.2072922012</v>
      </c>
      <c r="S36" s="80">
        <v>7380.8541428216</v>
      </c>
      <c r="T36" s="80">
        <v>6759.3052042654</v>
      </c>
      <c r="U36" s="80">
        <v>7134.2849295195</v>
      </c>
      <c r="V36" s="80">
        <v>7367.2599724865</v>
      </c>
      <c r="W36" s="80">
        <v>7067.8446982357</v>
      </c>
      <c r="X36" s="80">
        <v>6809.9581354492</v>
      </c>
      <c r="Y36" s="80">
        <v>7108.0819524825</v>
      </c>
      <c r="Z36" s="80">
        <v>7121.1490032983</v>
      </c>
      <c r="AA36" s="80">
        <v>7074.2060618335</v>
      </c>
      <c r="AB36" s="80">
        <v>7001.9890340329</v>
      </c>
      <c r="AC36" s="80">
        <v>7196.9716012501</v>
      </c>
      <c r="AD36" s="80">
        <v>7324.326942284801</v>
      </c>
      <c r="AE36" s="80">
        <v>7509.6571585956</v>
      </c>
      <c r="AF36" s="80">
        <v>6878.0705514382</v>
      </c>
      <c r="AG36" s="80">
        <v>7178.0346248995</v>
      </c>
      <c r="AH36" s="80">
        <v>7144.6728162377</v>
      </c>
      <c r="AI36" s="80">
        <v>6873.786900918601</v>
      </c>
      <c r="AJ36" s="80">
        <v>6548.1165860406</v>
      </c>
      <c r="AK36" s="80">
        <v>7384.3920692641</v>
      </c>
      <c r="AL36" s="80">
        <v>6433.451464843401</v>
      </c>
      <c r="AM36" s="80">
        <v>6142.5681334989</v>
      </c>
      <c r="AN36" s="80">
        <v>6726.9628306643</v>
      </c>
      <c r="AO36" s="80">
        <v>6375.949852280601</v>
      </c>
      <c r="AP36" s="80">
        <v>6204.41792289</v>
      </c>
      <c r="AQ36" s="80">
        <v>6164.10907735</v>
      </c>
      <c r="AR36" s="80">
        <v>5949.8155081787</v>
      </c>
      <c r="AS36" s="80">
        <v>6203.8105965748</v>
      </c>
      <c r="AT36" s="80">
        <v>6012.2448029656</v>
      </c>
      <c r="AU36" s="80">
        <v>6175.52832607</v>
      </c>
      <c r="AV36" s="80">
        <v>6294.3630871363</v>
      </c>
      <c r="AW36" s="80">
        <v>6357.6624441829</v>
      </c>
      <c r="AX36" s="80">
        <v>6250.1340922353</v>
      </c>
      <c r="AY36" s="80">
        <v>6690.9756257274</v>
      </c>
      <c r="AZ36" s="80">
        <v>6311.9735028275</v>
      </c>
      <c r="BA36" s="80">
        <v>6312.345103955</v>
      </c>
      <c r="BB36" s="80">
        <v>6260.8425229668</v>
      </c>
      <c r="BC36" s="80">
        <v>6375.3134590738</v>
      </c>
      <c r="BD36" s="80">
        <v>6168.7721840841</v>
      </c>
      <c r="BE36" s="80">
        <v>6442.8116461665</v>
      </c>
      <c r="BF36" s="80">
        <v>6439.250393037</v>
      </c>
      <c r="BG36" s="80">
        <v>6195.8861916055</v>
      </c>
      <c r="BH36" s="80">
        <v>6245.5621660043</v>
      </c>
      <c r="BI36" s="80">
        <v>6412.7858245048</v>
      </c>
      <c r="BJ36" s="80">
        <v>6357.7546187657</v>
      </c>
      <c r="BK36" s="80">
        <v>6265.4548046638</v>
      </c>
      <c r="BL36" s="80">
        <v>6382.257832998201</v>
      </c>
      <c r="BM36" s="80">
        <v>6677.6181391724</v>
      </c>
      <c r="BN36" s="51" t="s">
        <v>58</v>
      </c>
      <c r="BO36" s="80">
        <v>6449.9125871868</v>
      </c>
      <c r="BP36" s="80">
        <v>6530.680899127</v>
      </c>
      <c r="BQ36" s="80">
        <v>6820.2310481552</v>
      </c>
      <c r="BR36" s="80">
        <v>6790.5425612619</v>
      </c>
      <c r="BS36" s="80">
        <v>6757.8920523087</v>
      </c>
      <c r="BT36" s="80">
        <v>6543.054863797401</v>
      </c>
      <c r="BU36" s="80">
        <v>7033.0001666728</v>
      </c>
      <c r="BV36" s="80">
        <v>7100.5234275801</v>
      </c>
      <c r="BW36" s="80">
        <v>6627.4478531937</v>
      </c>
      <c r="BX36" s="80">
        <v>6572.501580881</v>
      </c>
      <c r="BY36" s="80">
        <v>7160.2627725334005</v>
      </c>
      <c r="BZ36" s="80">
        <v>7250.4304826476</v>
      </c>
      <c r="CA36" s="80">
        <v>7389.5433438291</v>
      </c>
      <c r="CB36" s="80">
        <v>7499.360218998</v>
      </c>
    </row>
    <row r="37" ht="15.0" customHeight="1">
      <c r="A37" s="164"/>
      <c r="B37" s="18"/>
      <c r="C37" s="25"/>
      <c r="D37" s="128" t="s">
        <v>100</v>
      </c>
      <c r="E37" s="80">
        <v>4788.276614141901</v>
      </c>
      <c r="F37" s="80">
        <v>5539.999732102</v>
      </c>
      <c r="G37" s="80">
        <v>5654.4142413233</v>
      </c>
      <c r="H37" s="80">
        <v>5435.577914891201</v>
      </c>
      <c r="I37" s="80">
        <v>5424.7086783753</v>
      </c>
      <c r="J37" s="80">
        <v>5303.9910097354</v>
      </c>
      <c r="K37" s="80">
        <v>5307.0698369801</v>
      </c>
      <c r="L37" s="80">
        <v>5146.6636083638</v>
      </c>
      <c r="M37" s="80">
        <v>5066.33784786</v>
      </c>
      <c r="N37" s="80">
        <v>5457.7666775297</v>
      </c>
      <c r="O37" s="80">
        <v>5461.9355104817005</v>
      </c>
      <c r="P37" s="80">
        <v>5223.0457985608</v>
      </c>
      <c r="Q37" s="80">
        <v>5348.2782999473</v>
      </c>
      <c r="R37" s="80">
        <v>5569.4163581796</v>
      </c>
      <c r="S37" s="80">
        <v>5259.7116379192</v>
      </c>
      <c r="T37" s="80">
        <v>5096.2216566275</v>
      </c>
      <c r="U37" s="80">
        <v>5758.2281395032005</v>
      </c>
      <c r="V37" s="80">
        <v>5429.0485916705</v>
      </c>
      <c r="W37" s="80">
        <v>5435.7740387879</v>
      </c>
      <c r="X37" s="80">
        <v>5075.8375910845</v>
      </c>
      <c r="Y37" s="80">
        <v>5132.005409598601</v>
      </c>
      <c r="Z37" s="80">
        <v>5236.9550143085</v>
      </c>
      <c r="AA37" s="80">
        <v>5363.425210289201</v>
      </c>
      <c r="AB37" s="80">
        <v>5457.280755458</v>
      </c>
      <c r="AC37" s="80">
        <v>5561.074026475901</v>
      </c>
      <c r="AD37" s="80">
        <v>5671.6022714296005</v>
      </c>
      <c r="AE37" s="80">
        <v>5817.8055088678</v>
      </c>
      <c r="AF37" s="80">
        <v>5297.3728846821</v>
      </c>
      <c r="AG37" s="80">
        <v>5550.9473976339</v>
      </c>
      <c r="AH37" s="80">
        <v>5401.3047537731</v>
      </c>
      <c r="AI37" s="80">
        <v>4943.4833525416</v>
      </c>
      <c r="AJ37" s="80">
        <v>5015.3444624829</v>
      </c>
      <c r="AK37" s="80">
        <v>5060.8983720874</v>
      </c>
      <c r="AL37" s="80">
        <v>5077.0413938449</v>
      </c>
      <c r="AM37" s="80">
        <v>4656.9651377671</v>
      </c>
      <c r="AN37" s="80">
        <v>4782.8187926549</v>
      </c>
      <c r="AO37" s="80">
        <v>4847.1113894567</v>
      </c>
      <c r="AP37" s="80">
        <v>4650.7992203663</v>
      </c>
      <c r="AQ37" s="80">
        <v>4886.7001367165</v>
      </c>
      <c r="AR37" s="80">
        <v>4497.2626304878</v>
      </c>
      <c r="AS37" s="80">
        <v>4625.3607125220005</v>
      </c>
      <c r="AT37" s="80">
        <v>4484.7368190794</v>
      </c>
      <c r="AU37" s="80">
        <v>4491.3437679846</v>
      </c>
      <c r="AV37" s="80">
        <v>4397.9736080384</v>
      </c>
      <c r="AW37" s="80">
        <v>4767.1024336149</v>
      </c>
      <c r="AX37" s="80">
        <v>4868.332005400101</v>
      </c>
      <c r="AY37" s="80">
        <v>5178.8201541566</v>
      </c>
      <c r="AZ37" s="80">
        <v>5010.5908309926</v>
      </c>
      <c r="BA37" s="80">
        <v>5003.3554846561</v>
      </c>
      <c r="BB37" s="80">
        <v>4908.2179148631</v>
      </c>
      <c r="BC37" s="80">
        <v>4977.3610877291</v>
      </c>
      <c r="BD37" s="80">
        <v>4744.1624403319</v>
      </c>
      <c r="BE37" s="80">
        <v>5095.0573975922</v>
      </c>
      <c r="BF37" s="80">
        <v>5129.4934493619</v>
      </c>
      <c r="BG37" s="80">
        <v>4926.3083929155</v>
      </c>
      <c r="BH37" s="80">
        <v>4770.3076472640005</v>
      </c>
      <c r="BI37" s="80">
        <v>5006.502028003701</v>
      </c>
      <c r="BJ37" s="80">
        <v>4913.3880996926</v>
      </c>
      <c r="BK37" s="80">
        <v>4717.3592049909</v>
      </c>
      <c r="BL37" s="80">
        <v>4790.2667000139</v>
      </c>
      <c r="BM37" s="80">
        <v>5163.3694215045</v>
      </c>
      <c r="BN37" s="51" t="s">
        <v>58</v>
      </c>
      <c r="BO37" s="80">
        <v>5240.7325861431</v>
      </c>
      <c r="BP37" s="80">
        <v>5538.8623357258</v>
      </c>
      <c r="BQ37" s="80">
        <v>5669.9602825669</v>
      </c>
      <c r="BR37" s="80">
        <v>5544.4554579652</v>
      </c>
      <c r="BS37" s="80">
        <v>5413.9252526221</v>
      </c>
      <c r="BT37" s="80">
        <v>5483.2370187774</v>
      </c>
      <c r="BU37" s="80">
        <v>5438.289808839</v>
      </c>
      <c r="BV37" s="80">
        <v>5614.58388728</v>
      </c>
      <c r="BW37" s="80">
        <v>5392.8966909031005</v>
      </c>
      <c r="BX37" s="80">
        <v>5344.5145264538005</v>
      </c>
      <c r="BY37" s="80">
        <v>5839.5979939853005</v>
      </c>
      <c r="BZ37" s="80">
        <v>5803.2902906790005</v>
      </c>
      <c r="CA37" s="80">
        <v>5580.1996927397</v>
      </c>
      <c r="CB37" s="80">
        <v>5830.5149688038</v>
      </c>
    </row>
    <row r="38" ht="15.0" customHeight="1">
      <c r="A38" s="164"/>
      <c r="B38" s="18"/>
      <c r="C38" s="19" t="s">
        <v>124</v>
      </c>
      <c r="D38" s="128" t="s">
        <v>99</v>
      </c>
      <c r="E38" s="80">
        <v>6416.0632866644</v>
      </c>
      <c r="F38" s="80">
        <v>6149.087189405001</v>
      </c>
      <c r="G38" s="80">
        <v>5974.269126874</v>
      </c>
      <c r="H38" s="80">
        <v>6135.841025298801</v>
      </c>
      <c r="I38" s="80">
        <v>5705.5751096196</v>
      </c>
      <c r="J38" s="80">
        <v>6178.2157667066</v>
      </c>
      <c r="K38" s="80">
        <v>6215.340743178101</v>
      </c>
      <c r="L38" s="80">
        <v>6560.8780135685</v>
      </c>
      <c r="M38" s="80">
        <v>6485.8389289201</v>
      </c>
      <c r="N38" s="80">
        <v>6483.6263311217</v>
      </c>
      <c r="O38" s="80">
        <v>6465.7245858716005</v>
      </c>
      <c r="P38" s="80">
        <v>6335.8645628686</v>
      </c>
      <c r="Q38" s="80">
        <v>6355.0210939985</v>
      </c>
      <c r="R38" s="80">
        <v>6950.6845483146</v>
      </c>
      <c r="S38" s="80">
        <v>6127.9903217711</v>
      </c>
      <c r="T38" s="80">
        <v>6598.0516310476005</v>
      </c>
      <c r="U38" s="80">
        <v>6654.6171587291</v>
      </c>
      <c r="V38" s="80">
        <v>6678.631491715</v>
      </c>
      <c r="W38" s="80">
        <v>6294.6393004293</v>
      </c>
      <c r="X38" s="80">
        <v>6094.7687639955</v>
      </c>
      <c r="Y38" s="80">
        <v>6454.9562699334</v>
      </c>
      <c r="Z38" s="80">
        <v>6481.2370350999</v>
      </c>
      <c r="AA38" s="80">
        <v>6329.4663991318</v>
      </c>
      <c r="AB38" s="80">
        <v>6363.609907664901</v>
      </c>
      <c r="AC38" s="80">
        <v>6475.1591834027</v>
      </c>
      <c r="AD38" s="80">
        <v>6338.104060425</v>
      </c>
      <c r="AE38" s="80">
        <v>6131.8071344992</v>
      </c>
      <c r="AF38" s="80">
        <v>6374.0929146381</v>
      </c>
      <c r="AG38" s="80">
        <v>6269.6289151187</v>
      </c>
      <c r="AH38" s="80">
        <v>6569.6445393522</v>
      </c>
      <c r="AI38" s="80">
        <v>6206.1587399049</v>
      </c>
      <c r="AJ38" s="80">
        <v>6128.6393101307</v>
      </c>
      <c r="AK38" s="80">
        <v>6477.4458960065</v>
      </c>
      <c r="AL38" s="80">
        <v>6082.5652579169</v>
      </c>
      <c r="AM38" s="80">
        <v>5711.8326550293</v>
      </c>
      <c r="AN38" s="80">
        <v>5730.000011642001</v>
      </c>
      <c r="AO38" s="80">
        <v>5984.774910468001</v>
      </c>
      <c r="AP38" s="80">
        <v>5731.929279621</v>
      </c>
      <c r="AQ38" s="80">
        <v>5804.7017040083</v>
      </c>
      <c r="AR38" s="80">
        <v>5718.0261329916</v>
      </c>
      <c r="AS38" s="80">
        <v>5837.4070587085</v>
      </c>
      <c r="AT38" s="80">
        <v>5694.8333381637</v>
      </c>
      <c r="AU38" s="80">
        <v>5801.7982198463005</v>
      </c>
      <c r="AV38" s="80">
        <v>5692.6321645442</v>
      </c>
      <c r="AW38" s="80">
        <v>5846.8122825308</v>
      </c>
      <c r="AX38" s="80">
        <v>5735.2693383762</v>
      </c>
      <c r="AY38" s="80">
        <v>5670.6702620669</v>
      </c>
      <c r="AZ38" s="80">
        <v>5780.9643251008</v>
      </c>
      <c r="BA38" s="80">
        <v>6121.948933997301</v>
      </c>
      <c r="BB38" s="80">
        <v>5826.6687342589</v>
      </c>
      <c r="BC38" s="80">
        <v>5755.0349775390005</v>
      </c>
      <c r="BD38" s="80">
        <v>5959.9792104739</v>
      </c>
      <c r="BE38" s="80">
        <v>6031.5820860884005</v>
      </c>
      <c r="BF38" s="80">
        <v>6183.8261740748</v>
      </c>
      <c r="BG38" s="80">
        <v>6070.6451752769</v>
      </c>
      <c r="BH38" s="80">
        <v>6230.2462973362</v>
      </c>
      <c r="BI38" s="80">
        <v>6642.3681541937</v>
      </c>
      <c r="BJ38" s="80">
        <v>6023.3551243247</v>
      </c>
      <c r="BK38" s="80">
        <v>6339.072511473601</v>
      </c>
      <c r="BL38" s="80">
        <v>6260.175678196801</v>
      </c>
      <c r="BM38" s="80">
        <v>6674.2670243801</v>
      </c>
      <c r="BN38" s="51" t="s">
        <v>58</v>
      </c>
      <c r="BO38" s="80">
        <v>6621.0908315072</v>
      </c>
      <c r="BP38" s="80">
        <v>6948.2820508285</v>
      </c>
      <c r="BQ38" s="80">
        <v>6690.4977834376</v>
      </c>
      <c r="BR38" s="80">
        <v>6929.0329175114</v>
      </c>
      <c r="BS38" s="80">
        <v>6712.3563846218</v>
      </c>
      <c r="BT38" s="80">
        <v>6655.1980874372</v>
      </c>
      <c r="BU38" s="80">
        <v>6743.7325862868</v>
      </c>
      <c r="BV38" s="80">
        <v>7036.0031593814</v>
      </c>
      <c r="BW38" s="80">
        <v>6515.0737342801</v>
      </c>
      <c r="BX38" s="80">
        <v>6860.0975227392</v>
      </c>
      <c r="BY38" s="80">
        <v>6997.5662928899</v>
      </c>
      <c r="BZ38" s="80">
        <v>7175.0915648807</v>
      </c>
      <c r="CA38" s="80">
        <v>6900.2754134948</v>
      </c>
      <c r="CB38" s="80">
        <v>7105.9843560164</v>
      </c>
    </row>
    <row r="39" ht="15.0" customHeight="1">
      <c r="A39" s="164"/>
      <c r="B39" s="18"/>
      <c r="C39" s="25"/>
      <c r="D39" s="128" t="s">
        <v>100</v>
      </c>
      <c r="E39" s="80">
        <v>4046.1670644873</v>
      </c>
      <c r="F39" s="80">
        <v>4118.161975087301</v>
      </c>
      <c r="G39" s="80">
        <v>3822.1674759699004</v>
      </c>
      <c r="H39" s="80">
        <v>4136.0765646182</v>
      </c>
      <c r="I39" s="80">
        <v>4087.8388230347</v>
      </c>
      <c r="J39" s="80">
        <v>4174.1844102414</v>
      </c>
      <c r="K39" s="80">
        <v>4272.7178995051</v>
      </c>
      <c r="L39" s="80">
        <v>4314.8073431215</v>
      </c>
      <c r="M39" s="80">
        <v>4412.2443758835</v>
      </c>
      <c r="N39" s="80">
        <v>4454.718256271401</v>
      </c>
      <c r="O39" s="80">
        <v>4289.59414453</v>
      </c>
      <c r="P39" s="80">
        <v>4233.2635008863</v>
      </c>
      <c r="Q39" s="80">
        <v>4235.3420732375</v>
      </c>
      <c r="R39" s="80">
        <v>4649.8069503198</v>
      </c>
      <c r="S39" s="80">
        <v>4518.0070364352005</v>
      </c>
      <c r="T39" s="80">
        <v>4544.9235202056</v>
      </c>
      <c r="U39" s="80">
        <v>4507.6687548367</v>
      </c>
      <c r="V39" s="80">
        <v>4607.3645023217005</v>
      </c>
      <c r="W39" s="80">
        <v>4279.6139064777</v>
      </c>
      <c r="X39" s="80">
        <v>4522.1289604197</v>
      </c>
      <c r="Y39" s="80">
        <v>4417.2941372532005</v>
      </c>
      <c r="Z39" s="80">
        <v>4420.4521015773</v>
      </c>
      <c r="AA39" s="80">
        <v>4577.6456903814005</v>
      </c>
      <c r="AB39" s="80">
        <v>5187.6130754222</v>
      </c>
      <c r="AC39" s="80">
        <v>4883.7591432252</v>
      </c>
      <c r="AD39" s="80">
        <v>4380.5363823455</v>
      </c>
      <c r="AE39" s="80">
        <v>4285.5771321039</v>
      </c>
      <c r="AF39" s="80">
        <v>4526.4661833281</v>
      </c>
      <c r="AG39" s="80">
        <v>4411.351985927</v>
      </c>
      <c r="AH39" s="80">
        <v>4474.5052343932</v>
      </c>
      <c r="AI39" s="80">
        <v>4326.2181968529</v>
      </c>
      <c r="AJ39" s="80">
        <v>4286.0882059239</v>
      </c>
      <c r="AK39" s="80">
        <v>4492.0758259523</v>
      </c>
      <c r="AL39" s="80">
        <v>4393.7043127049</v>
      </c>
      <c r="AM39" s="80">
        <v>4394.6596318335005</v>
      </c>
      <c r="AN39" s="80">
        <v>4263.7078659936005</v>
      </c>
      <c r="AO39" s="80">
        <v>4432.6663711487</v>
      </c>
      <c r="AP39" s="80">
        <v>4206.8839879069</v>
      </c>
      <c r="AQ39" s="80">
        <v>4518.563186936</v>
      </c>
      <c r="AR39" s="80">
        <v>4289.4743667278</v>
      </c>
      <c r="AS39" s="80">
        <v>4200.1731913159</v>
      </c>
      <c r="AT39" s="80">
        <v>4337.6622932328</v>
      </c>
      <c r="AU39" s="80">
        <v>4361.1412845922005</v>
      </c>
      <c r="AV39" s="80">
        <v>4411.3679828339</v>
      </c>
      <c r="AW39" s="80">
        <v>4304.221290100701</v>
      </c>
      <c r="AX39" s="80">
        <v>4540.2868192817</v>
      </c>
      <c r="AY39" s="80">
        <v>4427.2282786007</v>
      </c>
      <c r="AZ39" s="80">
        <v>4173.6580967483005</v>
      </c>
      <c r="BA39" s="80">
        <v>4499.9297221279</v>
      </c>
      <c r="BB39" s="80">
        <v>4291.1092442942</v>
      </c>
      <c r="BC39" s="80">
        <v>4390.9727175808</v>
      </c>
      <c r="BD39" s="80">
        <v>4244.245843321401</v>
      </c>
      <c r="BE39" s="80">
        <v>4394.7189060631</v>
      </c>
      <c r="BF39" s="80">
        <v>4503.2152660466</v>
      </c>
      <c r="BG39" s="80">
        <v>4703.6852793482</v>
      </c>
      <c r="BH39" s="80">
        <v>4579.5529580985</v>
      </c>
      <c r="BI39" s="80">
        <v>4696.1083124896</v>
      </c>
      <c r="BJ39" s="80">
        <v>4576.1243188048</v>
      </c>
      <c r="BK39" s="80">
        <v>4685.6631622978</v>
      </c>
      <c r="BL39" s="80">
        <v>4706.2283671305</v>
      </c>
      <c r="BM39" s="80">
        <v>5064.5418851183</v>
      </c>
      <c r="BN39" s="51" t="s">
        <v>58</v>
      </c>
      <c r="BO39" s="80">
        <v>5238.1600586027</v>
      </c>
      <c r="BP39" s="80">
        <v>4910.332420675</v>
      </c>
      <c r="BQ39" s="80">
        <v>5571.5345006165</v>
      </c>
      <c r="BR39" s="80">
        <v>5339.098511016</v>
      </c>
      <c r="BS39" s="80">
        <v>5636.0424338405</v>
      </c>
      <c r="BT39" s="80">
        <v>5332.7275727766</v>
      </c>
      <c r="BU39" s="80">
        <v>5504.2205866948</v>
      </c>
      <c r="BV39" s="80">
        <v>5477.4484446361</v>
      </c>
      <c r="BW39" s="80">
        <v>5025.6039537362</v>
      </c>
      <c r="BX39" s="80">
        <v>5098.9454667861</v>
      </c>
      <c r="BY39" s="80">
        <v>5107.1624078389</v>
      </c>
      <c r="BZ39" s="80">
        <v>5252.5711679218</v>
      </c>
      <c r="CA39" s="80">
        <v>5202.6469249967</v>
      </c>
      <c r="CB39" s="80">
        <v>5208.8885836605</v>
      </c>
    </row>
    <row r="40" ht="15.0" customHeight="1">
      <c r="A40" s="164"/>
      <c r="B40" s="18"/>
      <c r="C40" s="19" t="s">
        <v>125</v>
      </c>
      <c r="D40" s="128" t="s">
        <v>99</v>
      </c>
      <c r="E40" s="80">
        <v>6637.6974193196</v>
      </c>
      <c r="F40" s="80">
        <v>6583.555092657601</v>
      </c>
      <c r="G40" s="80">
        <v>6541.6428997505</v>
      </c>
      <c r="H40" s="80">
        <v>7180.543266673</v>
      </c>
      <c r="I40" s="80">
        <v>6407.8733827886</v>
      </c>
      <c r="J40" s="80">
        <v>6527.1745005170005</v>
      </c>
      <c r="K40" s="80">
        <v>6792.5467351829</v>
      </c>
      <c r="L40" s="80">
        <v>6807.3624698793</v>
      </c>
      <c r="M40" s="80">
        <v>6653.9347494153</v>
      </c>
      <c r="N40" s="80">
        <v>6948.6288218824</v>
      </c>
      <c r="O40" s="80">
        <v>6710.4638292744</v>
      </c>
      <c r="P40" s="80">
        <v>6409.440679954</v>
      </c>
      <c r="Q40" s="80">
        <v>6486.266354934301</v>
      </c>
      <c r="R40" s="80">
        <v>6391.7171388584</v>
      </c>
      <c r="S40" s="80">
        <v>6042.2836797002</v>
      </c>
      <c r="T40" s="80">
        <v>6025.4716534297</v>
      </c>
      <c r="U40" s="80">
        <v>6128.1177959392</v>
      </c>
      <c r="V40" s="80">
        <v>6098.7649800734</v>
      </c>
      <c r="W40" s="80">
        <v>6373.793852799</v>
      </c>
      <c r="X40" s="80">
        <v>5851.709249907501</v>
      </c>
      <c r="Y40" s="80">
        <v>5823.5271740129</v>
      </c>
      <c r="Z40" s="80">
        <v>6085.0463487544</v>
      </c>
      <c r="AA40" s="80">
        <v>5755.1730735567</v>
      </c>
      <c r="AB40" s="80">
        <v>5973.7004184954</v>
      </c>
      <c r="AC40" s="80">
        <v>5741.3217402392</v>
      </c>
      <c r="AD40" s="80">
        <v>6170.5413460093005</v>
      </c>
      <c r="AE40" s="80">
        <v>6161.1894865909</v>
      </c>
      <c r="AF40" s="80">
        <v>5842.3676387755</v>
      </c>
      <c r="AG40" s="80">
        <v>6091.1647375287</v>
      </c>
      <c r="AH40" s="80">
        <v>6101.3138897573</v>
      </c>
      <c r="AI40" s="80">
        <v>5788.804514175</v>
      </c>
      <c r="AJ40" s="80">
        <v>6044.8967356495</v>
      </c>
      <c r="AK40" s="80">
        <v>5563.2880409878</v>
      </c>
      <c r="AL40" s="80">
        <v>5616.2674994191</v>
      </c>
      <c r="AM40" s="80">
        <v>5584.2101272855</v>
      </c>
      <c r="AN40" s="80">
        <v>5633.7606423513</v>
      </c>
      <c r="AO40" s="80">
        <v>5511.1033978346</v>
      </c>
      <c r="AP40" s="80">
        <v>5200.671955588</v>
      </c>
      <c r="AQ40" s="80">
        <v>5341.6897467212</v>
      </c>
      <c r="AR40" s="80">
        <v>5421.485018689</v>
      </c>
      <c r="AS40" s="80">
        <v>5530.499009161</v>
      </c>
      <c r="AT40" s="80">
        <v>5580.6208397726</v>
      </c>
      <c r="AU40" s="80">
        <v>5533.5289216977</v>
      </c>
      <c r="AV40" s="80">
        <v>5431.9045146665</v>
      </c>
      <c r="AW40" s="80">
        <v>5604.4012378364005</v>
      </c>
      <c r="AX40" s="80">
        <v>5505.7937564963</v>
      </c>
      <c r="AY40" s="80">
        <v>5520.7449526144</v>
      </c>
      <c r="AZ40" s="80">
        <v>5266.143719155501</v>
      </c>
      <c r="BA40" s="80">
        <v>5578.2497988438</v>
      </c>
      <c r="BB40" s="80">
        <v>5330.3440256759</v>
      </c>
      <c r="BC40" s="80">
        <v>5426.0574804729</v>
      </c>
      <c r="BD40" s="80">
        <v>5250.8934568832</v>
      </c>
      <c r="BE40" s="80">
        <v>5243.9789183985</v>
      </c>
      <c r="BF40" s="80">
        <v>5305.4688008489</v>
      </c>
      <c r="BG40" s="80">
        <v>4975.926732459</v>
      </c>
      <c r="BH40" s="80">
        <v>5004.2433103062</v>
      </c>
      <c r="BI40" s="80">
        <v>5200.0175399822</v>
      </c>
      <c r="BJ40" s="80">
        <v>5133.0825591502</v>
      </c>
      <c r="BK40" s="80">
        <v>5262.9202783972005</v>
      </c>
      <c r="BL40" s="80">
        <v>5056.9796920318</v>
      </c>
      <c r="BM40" s="80">
        <v>5466.9840549531</v>
      </c>
      <c r="BN40" s="51" t="s">
        <v>58</v>
      </c>
      <c r="BO40" s="80">
        <v>5286.0465872915</v>
      </c>
      <c r="BP40" s="80">
        <v>5460.134588748901</v>
      </c>
      <c r="BQ40" s="80">
        <v>5859.9727060451005</v>
      </c>
      <c r="BR40" s="80">
        <v>5849.106164812601</v>
      </c>
      <c r="BS40" s="80">
        <v>5556.3369629076005</v>
      </c>
      <c r="BT40" s="80">
        <v>5836.1411937553</v>
      </c>
      <c r="BU40" s="80">
        <v>5866.4888951448</v>
      </c>
      <c r="BV40" s="80">
        <v>6228.3523768891</v>
      </c>
      <c r="BW40" s="80">
        <v>5902.7752013642</v>
      </c>
      <c r="BX40" s="80">
        <v>6177.7454659429</v>
      </c>
      <c r="BY40" s="80">
        <v>6406.8578462757005</v>
      </c>
      <c r="BZ40" s="80">
        <v>6217.0632584463</v>
      </c>
      <c r="CA40" s="80">
        <v>6240.961454749</v>
      </c>
      <c r="CB40" s="80">
        <v>6051.939275639</v>
      </c>
    </row>
    <row r="41" ht="15.0" customHeight="1">
      <c r="A41" s="164"/>
      <c r="B41" s="18"/>
      <c r="C41" s="25"/>
      <c r="D41" s="128" t="s">
        <v>100</v>
      </c>
      <c r="E41" s="80">
        <v>4379.4372193623</v>
      </c>
      <c r="F41" s="80">
        <v>4387.2006785913</v>
      </c>
      <c r="G41" s="80">
        <v>4583.5073454657</v>
      </c>
      <c r="H41" s="80">
        <v>4698.3415201316</v>
      </c>
      <c r="I41" s="80">
        <v>4382.9272383525</v>
      </c>
      <c r="J41" s="80">
        <v>4390.1673791987005</v>
      </c>
      <c r="K41" s="80">
        <v>4807.9309139983</v>
      </c>
      <c r="L41" s="80">
        <v>4473.1279008328</v>
      </c>
      <c r="M41" s="80">
        <v>4379.8553719121</v>
      </c>
      <c r="N41" s="80">
        <v>4729.7043880303</v>
      </c>
      <c r="O41" s="80">
        <v>4431.165724991401</v>
      </c>
      <c r="P41" s="80">
        <v>4385.5715154876</v>
      </c>
      <c r="Q41" s="80">
        <v>4386.2045200661005</v>
      </c>
      <c r="R41" s="80">
        <v>4272.8977844484</v>
      </c>
      <c r="S41" s="80">
        <v>4446.5296305822</v>
      </c>
      <c r="T41" s="80">
        <v>4111.030649201</v>
      </c>
      <c r="U41" s="80">
        <v>4319.875040908</v>
      </c>
      <c r="V41" s="80">
        <v>4152.0870482522005</v>
      </c>
      <c r="W41" s="80">
        <v>4073.4252058963</v>
      </c>
      <c r="X41" s="80">
        <v>4231.7868519387</v>
      </c>
      <c r="Y41" s="80">
        <v>4119.2691689651</v>
      </c>
      <c r="Z41" s="80">
        <v>4305.2138359966</v>
      </c>
      <c r="AA41" s="80">
        <v>4292.2455879564</v>
      </c>
      <c r="AB41" s="80">
        <v>4367.272214282701</v>
      </c>
      <c r="AC41" s="80">
        <v>4280.888790654601</v>
      </c>
      <c r="AD41" s="80">
        <v>4239.9175658247</v>
      </c>
      <c r="AE41" s="80">
        <v>4481.9211502439</v>
      </c>
      <c r="AF41" s="80">
        <v>4049.1168146797</v>
      </c>
      <c r="AG41" s="80">
        <v>4552.6881053875</v>
      </c>
      <c r="AH41" s="80">
        <v>4564.445311835</v>
      </c>
      <c r="AI41" s="80">
        <v>4179.8823879228</v>
      </c>
      <c r="AJ41" s="80">
        <v>4237.813370650701</v>
      </c>
      <c r="AK41" s="80">
        <v>4013.72799941</v>
      </c>
      <c r="AL41" s="80">
        <v>3897.3187712794</v>
      </c>
      <c r="AM41" s="80">
        <v>3936.4544390019</v>
      </c>
      <c r="AN41" s="80">
        <v>3921.1210744394</v>
      </c>
      <c r="AO41" s="80">
        <v>3806.4205634512</v>
      </c>
      <c r="AP41" s="80">
        <v>3683.8886808339003</v>
      </c>
      <c r="AQ41" s="80">
        <v>3795.3399622649004</v>
      </c>
      <c r="AR41" s="80">
        <v>3823.7196391556004</v>
      </c>
      <c r="AS41" s="80">
        <v>3820.1479512726</v>
      </c>
      <c r="AT41" s="80">
        <v>3867.3669967471</v>
      </c>
      <c r="AU41" s="80">
        <v>3833.71593592</v>
      </c>
      <c r="AV41" s="80">
        <v>3835.2159923334</v>
      </c>
      <c r="AW41" s="80">
        <v>3904.8677921812</v>
      </c>
      <c r="AX41" s="80">
        <v>3843.0744990807</v>
      </c>
      <c r="AY41" s="80">
        <v>3778.2756698676003</v>
      </c>
      <c r="AZ41" s="80">
        <v>3774.3072464179</v>
      </c>
      <c r="BA41" s="80">
        <v>3966.0663233749</v>
      </c>
      <c r="BB41" s="80">
        <v>4212.1300641404005</v>
      </c>
      <c r="BC41" s="80">
        <v>4019.1176943531</v>
      </c>
      <c r="BD41" s="80">
        <v>3568.5391642041</v>
      </c>
      <c r="BE41" s="80">
        <v>3660.3603246359003</v>
      </c>
      <c r="BF41" s="80">
        <v>3701.9943437209004</v>
      </c>
      <c r="BG41" s="80">
        <v>3742.6382084478</v>
      </c>
      <c r="BH41" s="80">
        <v>3536.0063417307</v>
      </c>
      <c r="BI41" s="80">
        <v>3570.2106533695</v>
      </c>
      <c r="BJ41" s="80">
        <v>3680.7150033743</v>
      </c>
      <c r="BK41" s="80">
        <v>3923.7109569846</v>
      </c>
      <c r="BL41" s="80">
        <v>3675.6620240277</v>
      </c>
      <c r="BM41" s="80">
        <v>4084.5285229233</v>
      </c>
      <c r="BN41" s="51" t="s">
        <v>58</v>
      </c>
      <c r="BO41" s="80">
        <v>3956.0239657742</v>
      </c>
      <c r="BP41" s="80">
        <v>3934.9811941904</v>
      </c>
      <c r="BQ41" s="80">
        <v>4459.9201140082005</v>
      </c>
      <c r="BR41" s="80">
        <v>4360.1901083686</v>
      </c>
      <c r="BS41" s="80">
        <v>4388.9407189834</v>
      </c>
      <c r="BT41" s="80">
        <v>4191.3880997555</v>
      </c>
      <c r="BU41" s="80">
        <v>4368.0351144465</v>
      </c>
      <c r="BV41" s="80">
        <v>4257.1096820223</v>
      </c>
      <c r="BW41" s="80">
        <v>4230.7106683771</v>
      </c>
      <c r="BX41" s="80">
        <v>4173.7634582018</v>
      </c>
      <c r="BY41" s="80">
        <v>4354.7516146695</v>
      </c>
      <c r="BZ41" s="80">
        <v>4350.0528730265005</v>
      </c>
      <c r="CA41" s="80">
        <v>4319.578531691101</v>
      </c>
      <c r="CB41" s="80">
        <v>4341.3358926071005</v>
      </c>
    </row>
    <row r="42" ht="15.0" customHeight="1">
      <c r="A42" s="164"/>
      <c r="B42" s="18"/>
      <c r="C42" s="19" t="s">
        <v>126</v>
      </c>
      <c r="D42" s="128" t="s">
        <v>99</v>
      </c>
      <c r="E42" s="80">
        <v>6468.8680564321</v>
      </c>
      <c r="F42" s="80">
        <v>6569.0628412422</v>
      </c>
      <c r="G42" s="80">
        <v>6562.6761877903</v>
      </c>
      <c r="H42" s="80">
        <v>6794.3061623926005</v>
      </c>
      <c r="I42" s="80">
        <v>6888.4056726516</v>
      </c>
      <c r="J42" s="80">
        <v>7142.5988528361</v>
      </c>
      <c r="K42" s="80">
        <v>7376.727675429101</v>
      </c>
      <c r="L42" s="80">
        <v>7075.190633154601</v>
      </c>
      <c r="M42" s="80">
        <v>7402.9430931866</v>
      </c>
      <c r="N42" s="80">
        <v>7305.1833563947</v>
      </c>
      <c r="O42" s="80">
        <v>7228.757727099201</v>
      </c>
      <c r="P42" s="80">
        <v>7110.2907934343</v>
      </c>
      <c r="Q42" s="80">
        <v>7613.5009921665005</v>
      </c>
      <c r="R42" s="80">
        <v>7302.805505420601</v>
      </c>
      <c r="S42" s="80">
        <v>7345.7226895071</v>
      </c>
      <c r="T42" s="80">
        <v>7079.422930984</v>
      </c>
      <c r="U42" s="80">
        <v>7306.341954545201</v>
      </c>
      <c r="V42" s="80">
        <v>7209.434751438101</v>
      </c>
      <c r="W42" s="80">
        <v>6914.8366991031</v>
      </c>
      <c r="X42" s="80">
        <v>6668.579807097401</v>
      </c>
      <c r="Y42" s="80">
        <v>6597.8609500528</v>
      </c>
      <c r="Z42" s="80">
        <v>6645.766407904201</v>
      </c>
      <c r="AA42" s="80">
        <v>6446.0236447140005</v>
      </c>
      <c r="AB42" s="80">
        <v>6390.0880233712005</v>
      </c>
      <c r="AC42" s="80">
        <v>6484.339239411101</v>
      </c>
      <c r="AD42" s="80">
        <v>6366.0049904628</v>
      </c>
      <c r="AE42" s="80">
        <v>6536.9537364404005</v>
      </c>
      <c r="AF42" s="80">
        <v>6391.5109119151</v>
      </c>
      <c r="AG42" s="80">
        <v>6434.1010979576</v>
      </c>
      <c r="AH42" s="80">
        <v>6405.8903874867</v>
      </c>
      <c r="AI42" s="80">
        <v>6519.9073141478</v>
      </c>
      <c r="AJ42" s="80">
        <v>6476.2459324775</v>
      </c>
      <c r="AK42" s="80">
        <v>6794.425675717001</v>
      </c>
      <c r="AL42" s="80">
        <v>6579.6017465748</v>
      </c>
      <c r="AM42" s="80">
        <v>6423.5464702206</v>
      </c>
      <c r="AN42" s="80">
        <v>6450.7997008533</v>
      </c>
      <c r="AO42" s="80">
        <v>6456.938707615101</v>
      </c>
      <c r="AP42" s="80">
        <v>6512.0131865167</v>
      </c>
      <c r="AQ42" s="80">
        <v>6570.5096167773</v>
      </c>
      <c r="AR42" s="80">
        <v>6321.623325178601</v>
      </c>
      <c r="AS42" s="80">
        <v>6190.4946764466</v>
      </c>
      <c r="AT42" s="80">
        <v>6447.2662682132</v>
      </c>
      <c r="AU42" s="80">
        <v>6353.1532069277</v>
      </c>
      <c r="AV42" s="80">
        <v>6274.402867665401</v>
      </c>
      <c r="AW42" s="80">
        <v>6646.3309467653</v>
      </c>
      <c r="AX42" s="80">
        <v>6487.0964391915</v>
      </c>
      <c r="AY42" s="80">
        <v>6686.5018631325</v>
      </c>
      <c r="AZ42" s="80">
        <v>6564.769489257</v>
      </c>
      <c r="BA42" s="80">
        <v>6593.228458587901</v>
      </c>
      <c r="BB42" s="80">
        <v>6668.4124050957</v>
      </c>
      <c r="BC42" s="80">
        <v>6332.6842708605</v>
      </c>
      <c r="BD42" s="80">
        <v>6742.7789417833</v>
      </c>
      <c r="BE42" s="80">
        <v>6776.980108898801</v>
      </c>
      <c r="BF42" s="80">
        <v>6982.920505464101</v>
      </c>
      <c r="BG42" s="80">
        <v>6873.517422059001</v>
      </c>
      <c r="BH42" s="80">
        <v>6606.8032209364</v>
      </c>
      <c r="BI42" s="80">
        <v>6852.556432866901</v>
      </c>
      <c r="BJ42" s="80">
        <v>6753.5430224386</v>
      </c>
      <c r="BK42" s="80">
        <v>6625.4729555295</v>
      </c>
      <c r="BL42" s="80">
        <v>6680.7717831827</v>
      </c>
      <c r="BM42" s="80">
        <v>7048.0420195257</v>
      </c>
      <c r="BN42" s="51" t="s">
        <v>58</v>
      </c>
      <c r="BO42" s="80">
        <v>7103.864087427501</v>
      </c>
      <c r="BP42" s="80">
        <v>7205.5781550162</v>
      </c>
      <c r="BQ42" s="80">
        <v>7330.8906268759</v>
      </c>
      <c r="BR42" s="80">
        <v>7156.693250914001</v>
      </c>
      <c r="BS42" s="80">
        <v>7075.0612534312</v>
      </c>
      <c r="BT42" s="80">
        <v>7090.6795473887005</v>
      </c>
      <c r="BU42" s="80">
        <v>7353.0081900546</v>
      </c>
      <c r="BV42" s="80">
        <v>7363.8438213182</v>
      </c>
      <c r="BW42" s="80">
        <v>7187.4398851114</v>
      </c>
      <c r="BX42" s="80">
        <v>7322.3243823085</v>
      </c>
      <c r="BY42" s="80">
        <v>7425.853161234901</v>
      </c>
      <c r="BZ42" s="80">
        <v>7745.298534010801</v>
      </c>
      <c r="CA42" s="80">
        <v>7673.8418959338005</v>
      </c>
      <c r="CB42" s="80">
        <v>7867.5685602181</v>
      </c>
    </row>
    <row r="43" ht="15.0" customHeight="1">
      <c r="A43" s="164"/>
      <c r="B43" s="18"/>
      <c r="C43" s="25"/>
      <c r="D43" s="128" t="s">
        <v>100</v>
      </c>
      <c r="E43" s="80">
        <v>4816.9592873965</v>
      </c>
      <c r="F43" s="80">
        <v>4740.2389048405</v>
      </c>
      <c r="G43" s="80">
        <v>4794.9848540196</v>
      </c>
      <c r="H43" s="80">
        <v>4868.3453033875</v>
      </c>
      <c r="I43" s="80">
        <v>4930.7392156339</v>
      </c>
      <c r="J43" s="80">
        <v>4960.763596268001</v>
      </c>
      <c r="K43" s="80">
        <v>5159.9308509381</v>
      </c>
      <c r="L43" s="80">
        <v>5149.9740538096</v>
      </c>
      <c r="M43" s="80">
        <v>5259.0099220239</v>
      </c>
      <c r="N43" s="80">
        <v>5384.7424202505</v>
      </c>
      <c r="O43" s="80">
        <v>5357.3065369874</v>
      </c>
      <c r="P43" s="80">
        <v>5225.8378243936</v>
      </c>
      <c r="Q43" s="80">
        <v>5484.4345076303</v>
      </c>
      <c r="R43" s="80">
        <v>5453.6960766775</v>
      </c>
      <c r="S43" s="80">
        <v>5714.0535315479</v>
      </c>
      <c r="T43" s="80">
        <v>5369.4995541483</v>
      </c>
      <c r="U43" s="80">
        <v>5262.114694679401</v>
      </c>
      <c r="V43" s="80">
        <v>5300.4182678786</v>
      </c>
      <c r="W43" s="80">
        <v>5052.303705850401</v>
      </c>
      <c r="X43" s="80">
        <v>4954.9363974933</v>
      </c>
      <c r="Y43" s="80">
        <v>4949.1192519233</v>
      </c>
      <c r="Z43" s="80">
        <v>5214.8603771436</v>
      </c>
      <c r="AA43" s="80">
        <v>5101.0996059628005</v>
      </c>
      <c r="AB43" s="80">
        <v>4918.2070511305</v>
      </c>
      <c r="AC43" s="80">
        <v>5026.0752131225</v>
      </c>
      <c r="AD43" s="80">
        <v>5156.4901421589</v>
      </c>
      <c r="AE43" s="80">
        <v>5190.3893025632005</v>
      </c>
      <c r="AF43" s="80">
        <v>5056.8882884807</v>
      </c>
      <c r="AG43" s="80">
        <v>5054.5929392265</v>
      </c>
      <c r="AH43" s="80">
        <v>5013.8457384263</v>
      </c>
      <c r="AI43" s="80">
        <v>4847.2144757525</v>
      </c>
      <c r="AJ43" s="80">
        <v>4851.5200079507</v>
      </c>
      <c r="AK43" s="80">
        <v>4964.8827490878</v>
      </c>
      <c r="AL43" s="80">
        <v>5078.1693060248</v>
      </c>
      <c r="AM43" s="80">
        <v>5096.5223090299005</v>
      </c>
      <c r="AN43" s="80">
        <v>5014.9208573859005</v>
      </c>
      <c r="AO43" s="80">
        <v>4936.114470748</v>
      </c>
      <c r="AP43" s="80">
        <v>4802.4183406795</v>
      </c>
      <c r="AQ43" s="80">
        <v>4906.761384371101</v>
      </c>
      <c r="AR43" s="80">
        <v>4718.0516978721</v>
      </c>
      <c r="AS43" s="80">
        <v>4876.647299471</v>
      </c>
      <c r="AT43" s="80">
        <v>4814.1300248235</v>
      </c>
      <c r="AU43" s="80">
        <v>4837.9817529122</v>
      </c>
      <c r="AV43" s="80">
        <v>4656.9020860746</v>
      </c>
      <c r="AW43" s="80">
        <v>5023.1438713044</v>
      </c>
      <c r="AX43" s="80">
        <v>4868.0825454188</v>
      </c>
      <c r="AY43" s="80">
        <v>5080.404952824801</v>
      </c>
      <c r="AZ43" s="80">
        <v>4757.8659640155</v>
      </c>
      <c r="BA43" s="80">
        <v>4919.351013352</v>
      </c>
      <c r="BB43" s="80">
        <v>4870.9636723471</v>
      </c>
      <c r="BC43" s="80">
        <v>5071.4522569124</v>
      </c>
      <c r="BD43" s="80">
        <v>5141.7844076755</v>
      </c>
      <c r="BE43" s="80">
        <v>5036.0603207042</v>
      </c>
      <c r="BF43" s="80">
        <v>5076.4656643219005</v>
      </c>
      <c r="BG43" s="80">
        <v>4886.118291460601</v>
      </c>
      <c r="BH43" s="80">
        <v>4758.8924976744</v>
      </c>
      <c r="BI43" s="80">
        <v>4674.9219042682</v>
      </c>
      <c r="BJ43" s="80">
        <v>4802.4528005085</v>
      </c>
      <c r="BK43" s="80">
        <v>4712.2691737791</v>
      </c>
      <c r="BL43" s="80">
        <v>4826.0539255428</v>
      </c>
      <c r="BM43" s="80">
        <v>5264.9990863904</v>
      </c>
      <c r="BN43" s="51" t="s">
        <v>58</v>
      </c>
      <c r="BO43" s="80">
        <v>5522.3693055542</v>
      </c>
      <c r="BP43" s="80">
        <v>5215.3502513762005</v>
      </c>
      <c r="BQ43" s="80">
        <v>5805.2248870247</v>
      </c>
      <c r="BR43" s="80">
        <v>5265.977758670901</v>
      </c>
      <c r="BS43" s="80">
        <v>5511.349106383001</v>
      </c>
      <c r="BT43" s="80">
        <v>5609.5787593021005</v>
      </c>
      <c r="BU43" s="80">
        <v>5856.170184911401</v>
      </c>
      <c r="BV43" s="80">
        <v>5761.8437980866</v>
      </c>
      <c r="BW43" s="80">
        <v>5612.766832246401</v>
      </c>
      <c r="BX43" s="80">
        <v>5554.4381088827</v>
      </c>
      <c r="BY43" s="80">
        <v>5730.3905937494</v>
      </c>
      <c r="BZ43" s="80">
        <v>5714.3235806966</v>
      </c>
      <c r="CA43" s="80">
        <v>5769.5849799409</v>
      </c>
      <c r="CB43" s="80">
        <v>5866.7594029609</v>
      </c>
    </row>
    <row r="44" ht="15.0" customHeight="1">
      <c r="A44" s="164"/>
      <c r="B44" s="18"/>
      <c r="C44" s="19" t="s">
        <v>127</v>
      </c>
      <c r="D44" s="128" t="s">
        <v>99</v>
      </c>
      <c r="E44" s="80">
        <v>10758.304107482201</v>
      </c>
      <c r="F44" s="80">
        <v>10944.0396371589</v>
      </c>
      <c r="G44" s="80">
        <v>11037.7171068206</v>
      </c>
      <c r="H44" s="80">
        <v>11115.5602045835</v>
      </c>
      <c r="I44" s="80">
        <v>11299.273153678001</v>
      </c>
      <c r="J44" s="80">
        <v>11192.6635106436</v>
      </c>
      <c r="K44" s="80">
        <v>11499.7976967092</v>
      </c>
      <c r="L44" s="80">
        <v>10936.4881448864</v>
      </c>
      <c r="M44" s="80">
        <v>11009.7251447404</v>
      </c>
      <c r="N44" s="80">
        <v>11193.4204732946</v>
      </c>
      <c r="O44" s="80">
        <v>11539.4216693404</v>
      </c>
      <c r="P44" s="80">
        <v>11135.4453211116</v>
      </c>
      <c r="Q44" s="80">
        <v>10898.887463245</v>
      </c>
      <c r="R44" s="80">
        <v>10782.9734527746</v>
      </c>
      <c r="S44" s="80">
        <v>10955.4675198271</v>
      </c>
      <c r="T44" s="80">
        <v>10218.359012774</v>
      </c>
      <c r="U44" s="80">
        <v>9960.203788389901</v>
      </c>
      <c r="V44" s="80">
        <v>9901.755958834001</v>
      </c>
      <c r="W44" s="80">
        <v>9531.8946377158</v>
      </c>
      <c r="X44" s="80">
        <v>9506.7937722308</v>
      </c>
      <c r="Y44" s="80">
        <v>9577.9599345266</v>
      </c>
      <c r="Z44" s="80">
        <v>9592.496113298</v>
      </c>
      <c r="AA44" s="80">
        <v>9538.6904287374</v>
      </c>
      <c r="AB44" s="80">
        <v>9011.9026339072</v>
      </c>
      <c r="AC44" s="80">
        <v>8801.1331884599</v>
      </c>
      <c r="AD44" s="80">
        <v>9050.9519381647</v>
      </c>
      <c r="AE44" s="80">
        <v>8872.9799724511</v>
      </c>
      <c r="AF44" s="80">
        <v>9015.096008325301</v>
      </c>
      <c r="AG44" s="80">
        <v>8829.2593018523</v>
      </c>
      <c r="AH44" s="80">
        <v>8698.1006022664</v>
      </c>
      <c r="AI44" s="80">
        <v>9064.3253436383</v>
      </c>
      <c r="AJ44" s="80">
        <v>8754.2994194936</v>
      </c>
      <c r="AK44" s="80">
        <v>8754.8534086404</v>
      </c>
      <c r="AL44" s="80">
        <v>8841.2442327996</v>
      </c>
      <c r="AM44" s="80">
        <v>8583.890937911301</v>
      </c>
      <c r="AN44" s="80">
        <v>8301.0974449183</v>
      </c>
      <c r="AO44" s="80">
        <v>8480.2358650199</v>
      </c>
      <c r="AP44" s="80">
        <v>8038.3206700434</v>
      </c>
      <c r="AQ44" s="80">
        <v>8758.5228515154</v>
      </c>
      <c r="AR44" s="80">
        <v>8519.657240279801</v>
      </c>
      <c r="AS44" s="80">
        <v>8425.894182673</v>
      </c>
      <c r="AT44" s="80">
        <v>8173.6076433791</v>
      </c>
      <c r="AU44" s="80">
        <v>8656.1027976843</v>
      </c>
      <c r="AV44" s="80">
        <v>8506.359115122501</v>
      </c>
      <c r="AW44" s="80">
        <v>8505.213050471</v>
      </c>
      <c r="AX44" s="80">
        <v>8823.2742901611</v>
      </c>
      <c r="AY44" s="80">
        <v>8743.9250312867</v>
      </c>
      <c r="AZ44" s="80">
        <v>8991.645396932001</v>
      </c>
      <c r="BA44" s="80">
        <v>9069.0347130887</v>
      </c>
      <c r="BB44" s="80">
        <v>8728.2876475617</v>
      </c>
      <c r="BC44" s="80">
        <v>8975.6718700987</v>
      </c>
      <c r="BD44" s="80">
        <v>8639.955826212</v>
      </c>
      <c r="BE44" s="80">
        <v>8717.016242024</v>
      </c>
      <c r="BF44" s="80">
        <v>8902.7124348516</v>
      </c>
      <c r="BG44" s="80">
        <v>9001.268472506801</v>
      </c>
      <c r="BH44" s="80">
        <v>8600.4347576749</v>
      </c>
      <c r="BI44" s="80">
        <v>8977.058214701701</v>
      </c>
      <c r="BJ44" s="80">
        <v>9452.6677819103</v>
      </c>
      <c r="BK44" s="80">
        <v>9537.1345446426</v>
      </c>
      <c r="BL44" s="80">
        <v>9832.065648049</v>
      </c>
      <c r="BM44" s="80">
        <v>10263.9679910862</v>
      </c>
      <c r="BN44" s="51" t="s">
        <v>58</v>
      </c>
      <c r="BO44" s="80">
        <v>9397.319485141401</v>
      </c>
      <c r="BP44" s="80">
        <v>10129.3128238553</v>
      </c>
      <c r="BQ44" s="80">
        <v>10145.3492454606</v>
      </c>
      <c r="BR44" s="80">
        <v>9961.6547883724</v>
      </c>
      <c r="BS44" s="80">
        <v>10231.0373281884</v>
      </c>
      <c r="BT44" s="80">
        <v>9889.338100766001</v>
      </c>
      <c r="BU44" s="80">
        <v>9972.9740408706</v>
      </c>
      <c r="BV44" s="80">
        <v>9810.4705672666</v>
      </c>
      <c r="BW44" s="80">
        <v>9617.6691532867</v>
      </c>
      <c r="BX44" s="80">
        <v>9659.2849242669</v>
      </c>
      <c r="BY44" s="80">
        <v>10463.0351300134</v>
      </c>
      <c r="BZ44" s="80">
        <v>10442.199451753</v>
      </c>
      <c r="CA44" s="80">
        <v>10391.5687360444</v>
      </c>
      <c r="CB44" s="80">
        <v>10738.491953127601</v>
      </c>
    </row>
    <row r="45" ht="15.0" customHeight="1">
      <c r="A45" s="164"/>
      <c r="B45" s="18"/>
      <c r="C45" s="25"/>
      <c r="D45" s="128" t="s">
        <v>100</v>
      </c>
      <c r="E45" s="80">
        <v>7562.1636430515</v>
      </c>
      <c r="F45" s="80">
        <v>7615.2449828608005</v>
      </c>
      <c r="G45" s="80">
        <v>7714.7772424350005</v>
      </c>
      <c r="H45" s="80">
        <v>7433.694544495101</v>
      </c>
      <c r="I45" s="80">
        <v>7343.917879114</v>
      </c>
      <c r="J45" s="80">
        <v>7607.2436231689</v>
      </c>
      <c r="K45" s="80">
        <v>7966.875967529801</v>
      </c>
      <c r="L45" s="80">
        <v>7814.8753541727</v>
      </c>
      <c r="M45" s="80">
        <v>8013.1070095267005</v>
      </c>
      <c r="N45" s="80">
        <v>7669.446533914101</v>
      </c>
      <c r="O45" s="80">
        <v>7839.4678037064</v>
      </c>
      <c r="P45" s="80">
        <v>7697.8775752166</v>
      </c>
      <c r="Q45" s="80">
        <v>7609.714301767301</v>
      </c>
      <c r="R45" s="80">
        <v>7544.1680984820005</v>
      </c>
      <c r="S45" s="80">
        <v>7401.472246056101</v>
      </c>
      <c r="T45" s="80">
        <v>7162.2585150512</v>
      </c>
      <c r="U45" s="80">
        <v>6779.1443940577</v>
      </c>
      <c r="V45" s="80">
        <v>6950.3587373347</v>
      </c>
      <c r="W45" s="80">
        <v>6772.7454302441</v>
      </c>
      <c r="X45" s="80">
        <v>6764.0188489347</v>
      </c>
      <c r="Y45" s="80">
        <v>6899.8092638827</v>
      </c>
      <c r="Z45" s="80">
        <v>6873.5005519954</v>
      </c>
      <c r="AA45" s="80">
        <v>6889.0814800066</v>
      </c>
      <c r="AB45" s="80">
        <v>6619.893921126601</v>
      </c>
      <c r="AC45" s="80">
        <v>6736.631661549401</v>
      </c>
      <c r="AD45" s="80">
        <v>6569.8817063806</v>
      </c>
      <c r="AE45" s="80">
        <v>6489.3198689809005</v>
      </c>
      <c r="AF45" s="80">
        <v>6173.9493426646</v>
      </c>
      <c r="AG45" s="80">
        <v>6128.494332623</v>
      </c>
      <c r="AH45" s="80">
        <v>6144.495633872501</v>
      </c>
      <c r="AI45" s="80">
        <v>6434.6668416711</v>
      </c>
      <c r="AJ45" s="80">
        <v>6185.9148634542</v>
      </c>
      <c r="AK45" s="80">
        <v>6589.1267215129</v>
      </c>
      <c r="AL45" s="80">
        <v>6444.6271183109</v>
      </c>
      <c r="AM45" s="80">
        <v>6352.1313176963</v>
      </c>
      <c r="AN45" s="80">
        <v>5991.096037866</v>
      </c>
      <c r="AO45" s="80">
        <v>5776.3734151046</v>
      </c>
      <c r="AP45" s="80">
        <v>5760.7521940788</v>
      </c>
      <c r="AQ45" s="80">
        <v>5988.949887077601</v>
      </c>
      <c r="AR45" s="80">
        <v>5643.7676775982</v>
      </c>
      <c r="AS45" s="80">
        <v>6094.0756783055</v>
      </c>
      <c r="AT45" s="80">
        <v>6170.3862548487</v>
      </c>
      <c r="AU45" s="80">
        <v>5974.3155880038</v>
      </c>
      <c r="AV45" s="80">
        <v>6301.3268889699</v>
      </c>
      <c r="AW45" s="80">
        <v>6062.4877391143</v>
      </c>
      <c r="AX45" s="80">
        <v>6679.4949860325005</v>
      </c>
      <c r="AY45" s="80">
        <v>6261.2590600753</v>
      </c>
      <c r="AZ45" s="80">
        <v>6320.2227006757</v>
      </c>
      <c r="BA45" s="80">
        <v>6508.8006079661</v>
      </c>
      <c r="BB45" s="80">
        <v>6469.731427585501</v>
      </c>
      <c r="BC45" s="80">
        <v>6365.2172499174</v>
      </c>
      <c r="BD45" s="80">
        <v>6174.2414401797005</v>
      </c>
      <c r="BE45" s="80">
        <v>6333.0354382118</v>
      </c>
      <c r="BF45" s="80">
        <v>6480.5396091957</v>
      </c>
      <c r="BG45" s="80">
        <v>6620.043606306101</v>
      </c>
      <c r="BH45" s="80">
        <v>6338.0051787015</v>
      </c>
      <c r="BI45" s="80">
        <v>6440.9581080003</v>
      </c>
      <c r="BJ45" s="80">
        <v>6995.1032286059</v>
      </c>
      <c r="BK45" s="80">
        <v>7100.9953395302</v>
      </c>
      <c r="BL45" s="80">
        <v>7007.733846726101</v>
      </c>
      <c r="BM45" s="80">
        <v>7396.4499442838005</v>
      </c>
      <c r="BN45" s="51" t="s">
        <v>58</v>
      </c>
      <c r="BO45" s="80">
        <v>7616.8829001726</v>
      </c>
      <c r="BP45" s="80">
        <v>7762.5253975909</v>
      </c>
      <c r="BQ45" s="80">
        <v>8033.3623347042</v>
      </c>
      <c r="BR45" s="80">
        <v>7304.9164751353</v>
      </c>
      <c r="BS45" s="80">
        <v>7659.0024821708</v>
      </c>
      <c r="BT45" s="80">
        <v>7498.0362128693005</v>
      </c>
      <c r="BU45" s="80">
        <v>7726.2284290651005</v>
      </c>
      <c r="BV45" s="80">
        <v>7229.623410089001</v>
      </c>
      <c r="BW45" s="80">
        <v>7414.2253539491</v>
      </c>
      <c r="BX45" s="80">
        <v>7211.6684483227</v>
      </c>
      <c r="BY45" s="80">
        <v>7869.8112184623005</v>
      </c>
      <c r="BZ45" s="80">
        <v>7753.540556359</v>
      </c>
      <c r="CA45" s="80">
        <v>8093.972382849401</v>
      </c>
      <c r="CB45" s="80">
        <v>8102.0710971417</v>
      </c>
    </row>
    <row r="46" ht="15.0" customHeight="1">
      <c r="A46" s="164"/>
      <c r="B46" s="18"/>
      <c r="C46" s="19" t="s">
        <v>128</v>
      </c>
      <c r="D46" s="128" t="s">
        <v>99</v>
      </c>
      <c r="E46" s="80">
        <v>4362.1603490406005</v>
      </c>
      <c r="F46" s="80">
        <v>4467.3129964605005</v>
      </c>
      <c r="G46" s="80">
        <v>4040.3273249204003</v>
      </c>
      <c r="H46" s="80">
        <v>4337.8056307274</v>
      </c>
      <c r="I46" s="80">
        <v>4125.9379117367</v>
      </c>
      <c r="J46" s="80">
        <v>4460.3063892727005</v>
      </c>
      <c r="K46" s="80">
        <v>4045.1167258666</v>
      </c>
      <c r="L46" s="80">
        <v>4150.5002354367</v>
      </c>
      <c r="M46" s="80">
        <v>4276.7003340038</v>
      </c>
      <c r="N46" s="80">
        <v>4348.0233014927</v>
      </c>
      <c r="O46" s="80">
        <v>4253.6878918956</v>
      </c>
      <c r="P46" s="80">
        <v>4079.6016034786003</v>
      </c>
      <c r="Q46" s="80">
        <v>4599.5874130426</v>
      </c>
      <c r="R46" s="80">
        <v>4590.0171552011</v>
      </c>
      <c r="S46" s="80">
        <v>3925.417715515</v>
      </c>
      <c r="T46" s="80">
        <v>3829.7423785933</v>
      </c>
      <c r="U46" s="80">
        <v>3986.2389216616</v>
      </c>
      <c r="V46" s="80">
        <v>3863.0643119473</v>
      </c>
      <c r="W46" s="80">
        <v>3672.5374297511003</v>
      </c>
      <c r="X46" s="80">
        <v>3680.9572152208</v>
      </c>
      <c r="Y46" s="80">
        <v>3913.2690298573</v>
      </c>
      <c r="Z46" s="80">
        <v>3796.6159792579</v>
      </c>
      <c r="AA46" s="80">
        <v>3670.9520145526003</v>
      </c>
      <c r="AB46" s="80">
        <v>3796.4056667961</v>
      </c>
      <c r="AC46" s="80">
        <v>3969.7388694913</v>
      </c>
      <c r="AD46" s="80">
        <v>3880.1326000178</v>
      </c>
      <c r="AE46" s="80">
        <v>3876.7801328054</v>
      </c>
      <c r="AF46" s="80">
        <v>3901.1596710795</v>
      </c>
      <c r="AG46" s="80">
        <v>4157.3312950824</v>
      </c>
      <c r="AH46" s="80">
        <v>4098.6024120026</v>
      </c>
      <c r="AI46" s="80">
        <v>4068.4403057509003</v>
      </c>
      <c r="AJ46" s="80">
        <v>3957.0537546856003</v>
      </c>
      <c r="AK46" s="80">
        <v>4051.2343358405</v>
      </c>
      <c r="AL46" s="80">
        <v>3946.9278465548</v>
      </c>
      <c r="AM46" s="80">
        <v>3765.4860070066</v>
      </c>
      <c r="AN46" s="80">
        <v>3515.3196540416</v>
      </c>
      <c r="AO46" s="80">
        <v>3802.034121693</v>
      </c>
      <c r="AP46" s="80">
        <v>3601.299373136</v>
      </c>
      <c r="AQ46" s="80">
        <v>3569.6271476693</v>
      </c>
      <c r="AR46" s="80">
        <v>3608.3642095845003</v>
      </c>
      <c r="AS46" s="80">
        <v>3737.4438540197</v>
      </c>
      <c r="AT46" s="80">
        <v>3790.5879407455</v>
      </c>
      <c r="AU46" s="80">
        <v>3719.4662073816003</v>
      </c>
      <c r="AV46" s="80">
        <v>3933.7913934147</v>
      </c>
      <c r="AW46" s="80">
        <v>3679.8030601038</v>
      </c>
      <c r="AX46" s="80">
        <v>3719.9043837158</v>
      </c>
      <c r="AY46" s="80">
        <v>3504.0157868051</v>
      </c>
      <c r="AZ46" s="80">
        <v>3781.0836689979</v>
      </c>
      <c r="BA46" s="80">
        <v>3749.4432033977</v>
      </c>
      <c r="BB46" s="80">
        <v>3688.2247696782</v>
      </c>
      <c r="BC46" s="80">
        <v>3505.9854347051</v>
      </c>
      <c r="BD46" s="80">
        <v>3406.4769852564</v>
      </c>
      <c r="BE46" s="80">
        <v>3552.2648717733</v>
      </c>
      <c r="BF46" s="80">
        <v>3658.4709438364002</v>
      </c>
      <c r="BG46" s="80">
        <v>3530.1422218858</v>
      </c>
      <c r="BH46" s="80">
        <v>3689.8169554263</v>
      </c>
      <c r="BI46" s="80">
        <v>4035.4507810436003</v>
      </c>
      <c r="BJ46" s="80">
        <v>3761.5674558126</v>
      </c>
      <c r="BK46" s="80">
        <v>3747.3005996989</v>
      </c>
      <c r="BL46" s="80">
        <v>3773.1087708522</v>
      </c>
      <c r="BM46" s="80">
        <v>4177.5541732499005</v>
      </c>
      <c r="BN46" s="51" t="s">
        <v>58</v>
      </c>
      <c r="BO46" s="80">
        <v>3937.4894897207</v>
      </c>
      <c r="BP46" s="80">
        <v>3920.8078013256</v>
      </c>
      <c r="BQ46" s="80">
        <v>4104.0150320215</v>
      </c>
      <c r="BR46" s="80">
        <v>3700.5547918812003</v>
      </c>
      <c r="BS46" s="80">
        <v>3919.0964012713002</v>
      </c>
      <c r="BT46" s="80">
        <v>3672.6192014964</v>
      </c>
      <c r="BU46" s="80">
        <v>4027.4443970514003</v>
      </c>
      <c r="BV46" s="80">
        <v>4158.057866089101</v>
      </c>
      <c r="BW46" s="80">
        <v>3871.4546563951003</v>
      </c>
      <c r="BX46" s="80">
        <v>4090.3997061781</v>
      </c>
      <c r="BY46" s="80">
        <v>4439.6666229031</v>
      </c>
      <c r="BZ46" s="80">
        <v>4507.8530773286</v>
      </c>
      <c r="CA46" s="80">
        <v>4398.5367904048</v>
      </c>
      <c r="CB46" s="80">
        <v>4429.3948712065</v>
      </c>
    </row>
    <row r="47" ht="15.0" customHeight="1">
      <c r="A47" s="164"/>
      <c r="B47" s="18"/>
      <c r="C47" s="25"/>
      <c r="D47" s="128" t="s">
        <v>100</v>
      </c>
      <c r="E47" s="80">
        <v>3223.1962369275</v>
      </c>
      <c r="F47" s="80">
        <v>2849.0582036297</v>
      </c>
      <c r="G47" s="80">
        <v>3079.0344483835</v>
      </c>
      <c r="H47" s="80">
        <v>3257.3268210144</v>
      </c>
      <c r="I47" s="80">
        <v>3205.564479168</v>
      </c>
      <c r="J47" s="80">
        <v>3476.1589633407</v>
      </c>
      <c r="K47" s="80">
        <v>3189.6221637093</v>
      </c>
      <c r="L47" s="80">
        <v>3165.1707638779003</v>
      </c>
      <c r="M47" s="80">
        <v>3463.3820080612</v>
      </c>
      <c r="N47" s="80">
        <v>3505.3017295113</v>
      </c>
      <c r="O47" s="80">
        <v>3175.3340119022</v>
      </c>
      <c r="P47" s="80">
        <v>3205.8435572864</v>
      </c>
      <c r="Q47" s="80">
        <v>3287.8700649174</v>
      </c>
      <c r="R47" s="80">
        <v>3613.1731767978004</v>
      </c>
      <c r="S47" s="80">
        <v>3380.6390495615</v>
      </c>
      <c r="T47" s="80">
        <v>3458.0592054652</v>
      </c>
      <c r="U47" s="80">
        <v>3556.0582265390003</v>
      </c>
      <c r="V47" s="80">
        <v>3289.6565027902</v>
      </c>
      <c r="W47" s="80">
        <v>3066.2194832991</v>
      </c>
      <c r="X47" s="80">
        <v>3055.2942704184</v>
      </c>
      <c r="Y47" s="80">
        <v>3174.7013204808</v>
      </c>
      <c r="Z47" s="80">
        <v>3308.5567030034003</v>
      </c>
      <c r="AA47" s="80">
        <v>3167.1125929895</v>
      </c>
      <c r="AB47" s="80">
        <v>3521.3462252243003</v>
      </c>
      <c r="AC47" s="80">
        <v>3406.1641917718002</v>
      </c>
      <c r="AD47" s="80">
        <v>3227.4648265043</v>
      </c>
      <c r="AE47" s="80">
        <v>3099.440743987</v>
      </c>
      <c r="AF47" s="80">
        <v>3026.9262189804003</v>
      </c>
      <c r="AG47" s="80">
        <v>3253.0306440589</v>
      </c>
      <c r="AH47" s="80">
        <v>3385.1035557186</v>
      </c>
      <c r="AI47" s="80">
        <v>3069.6532684428003</v>
      </c>
      <c r="AJ47" s="80">
        <v>3171.1874570123</v>
      </c>
      <c r="AK47" s="80">
        <v>3404.7106470152003</v>
      </c>
      <c r="AL47" s="80">
        <v>3382.0072019948</v>
      </c>
      <c r="AM47" s="80">
        <v>3283.6356417274</v>
      </c>
      <c r="AN47" s="80">
        <v>3012.4055942023</v>
      </c>
      <c r="AO47" s="80">
        <v>3118.3664026332003</v>
      </c>
      <c r="AP47" s="80">
        <v>3162.9986597593</v>
      </c>
      <c r="AQ47" s="80">
        <v>3017.0216080672003</v>
      </c>
      <c r="AR47" s="80">
        <v>3058.9256688205</v>
      </c>
      <c r="AS47" s="80">
        <v>3203.2698289243003</v>
      </c>
      <c r="AT47" s="80">
        <v>3169.7861748409</v>
      </c>
      <c r="AU47" s="80">
        <v>2996.1340903004</v>
      </c>
      <c r="AV47" s="80">
        <v>3044.9388934511003</v>
      </c>
      <c r="AW47" s="80">
        <v>3036.4970560155</v>
      </c>
      <c r="AX47" s="80">
        <v>2960.0534256842</v>
      </c>
      <c r="AY47" s="80">
        <v>2988.6493647896</v>
      </c>
      <c r="AZ47" s="80">
        <v>3087.4934457255</v>
      </c>
      <c r="BA47" s="80">
        <v>3296.2363166637</v>
      </c>
      <c r="BB47" s="80">
        <v>2929.6980250722</v>
      </c>
      <c r="BC47" s="80">
        <v>3000.8156553282</v>
      </c>
      <c r="BD47" s="80">
        <v>3084.3085397479</v>
      </c>
      <c r="BE47" s="80">
        <v>3138.8197894560003</v>
      </c>
      <c r="BF47" s="80">
        <v>3091.9664685524003</v>
      </c>
      <c r="BG47" s="80">
        <v>2833.907639327</v>
      </c>
      <c r="BH47" s="80">
        <v>2923.1465786900003</v>
      </c>
      <c r="BI47" s="80">
        <v>2884.1907166401</v>
      </c>
      <c r="BJ47" s="80">
        <v>2881.1489725769</v>
      </c>
      <c r="BK47" s="80">
        <v>2858.8046149353</v>
      </c>
      <c r="BL47" s="80">
        <v>2771.6530686307</v>
      </c>
      <c r="BM47" s="80">
        <v>3223.93210704</v>
      </c>
      <c r="BN47" s="51" t="s">
        <v>58</v>
      </c>
      <c r="BO47" s="80">
        <v>3407.8357607999</v>
      </c>
      <c r="BP47" s="80">
        <v>3224.8446077425</v>
      </c>
      <c r="BQ47" s="80">
        <v>3354.3203928856</v>
      </c>
      <c r="BR47" s="80">
        <v>3278.9059140769</v>
      </c>
      <c r="BS47" s="80">
        <v>3313.7865236157</v>
      </c>
      <c r="BT47" s="80">
        <v>3020.2876552698003</v>
      </c>
      <c r="BU47" s="80">
        <v>3169.5352834171</v>
      </c>
      <c r="BV47" s="80">
        <v>3062.0944679295003</v>
      </c>
      <c r="BW47" s="80">
        <v>3182.7554671187</v>
      </c>
      <c r="BX47" s="80">
        <v>3056.7269072813</v>
      </c>
      <c r="BY47" s="80">
        <v>3580.8084527572</v>
      </c>
      <c r="BZ47" s="80">
        <v>3628.9628277483002</v>
      </c>
      <c r="CA47" s="80">
        <v>3462.1914010039</v>
      </c>
      <c r="CB47" s="80">
        <v>3620.8050714720002</v>
      </c>
    </row>
    <row r="48" ht="15.0" customHeight="1">
      <c r="A48" s="164"/>
      <c r="B48" s="18"/>
      <c r="C48" s="19" t="s">
        <v>129</v>
      </c>
      <c r="D48" s="128" t="s">
        <v>99</v>
      </c>
      <c r="E48" s="80">
        <v>5420.1165835391</v>
      </c>
      <c r="F48" s="80">
        <v>5295.287350227</v>
      </c>
      <c r="G48" s="80">
        <v>5420.9575158636</v>
      </c>
      <c r="H48" s="80">
        <v>5543.2251576995</v>
      </c>
      <c r="I48" s="80">
        <v>5647.7708500316</v>
      </c>
      <c r="J48" s="80">
        <v>5206.4566898895</v>
      </c>
      <c r="K48" s="80">
        <v>5541.144128443801</v>
      </c>
      <c r="L48" s="80">
        <v>5527.8863463512</v>
      </c>
      <c r="M48" s="80">
        <v>5414.4595737324</v>
      </c>
      <c r="N48" s="80">
        <v>5615.552920576601</v>
      </c>
      <c r="O48" s="80">
        <v>5624.5064810949</v>
      </c>
      <c r="P48" s="80">
        <v>5408.807769261301</v>
      </c>
      <c r="Q48" s="80">
        <v>5587.1303761839</v>
      </c>
      <c r="R48" s="80">
        <v>5439.2118981137</v>
      </c>
      <c r="S48" s="80">
        <v>5530.322030377401</v>
      </c>
      <c r="T48" s="80">
        <v>5289.4322733399</v>
      </c>
      <c r="U48" s="80">
        <v>5414.2840813416005</v>
      </c>
      <c r="V48" s="80">
        <v>5116.6337403856005</v>
      </c>
      <c r="W48" s="80">
        <v>5126.7423495111</v>
      </c>
      <c r="X48" s="80">
        <v>5007.706824583201</v>
      </c>
      <c r="Y48" s="80">
        <v>5187.3857047955</v>
      </c>
      <c r="Z48" s="80">
        <v>5286.8361145739</v>
      </c>
      <c r="AA48" s="80">
        <v>5271.6687990166</v>
      </c>
      <c r="AB48" s="80">
        <v>5213.7469040694</v>
      </c>
      <c r="AC48" s="80">
        <v>5334.3945959416005</v>
      </c>
      <c r="AD48" s="80">
        <v>5185.5440767949</v>
      </c>
      <c r="AE48" s="80">
        <v>5076.2242874449</v>
      </c>
      <c r="AF48" s="80">
        <v>4953.5481908027</v>
      </c>
      <c r="AG48" s="80">
        <v>5481.7613160392</v>
      </c>
      <c r="AH48" s="80">
        <v>5082.1147113523</v>
      </c>
      <c r="AI48" s="80">
        <v>5322.7729915897</v>
      </c>
      <c r="AJ48" s="80">
        <v>5286.751454699101</v>
      </c>
      <c r="AK48" s="80">
        <v>5299.3029551487</v>
      </c>
      <c r="AL48" s="80">
        <v>4814.4100290171</v>
      </c>
      <c r="AM48" s="80">
        <v>4824.9219782092005</v>
      </c>
      <c r="AN48" s="80">
        <v>4851.9434344292</v>
      </c>
      <c r="AO48" s="80">
        <v>4969.294002434101</v>
      </c>
      <c r="AP48" s="80">
        <v>4767.7117112101005</v>
      </c>
      <c r="AQ48" s="80">
        <v>4918.7510229316</v>
      </c>
      <c r="AR48" s="80">
        <v>4925.9720236162</v>
      </c>
      <c r="AS48" s="80">
        <v>5063.7794189846</v>
      </c>
      <c r="AT48" s="80">
        <v>5007.1487099954</v>
      </c>
      <c r="AU48" s="80">
        <v>4964.2445923704</v>
      </c>
      <c r="AV48" s="80">
        <v>5078.8162584393</v>
      </c>
      <c r="AW48" s="80">
        <v>5150.4961781523</v>
      </c>
      <c r="AX48" s="80">
        <v>5068.8756781902</v>
      </c>
      <c r="AY48" s="80">
        <v>5312.3325388696</v>
      </c>
      <c r="AZ48" s="80">
        <v>4991.951538520901</v>
      </c>
      <c r="BA48" s="80">
        <v>5078.5508001317</v>
      </c>
      <c r="BB48" s="80">
        <v>5083.641864060401</v>
      </c>
      <c r="BC48" s="80">
        <v>5075.8141328008005</v>
      </c>
      <c r="BD48" s="80">
        <v>5017.857364045</v>
      </c>
      <c r="BE48" s="80">
        <v>5470.0632965176</v>
      </c>
      <c r="BF48" s="80">
        <v>5346.4262019868</v>
      </c>
      <c r="BG48" s="80">
        <v>5388.0142199766005</v>
      </c>
      <c r="BH48" s="80">
        <v>5443.8039042439</v>
      </c>
      <c r="BI48" s="80">
        <v>5570.5226830428</v>
      </c>
      <c r="BJ48" s="80">
        <v>5419.8740314216</v>
      </c>
      <c r="BK48" s="80">
        <v>5461.0505128266</v>
      </c>
      <c r="BL48" s="80">
        <v>5710.945000946001</v>
      </c>
      <c r="BM48" s="80">
        <v>6036.9748206389</v>
      </c>
      <c r="BN48" s="51" t="s">
        <v>58</v>
      </c>
      <c r="BO48" s="80">
        <v>4813.1109153771</v>
      </c>
      <c r="BP48" s="80">
        <v>5348.9571928092</v>
      </c>
      <c r="BQ48" s="80">
        <v>5563.6964213808005</v>
      </c>
      <c r="BR48" s="80">
        <v>5472.105678712201</v>
      </c>
      <c r="BS48" s="80">
        <v>5497.9000494523</v>
      </c>
      <c r="BT48" s="80">
        <v>5300.7931379797</v>
      </c>
      <c r="BU48" s="80">
        <v>5548.5009431615</v>
      </c>
      <c r="BV48" s="80">
        <v>5510.0293495591</v>
      </c>
      <c r="BW48" s="80">
        <v>5722.179809421</v>
      </c>
      <c r="BX48" s="80">
        <v>5802.7135733558</v>
      </c>
      <c r="BY48" s="80">
        <v>5956.3053576022</v>
      </c>
      <c r="BZ48" s="80">
        <v>5951.488128998701</v>
      </c>
      <c r="CA48" s="80">
        <v>6108.387844319101</v>
      </c>
      <c r="CB48" s="80">
        <v>5856.2778900475005</v>
      </c>
    </row>
    <row r="49" ht="15.0" customHeight="1">
      <c r="A49" s="164"/>
      <c r="B49" s="18"/>
      <c r="C49" s="25"/>
      <c r="D49" s="128" t="s">
        <v>100</v>
      </c>
      <c r="E49" s="80">
        <v>3530.0988984361</v>
      </c>
      <c r="F49" s="80">
        <v>3657.0918679218003</v>
      </c>
      <c r="G49" s="80">
        <v>3595.578404324</v>
      </c>
      <c r="H49" s="80">
        <v>3817.3950633704003</v>
      </c>
      <c r="I49" s="80">
        <v>3711.4793641288</v>
      </c>
      <c r="J49" s="80">
        <v>3694.2918979461</v>
      </c>
      <c r="K49" s="80">
        <v>3632.0707429867</v>
      </c>
      <c r="L49" s="80">
        <v>3633.8550608967003</v>
      </c>
      <c r="M49" s="80">
        <v>3853.3721764961</v>
      </c>
      <c r="N49" s="80">
        <v>3905.5859614702003</v>
      </c>
      <c r="O49" s="80">
        <v>3844.7098468980003</v>
      </c>
      <c r="P49" s="80">
        <v>3708.4009612437003</v>
      </c>
      <c r="Q49" s="80">
        <v>3966.6242086305</v>
      </c>
      <c r="R49" s="80">
        <v>3668.1892203655</v>
      </c>
      <c r="S49" s="80">
        <v>3829.4929486162</v>
      </c>
      <c r="T49" s="80">
        <v>4153.0177774878</v>
      </c>
      <c r="U49" s="80">
        <v>3778.4406482941004</v>
      </c>
      <c r="V49" s="80">
        <v>3918.7737876261003</v>
      </c>
      <c r="W49" s="80">
        <v>3616.9533432773</v>
      </c>
      <c r="X49" s="80">
        <v>3542.1529392128</v>
      </c>
      <c r="Y49" s="80">
        <v>3605.2605988558003</v>
      </c>
      <c r="Z49" s="80">
        <v>3676.7978704682</v>
      </c>
      <c r="AA49" s="80">
        <v>3791.0006891675002</v>
      </c>
      <c r="AB49" s="80">
        <v>3596.6537081126003</v>
      </c>
      <c r="AC49" s="80">
        <v>4173.3922599222005</v>
      </c>
      <c r="AD49" s="80">
        <v>3875.3914547164</v>
      </c>
      <c r="AE49" s="80">
        <v>3681.2991634067002</v>
      </c>
      <c r="AF49" s="80">
        <v>3504.3660463814003</v>
      </c>
      <c r="AG49" s="80">
        <v>3862.7379481443</v>
      </c>
      <c r="AH49" s="80">
        <v>3802.9370038381003</v>
      </c>
      <c r="AI49" s="80">
        <v>3664.7786547115</v>
      </c>
      <c r="AJ49" s="80">
        <v>3690.7021125308</v>
      </c>
      <c r="AK49" s="80">
        <v>4015.6218648308</v>
      </c>
      <c r="AL49" s="80">
        <v>3826.5560544174</v>
      </c>
      <c r="AM49" s="80">
        <v>3684.0759012060003</v>
      </c>
      <c r="AN49" s="80">
        <v>3593.3205650102</v>
      </c>
      <c r="AO49" s="80">
        <v>3866.9134377996</v>
      </c>
      <c r="AP49" s="80">
        <v>3950.3024777393002</v>
      </c>
      <c r="AQ49" s="80">
        <v>3842.0146085105002</v>
      </c>
      <c r="AR49" s="80">
        <v>3782.6813308026003</v>
      </c>
      <c r="AS49" s="80">
        <v>3686.7187193074</v>
      </c>
      <c r="AT49" s="80">
        <v>3685.0440208828</v>
      </c>
      <c r="AU49" s="80">
        <v>3810.7362849766</v>
      </c>
      <c r="AV49" s="80">
        <v>3455.594568542</v>
      </c>
      <c r="AW49" s="80">
        <v>3667.0491825336003</v>
      </c>
      <c r="AX49" s="80">
        <v>3704.2153474799</v>
      </c>
      <c r="AY49" s="80">
        <v>3465.1447487543</v>
      </c>
      <c r="AZ49" s="80">
        <v>3305.8175792524003</v>
      </c>
      <c r="BA49" s="80">
        <v>3623.4512157168</v>
      </c>
      <c r="BB49" s="80">
        <v>3570.7466980498</v>
      </c>
      <c r="BC49" s="80">
        <v>3566.0144008944003</v>
      </c>
      <c r="BD49" s="80">
        <v>3424.9783036822</v>
      </c>
      <c r="BE49" s="80">
        <v>3880.4609240771</v>
      </c>
      <c r="BF49" s="80">
        <v>3755.0422765344</v>
      </c>
      <c r="BG49" s="80">
        <v>3626.9686037361002</v>
      </c>
      <c r="BH49" s="80">
        <v>3644.5986067416</v>
      </c>
      <c r="BI49" s="80">
        <v>3865.8317948643003</v>
      </c>
      <c r="BJ49" s="80">
        <v>3794.666677038</v>
      </c>
      <c r="BK49" s="80">
        <v>3819.694802024</v>
      </c>
      <c r="BL49" s="80">
        <v>3933.0520768826</v>
      </c>
      <c r="BM49" s="80">
        <v>4128.3281156884</v>
      </c>
      <c r="BN49" s="51" t="s">
        <v>58</v>
      </c>
      <c r="BO49" s="80">
        <v>4297.453526371</v>
      </c>
      <c r="BP49" s="80">
        <v>3823.6917358423</v>
      </c>
      <c r="BQ49" s="80">
        <v>3950.4872428906</v>
      </c>
      <c r="BR49" s="80">
        <v>4010.2616687027003</v>
      </c>
      <c r="BS49" s="80">
        <v>3992.8952635309</v>
      </c>
      <c r="BT49" s="80">
        <v>3898.5949776991</v>
      </c>
      <c r="BU49" s="80">
        <v>4306.7471412766</v>
      </c>
      <c r="BV49" s="80">
        <v>4318.072178475501</v>
      </c>
      <c r="BW49" s="80">
        <v>4340.3827114723</v>
      </c>
      <c r="BX49" s="80">
        <v>4353.5447336954</v>
      </c>
      <c r="BY49" s="80">
        <v>4398.6114090468</v>
      </c>
      <c r="BZ49" s="80">
        <v>4554.584770786701</v>
      </c>
      <c r="CA49" s="80">
        <v>4535.9490784758</v>
      </c>
      <c r="CB49" s="80">
        <v>4607.3751129016</v>
      </c>
    </row>
    <row r="50" ht="15.0" customHeight="1">
      <c r="A50" s="164"/>
      <c r="B50" s="18"/>
      <c r="C50" s="19" t="s">
        <v>130</v>
      </c>
      <c r="D50" s="128" t="s">
        <v>99</v>
      </c>
      <c r="E50" s="80">
        <v>7692.248580572001</v>
      </c>
      <c r="F50" s="80">
        <v>7884.771350347401</v>
      </c>
      <c r="G50" s="80">
        <v>8040.1882123937</v>
      </c>
      <c r="H50" s="80">
        <v>7905.4413721312</v>
      </c>
      <c r="I50" s="80">
        <v>8272.0737500381</v>
      </c>
      <c r="J50" s="80">
        <v>8228.2231921192</v>
      </c>
      <c r="K50" s="80">
        <v>8547.6038881682</v>
      </c>
      <c r="L50" s="80">
        <v>8651.5227521204</v>
      </c>
      <c r="M50" s="80">
        <v>7961.2558301637</v>
      </c>
      <c r="N50" s="80">
        <v>8368.5888967389</v>
      </c>
      <c r="O50" s="80">
        <v>8195.3627215609</v>
      </c>
      <c r="P50" s="80">
        <v>7635.458110787</v>
      </c>
      <c r="Q50" s="80">
        <v>7794.7511912717</v>
      </c>
      <c r="R50" s="80">
        <v>8043.2241226363</v>
      </c>
      <c r="S50" s="80">
        <v>7471.9866351367</v>
      </c>
      <c r="T50" s="80">
        <v>7632.978550261801</v>
      </c>
      <c r="U50" s="80">
        <v>7579.4662976714</v>
      </c>
      <c r="V50" s="80">
        <v>7329.2572620492</v>
      </c>
      <c r="W50" s="80">
        <v>7223.035989951601</v>
      </c>
      <c r="X50" s="80">
        <v>7449.903389742401</v>
      </c>
      <c r="Y50" s="80">
        <v>7399.1354434953</v>
      </c>
      <c r="Z50" s="80">
        <v>7403.551999324301</v>
      </c>
      <c r="AA50" s="80">
        <v>7423.9045284666</v>
      </c>
      <c r="AB50" s="80">
        <v>7456.6271257988</v>
      </c>
      <c r="AC50" s="80">
        <v>7483.8715297847</v>
      </c>
      <c r="AD50" s="80">
        <v>7754.5406530458</v>
      </c>
      <c r="AE50" s="80">
        <v>7128.6008569692</v>
      </c>
      <c r="AF50" s="80">
        <v>7273.984558312501</v>
      </c>
      <c r="AG50" s="80">
        <v>7316.7089396527</v>
      </c>
      <c r="AH50" s="80">
        <v>7472.092872285701</v>
      </c>
      <c r="AI50" s="80">
        <v>6997.8242296662</v>
      </c>
      <c r="AJ50" s="80">
        <v>7092.1994834007</v>
      </c>
      <c r="AK50" s="80">
        <v>7340.5487134428</v>
      </c>
      <c r="AL50" s="80">
        <v>7477.8133339682</v>
      </c>
      <c r="AM50" s="80">
        <v>7759.8445725179</v>
      </c>
      <c r="AN50" s="80">
        <v>7685.6089003960005</v>
      </c>
      <c r="AO50" s="80">
        <v>7899.5104999643</v>
      </c>
      <c r="AP50" s="80">
        <v>7625.8239198431</v>
      </c>
      <c r="AQ50" s="80">
        <v>7492.0222996866005</v>
      </c>
      <c r="AR50" s="80">
        <v>7550.8760666336</v>
      </c>
      <c r="AS50" s="80">
        <v>7636.8700600024</v>
      </c>
      <c r="AT50" s="80">
        <v>8347.7733161511</v>
      </c>
      <c r="AU50" s="80">
        <v>7759.890089186601</v>
      </c>
      <c r="AV50" s="80">
        <v>7303.067693067101</v>
      </c>
      <c r="AW50" s="80">
        <v>8055.2675728377</v>
      </c>
      <c r="AX50" s="80">
        <v>8082.2550356551</v>
      </c>
      <c r="AY50" s="80">
        <v>8296.7752381593</v>
      </c>
      <c r="AZ50" s="80">
        <v>7969.9461204275</v>
      </c>
      <c r="BA50" s="80">
        <v>7985.8498166778</v>
      </c>
      <c r="BB50" s="80">
        <v>8105.1267123713005</v>
      </c>
      <c r="BC50" s="80">
        <v>7489.721301664</v>
      </c>
      <c r="BD50" s="80">
        <v>7692.8434324565005</v>
      </c>
      <c r="BE50" s="80">
        <v>8140.7748810857</v>
      </c>
      <c r="BF50" s="80">
        <v>8249.7424145593</v>
      </c>
      <c r="BG50" s="80">
        <v>8118.217026529301</v>
      </c>
      <c r="BH50" s="80">
        <v>8385.8742407759</v>
      </c>
      <c r="BI50" s="80">
        <v>8520.0454810923</v>
      </c>
      <c r="BJ50" s="80">
        <v>8325.6100174095</v>
      </c>
      <c r="BK50" s="80">
        <v>8039.5107422576</v>
      </c>
      <c r="BL50" s="80">
        <v>8347.6085613433</v>
      </c>
      <c r="BM50" s="80">
        <v>8363.2964806077</v>
      </c>
      <c r="BN50" s="51" t="s">
        <v>58</v>
      </c>
      <c r="BO50" s="80">
        <v>8090.8627844143</v>
      </c>
      <c r="BP50" s="80">
        <v>8312.9058719245</v>
      </c>
      <c r="BQ50" s="80">
        <v>8507.0028037104</v>
      </c>
      <c r="BR50" s="80">
        <v>8332.3636755528</v>
      </c>
      <c r="BS50" s="80">
        <v>8216.2662806186</v>
      </c>
      <c r="BT50" s="80">
        <v>8497.3492854036</v>
      </c>
      <c r="BU50" s="80">
        <v>8833.1164970688</v>
      </c>
      <c r="BV50" s="80">
        <v>8947.560884001</v>
      </c>
      <c r="BW50" s="80">
        <v>8036.519968170201</v>
      </c>
      <c r="BX50" s="80">
        <v>7620.9426180379005</v>
      </c>
      <c r="BY50" s="80">
        <v>8025.9394140913</v>
      </c>
      <c r="BZ50" s="80">
        <v>8641.7392142675</v>
      </c>
      <c r="CA50" s="80">
        <v>8115.9141547321005</v>
      </c>
      <c r="CB50" s="80">
        <v>8302.882382162901</v>
      </c>
    </row>
    <row r="51" ht="15.0" customHeight="1">
      <c r="A51" s="164"/>
      <c r="B51" s="18"/>
      <c r="C51" s="25"/>
      <c r="D51" s="128" t="s">
        <v>100</v>
      </c>
      <c r="E51" s="80">
        <v>5820.421709448</v>
      </c>
      <c r="F51" s="80">
        <v>5906.7533923526</v>
      </c>
      <c r="G51" s="80">
        <v>5799.3594043304</v>
      </c>
      <c r="H51" s="80">
        <v>5789.5104946172005</v>
      </c>
      <c r="I51" s="80">
        <v>5890.6761648569</v>
      </c>
      <c r="J51" s="80">
        <v>5913.2517372376005</v>
      </c>
      <c r="K51" s="80">
        <v>6093.7895915587005</v>
      </c>
      <c r="L51" s="80">
        <v>6018.2649482291</v>
      </c>
      <c r="M51" s="80">
        <v>6353.9711779666</v>
      </c>
      <c r="N51" s="80">
        <v>6144.014656920101</v>
      </c>
      <c r="O51" s="80">
        <v>6134.9556956761</v>
      </c>
      <c r="P51" s="80">
        <v>5589.6047630783005</v>
      </c>
      <c r="Q51" s="80">
        <v>6071.899134813</v>
      </c>
      <c r="R51" s="80">
        <v>6031.2058907977</v>
      </c>
      <c r="S51" s="80">
        <v>5766.2391404419</v>
      </c>
      <c r="T51" s="80">
        <v>5739.8422163764</v>
      </c>
      <c r="U51" s="80">
        <v>5748.6933025142</v>
      </c>
      <c r="V51" s="80">
        <v>5641.172814516401</v>
      </c>
      <c r="W51" s="80">
        <v>5243.1442410825</v>
      </c>
      <c r="X51" s="80">
        <v>5260.9738884512</v>
      </c>
      <c r="Y51" s="80">
        <v>5514.366507506</v>
      </c>
      <c r="Z51" s="80">
        <v>5608.4628453888</v>
      </c>
      <c r="AA51" s="80">
        <v>5609.1603144030005</v>
      </c>
      <c r="AB51" s="80">
        <v>5814.747686238</v>
      </c>
      <c r="AC51" s="80">
        <v>5540.3978729017</v>
      </c>
      <c r="AD51" s="80">
        <v>5972.9942033191</v>
      </c>
      <c r="AE51" s="80">
        <v>5523.4353552166</v>
      </c>
      <c r="AF51" s="80">
        <v>5480.526884211</v>
      </c>
      <c r="AG51" s="80">
        <v>5672.341198474301</v>
      </c>
      <c r="AH51" s="80">
        <v>5746.3551104169</v>
      </c>
      <c r="AI51" s="80">
        <v>5238.0523272399005</v>
      </c>
      <c r="AJ51" s="80">
        <v>5605.0598999936</v>
      </c>
      <c r="AK51" s="80">
        <v>5641.5040098484005</v>
      </c>
      <c r="AL51" s="80">
        <v>5881.0199387043</v>
      </c>
      <c r="AM51" s="80">
        <v>6154.7112072777</v>
      </c>
      <c r="AN51" s="80">
        <v>5904.5486418276005</v>
      </c>
      <c r="AO51" s="80">
        <v>5695.1638641133</v>
      </c>
      <c r="AP51" s="80">
        <v>5734.1816428857</v>
      </c>
      <c r="AQ51" s="80">
        <v>5424.340967918401</v>
      </c>
      <c r="AR51" s="80">
        <v>5556.9058534518</v>
      </c>
      <c r="AS51" s="80">
        <v>5665.1015630479005</v>
      </c>
      <c r="AT51" s="80">
        <v>5732.2615601548005</v>
      </c>
      <c r="AU51" s="80">
        <v>5970.1819842244</v>
      </c>
      <c r="AV51" s="80">
        <v>5666.0060762353005</v>
      </c>
      <c r="AW51" s="80">
        <v>6136.1882830421</v>
      </c>
      <c r="AX51" s="80">
        <v>6003.89687898</v>
      </c>
      <c r="AY51" s="80">
        <v>6069.2416996252</v>
      </c>
      <c r="AZ51" s="80">
        <v>6005.7425599705</v>
      </c>
      <c r="BA51" s="80">
        <v>5984.7476950957</v>
      </c>
      <c r="BB51" s="80">
        <v>5674.0006160852</v>
      </c>
      <c r="BC51" s="80">
        <v>5364.814297482701</v>
      </c>
      <c r="BD51" s="80">
        <v>5829.4167552859</v>
      </c>
      <c r="BE51" s="80">
        <v>6231.144263967501</v>
      </c>
      <c r="BF51" s="80">
        <v>6461.987613963301</v>
      </c>
      <c r="BG51" s="80">
        <v>6327.808907526401</v>
      </c>
      <c r="BH51" s="80">
        <v>6307.915531298</v>
      </c>
      <c r="BI51" s="80">
        <v>6294.3852671928</v>
      </c>
      <c r="BJ51" s="80">
        <v>6394.2750474602</v>
      </c>
      <c r="BK51" s="80">
        <v>6137.5005118988</v>
      </c>
      <c r="BL51" s="80">
        <v>6128.188575609301</v>
      </c>
      <c r="BM51" s="80">
        <v>6514.1471892804</v>
      </c>
      <c r="BN51" s="51" t="s">
        <v>58</v>
      </c>
      <c r="BO51" s="80">
        <v>6704.5422881751</v>
      </c>
      <c r="BP51" s="80">
        <v>6358.3575724595</v>
      </c>
      <c r="BQ51" s="80">
        <v>6446.2485213415</v>
      </c>
      <c r="BR51" s="80">
        <v>6334.1393032506</v>
      </c>
      <c r="BS51" s="80">
        <v>6403.6135319853</v>
      </c>
      <c r="BT51" s="80">
        <v>6118.5277419668</v>
      </c>
      <c r="BU51" s="80">
        <v>6717.0174825695</v>
      </c>
      <c r="BV51" s="80">
        <v>6666.983258111601</v>
      </c>
      <c r="BW51" s="80">
        <v>6310.9715903957</v>
      </c>
      <c r="BX51" s="80">
        <v>6015.8800151368005</v>
      </c>
      <c r="BY51" s="80">
        <v>6247.8435732339</v>
      </c>
      <c r="BZ51" s="80">
        <v>6724.9709088108</v>
      </c>
      <c r="CA51" s="80">
        <v>6467.7103582418</v>
      </c>
      <c r="CB51" s="80">
        <v>5847.2976794187</v>
      </c>
    </row>
    <row r="52" ht="15.0" customHeight="1">
      <c r="A52" s="164"/>
      <c r="B52" s="18"/>
      <c r="C52" s="19" t="s">
        <v>131</v>
      </c>
      <c r="D52" s="128" t="s">
        <v>99</v>
      </c>
      <c r="E52" s="80">
        <v>9707.1207996104</v>
      </c>
      <c r="F52" s="80">
        <v>9593.7562618432</v>
      </c>
      <c r="G52" s="80">
        <v>10142.5934363337</v>
      </c>
      <c r="H52" s="80">
        <v>10494.0313835774</v>
      </c>
      <c r="I52" s="80">
        <v>10280.3326167454</v>
      </c>
      <c r="J52" s="80">
        <v>10181.5987797547</v>
      </c>
      <c r="K52" s="80">
        <v>11317.4678056586</v>
      </c>
      <c r="L52" s="80">
        <v>10449.374113072701</v>
      </c>
      <c r="M52" s="80">
        <v>10289.8744090654</v>
      </c>
      <c r="N52" s="80">
        <v>10148.136493029</v>
      </c>
      <c r="O52" s="80">
        <v>10676.0657702186</v>
      </c>
      <c r="P52" s="80">
        <v>10120.486376964</v>
      </c>
      <c r="Q52" s="80">
        <v>10912.2405998603</v>
      </c>
      <c r="R52" s="80">
        <v>10524.934403954301</v>
      </c>
      <c r="S52" s="80">
        <v>10224.2712744276</v>
      </c>
      <c r="T52" s="80">
        <v>9144.1719441738</v>
      </c>
      <c r="U52" s="80">
        <v>9774.4623726144</v>
      </c>
      <c r="V52" s="80">
        <v>9173.332686876</v>
      </c>
      <c r="W52" s="80">
        <v>8630.7156335592</v>
      </c>
      <c r="X52" s="80">
        <v>8391.589468932001</v>
      </c>
      <c r="Y52" s="80">
        <v>8944.5829059071</v>
      </c>
      <c r="Z52" s="80">
        <v>8626.096164391</v>
      </c>
      <c r="AA52" s="80">
        <v>8419.6642428823</v>
      </c>
      <c r="AB52" s="80">
        <v>8322.7681181629</v>
      </c>
      <c r="AC52" s="80">
        <v>8473.7082458126</v>
      </c>
      <c r="AD52" s="80">
        <v>8343.9472865466</v>
      </c>
      <c r="AE52" s="80">
        <v>8375.050444388</v>
      </c>
      <c r="AF52" s="80">
        <v>8313.900450765801</v>
      </c>
      <c r="AG52" s="80">
        <v>8504.3115938036</v>
      </c>
      <c r="AH52" s="80">
        <v>8233.4523609206</v>
      </c>
      <c r="AI52" s="80">
        <v>8118.4582919994</v>
      </c>
      <c r="AJ52" s="80">
        <v>7977.1223376067</v>
      </c>
      <c r="AK52" s="80">
        <v>8382.4684514577</v>
      </c>
      <c r="AL52" s="80">
        <v>8049.4934139237</v>
      </c>
      <c r="AM52" s="80">
        <v>8493.374601857</v>
      </c>
      <c r="AN52" s="80">
        <v>7626.8067162433</v>
      </c>
      <c r="AO52" s="80">
        <v>7692.480094961</v>
      </c>
      <c r="AP52" s="80">
        <v>7489.7428934411</v>
      </c>
      <c r="AQ52" s="80">
        <v>7384.3466781588</v>
      </c>
      <c r="AR52" s="80">
        <v>7239.3696936992</v>
      </c>
      <c r="AS52" s="80">
        <v>7542.814805394601</v>
      </c>
      <c r="AT52" s="80">
        <v>7899.1843942644</v>
      </c>
      <c r="AU52" s="80">
        <v>7761.8351901894</v>
      </c>
      <c r="AV52" s="80">
        <v>7547.2318597043</v>
      </c>
      <c r="AW52" s="80">
        <v>8067.481625044</v>
      </c>
      <c r="AX52" s="80">
        <v>8163.7276952146</v>
      </c>
      <c r="AY52" s="80">
        <v>8111.5744794834</v>
      </c>
      <c r="AZ52" s="80">
        <v>8104.3428705302</v>
      </c>
      <c r="BA52" s="80">
        <v>7876.5002152628</v>
      </c>
      <c r="BB52" s="80">
        <v>7995.3436976349</v>
      </c>
      <c r="BC52" s="80">
        <v>8056.3142881317</v>
      </c>
      <c r="BD52" s="80">
        <v>7916.9406237218</v>
      </c>
      <c r="BE52" s="80">
        <v>7666.5715520324</v>
      </c>
      <c r="BF52" s="80">
        <v>8006.9322508319</v>
      </c>
      <c r="BG52" s="80">
        <v>8052.0041043249</v>
      </c>
      <c r="BH52" s="80">
        <v>8026.0137424371005</v>
      </c>
      <c r="BI52" s="80">
        <v>8225.459674654101</v>
      </c>
      <c r="BJ52" s="80">
        <v>7961.5404652753</v>
      </c>
      <c r="BK52" s="80">
        <v>7942.0650407507</v>
      </c>
      <c r="BL52" s="80">
        <v>8009.4316470032</v>
      </c>
      <c r="BM52" s="80">
        <v>7901.3637679877</v>
      </c>
      <c r="BN52" s="51" t="s">
        <v>58</v>
      </c>
      <c r="BO52" s="80">
        <v>6686.339025942</v>
      </c>
      <c r="BP52" s="80">
        <v>7291.190782077901</v>
      </c>
      <c r="BQ52" s="80">
        <v>7037.6986116781</v>
      </c>
      <c r="BR52" s="80">
        <v>7324.4587527831</v>
      </c>
      <c r="BS52" s="80">
        <v>7435.675704575</v>
      </c>
      <c r="BT52" s="80">
        <v>7507.778664676401</v>
      </c>
      <c r="BU52" s="80">
        <v>7736.8229680428</v>
      </c>
      <c r="BV52" s="80">
        <v>7815.527241469001</v>
      </c>
      <c r="BW52" s="80">
        <v>7773.184343773601</v>
      </c>
      <c r="BX52" s="80">
        <v>8135.3935267158</v>
      </c>
      <c r="BY52" s="80">
        <v>8191.091920290301</v>
      </c>
      <c r="BZ52" s="80">
        <v>8490.6396631999</v>
      </c>
      <c r="CA52" s="80">
        <v>8603.6937556464</v>
      </c>
      <c r="CB52" s="80">
        <v>8739.664697210601</v>
      </c>
    </row>
    <row r="53" ht="15.0" customHeight="1">
      <c r="A53" s="164"/>
      <c r="B53" s="18"/>
      <c r="C53" s="25"/>
      <c r="D53" s="128" t="s">
        <v>100</v>
      </c>
      <c r="E53" s="80">
        <v>7239.0447984777</v>
      </c>
      <c r="F53" s="80">
        <v>6463.6028083153005</v>
      </c>
      <c r="G53" s="80">
        <v>6936.1866291462</v>
      </c>
      <c r="H53" s="80">
        <v>7053.9744958596</v>
      </c>
      <c r="I53" s="80">
        <v>6966.2039520586</v>
      </c>
      <c r="J53" s="80">
        <v>7434.512260687</v>
      </c>
      <c r="K53" s="80">
        <v>7381.9439346378</v>
      </c>
      <c r="L53" s="80">
        <v>7148.1688885755</v>
      </c>
      <c r="M53" s="80">
        <v>7157.1635587982</v>
      </c>
      <c r="N53" s="80">
        <v>7251.6214816961</v>
      </c>
      <c r="O53" s="80">
        <v>7324.789885459601</v>
      </c>
      <c r="P53" s="80">
        <v>6705.395148271</v>
      </c>
      <c r="Q53" s="80">
        <v>6740.7563729734</v>
      </c>
      <c r="R53" s="80">
        <v>7004.9756232898</v>
      </c>
      <c r="S53" s="80">
        <v>6851.1333150989</v>
      </c>
      <c r="T53" s="80">
        <v>6232.9005053891005</v>
      </c>
      <c r="U53" s="80">
        <v>6964.5678854623</v>
      </c>
      <c r="V53" s="80">
        <v>6602.8275510364</v>
      </c>
      <c r="W53" s="80">
        <v>6668.0059169177</v>
      </c>
      <c r="X53" s="80">
        <v>6278.1819169803</v>
      </c>
      <c r="Y53" s="80">
        <v>6361.7989557485</v>
      </c>
      <c r="Z53" s="80">
        <v>6842.293829894</v>
      </c>
      <c r="AA53" s="80">
        <v>6500.1864975831</v>
      </c>
      <c r="AB53" s="80">
        <v>6197.103092905901</v>
      </c>
      <c r="AC53" s="80">
        <v>6706.0658859088</v>
      </c>
      <c r="AD53" s="80">
        <v>6691.407025187</v>
      </c>
      <c r="AE53" s="80">
        <v>6391.2374840137</v>
      </c>
      <c r="AF53" s="80">
        <v>6492.0965467755</v>
      </c>
      <c r="AG53" s="80">
        <v>6752.929804487901</v>
      </c>
      <c r="AH53" s="80">
        <v>6416.1716700262</v>
      </c>
      <c r="AI53" s="80">
        <v>6483.8147077522</v>
      </c>
      <c r="AJ53" s="80">
        <v>6526.2774827945</v>
      </c>
      <c r="AK53" s="80">
        <v>6512.4294882424</v>
      </c>
      <c r="AL53" s="80">
        <v>6546.4933780773</v>
      </c>
      <c r="AM53" s="80">
        <v>6635.487154616801</v>
      </c>
      <c r="AN53" s="80">
        <v>6026.390664913</v>
      </c>
      <c r="AO53" s="80">
        <v>6089.311309995201</v>
      </c>
      <c r="AP53" s="80">
        <v>5950.6136676256</v>
      </c>
      <c r="AQ53" s="80">
        <v>6032.2894028076</v>
      </c>
      <c r="AR53" s="80">
        <v>6135.2592771889</v>
      </c>
      <c r="AS53" s="80">
        <v>6382.2244317687</v>
      </c>
      <c r="AT53" s="80">
        <v>6686.2305034775</v>
      </c>
      <c r="AU53" s="80">
        <v>6522.6466022916</v>
      </c>
      <c r="AV53" s="80">
        <v>6316.5084360493</v>
      </c>
      <c r="AW53" s="80">
        <v>6427.914677214801</v>
      </c>
      <c r="AX53" s="80">
        <v>6328.237742522901</v>
      </c>
      <c r="AY53" s="80">
        <v>6314.323507105801</v>
      </c>
      <c r="AZ53" s="80">
        <v>6330.0767492911</v>
      </c>
      <c r="BA53" s="80">
        <v>6258.842024307</v>
      </c>
      <c r="BB53" s="80">
        <v>6012.658379943</v>
      </c>
      <c r="BC53" s="80">
        <v>6419.0210415185</v>
      </c>
      <c r="BD53" s="80">
        <v>6292.7529493061</v>
      </c>
      <c r="BE53" s="80">
        <v>6266.980026189301</v>
      </c>
      <c r="BF53" s="80">
        <v>6295.3598345604005</v>
      </c>
      <c r="BG53" s="80">
        <v>6383.7873151639005</v>
      </c>
      <c r="BH53" s="80">
        <v>6119.9051781166</v>
      </c>
      <c r="BI53" s="80">
        <v>6069.0270194649</v>
      </c>
      <c r="BJ53" s="80">
        <v>6404.8967421936</v>
      </c>
      <c r="BK53" s="80">
        <v>6611.0845938569</v>
      </c>
      <c r="BL53" s="80">
        <v>6413.8014898977</v>
      </c>
      <c r="BM53" s="80">
        <v>6526.1155126862</v>
      </c>
      <c r="BN53" s="51" t="s">
        <v>58</v>
      </c>
      <c r="BO53" s="80">
        <v>6082.279138337</v>
      </c>
      <c r="BP53" s="80">
        <v>5988.2232344634</v>
      </c>
      <c r="BQ53" s="80">
        <v>5709.1226606046</v>
      </c>
      <c r="BR53" s="80">
        <v>5850.2630262018</v>
      </c>
      <c r="BS53" s="80">
        <v>6350.5013470446</v>
      </c>
      <c r="BT53" s="80">
        <v>6045.7119389744</v>
      </c>
      <c r="BU53" s="80">
        <v>6520.2520674180005</v>
      </c>
      <c r="BV53" s="80">
        <v>6086.426648116901</v>
      </c>
      <c r="BW53" s="80">
        <v>6274.5251121637</v>
      </c>
      <c r="BX53" s="80">
        <v>6194.2286879270005</v>
      </c>
      <c r="BY53" s="80">
        <v>6372.8246209798</v>
      </c>
      <c r="BZ53" s="80">
        <v>6530.4417322976005</v>
      </c>
      <c r="CA53" s="80">
        <v>6590.670896610401</v>
      </c>
      <c r="CB53" s="80">
        <v>6854.3073105637</v>
      </c>
    </row>
    <row r="54" ht="15.0" customHeight="1">
      <c r="A54" s="164"/>
      <c r="B54" s="18"/>
      <c r="C54" s="19" t="s">
        <v>132</v>
      </c>
      <c r="D54" s="128" t="s">
        <v>99</v>
      </c>
      <c r="E54" s="80">
        <v>6633.1369318371</v>
      </c>
      <c r="F54" s="80">
        <v>6411.415015131401</v>
      </c>
      <c r="G54" s="80">
        <v>6164.2676970264</v>
      </c>
      <c r="H54" s="80">
        <v>6696.9636865190005</v>
      </c>
      <c r="I54" s="80">
        <v>6714.7438091645</v>
      </c>
      <c r="J54" s="80">
        <v>6944.8152825105</v>
      </c>
      <c r="K54" s="80">
        <v>6879.3805828227005</v>
      </c>
      <c r="L54" s="80">
        <v>6349.9593238140005</v>
      </c>
      <c r="M54" s="80">
        <v>6097.1892760307</v>
      </c>
      <c r="N54" s="80">
        <v>6296.6841431934</v>
      </c>
      <c r="O54" s="80">
        <v>6157.8626748075</v>
      </c>
      <c r="P54" s="80">
        <v>5970.3856528897</v>
      </c>
      <c r="Q54" s="80">
        <v>6074.4164688205</v>
      </c>
      <c r="R54" s="80">
        <v>6295.6068196443</v>
      </c>
      <c r="S54" s="80">
        <v>6351.8857881684</v>
      </c>
      <c r="T54" s="80">
        <v>6088.4512529206</v>
      </c>
      <c r="U54" s="80">
        <v>6166.872914904</v>
      </c>
      <c r="V54" s="80">
        <v>6204.0741060918</v>
      </c>
      <c r="W54" s="80">
        <v>5822.9156068054</v>
      </c>
      <c r="X54" s="80">
        <v>5588.1598798821005</v>
      </c>
      <c r="Y54" s="80">
        <v>5696.657725213</v>
      </c>
      <c r="Z54" s="80">
        <v>5667.6909630682</v>
      </c>
      <c r="AA54" s="80">
        <v>5698.638294487</v>
      </c>
      <c r="AB54" s="80">
        <v>5369.4406880166</v>
      </c>
      <c r="AC54" s="80">
        <v>5303.5941063103</v>
      </c>
      <c r="AD54" s="80">
        <v>5664.845062934401</v>
      </c>
      <c r="AE54" s="80">
        <v>5693.2263035817</v>
      </c>
      <c r="AF54" s="80">
        <v>5473.8769318592</v>
      </c>
      <c r="AG54" s="80">
        <v>5473.9636192358</v>
      </c>
      <c r="AH54" s="80">
        <v>5269.0555911019</v>
      </c>
      <c r="AI54" s="80">
        <v>5151.4886819082</v>
      </c>
      <c r="AJ54" s="80">
        <v>5550.2806038512</v>
      </c>
      <c r="AK54" s="80">
        <v>5264.7554315522</v>
      </c>
      <c r="AL54" s="80">
        <v>5362.2657069904</v>
      </c>
      <c r="AM54" s="80">
        <v>5678.4784692975</v>
      </c>
      <c r="AN54" s="80">
        <v>5406.4988809519</v>
      </c>
      <c r="AO54" s="80">
        <v>5309.7208295184</v>
      </c>
      <c r="AP54" s="80">
        <v>5428.5297381394</v>
      </c>
      <c r="AQ54" s="80">
        <v>5256.1765068643</v>
      </c>
      <c r="AR54" s="80">
        <v>5225.1025797935</v>
      </c>
      <c r="AS54" s="80">
        <v>5256.7296488178</v>
      </c>
      <c r="AT54" s="80">
        <v>5339.9784811107</v>
      </c>
      <c r="AU54" s="80">
        <v>5258.241224778701</v>
      </c>
      <c r="AV54" s="80">
        <v>5529.5727254801</v>
      </c>
      <c r="AW54" s="80">
        <v>5605.6346871522</v>
      </c>
      <c r="AX54" s="80">
        <v>5700.8434474685</v>
      </c>
      <c r="AY54" s="80">
        <v>5772.2823811014005</v>
      </c>
      <c r="AZ54" s="80">
        <v>5240.6222119758</v>
      </c>
      <c r="BA54" s="80">
        <v>5702.856061620801</v>
      </c>
      <c r="BB54" s="80">
        <v>6081.396490812001</v>
      </c>
      <c r="BC54" s="80">
        <v>6140.0503186487</v>
      </c>
      <c r="BD54" s="80">
        <v>5705.0609576705</v>
      </c>
      <c r="BE54" s="80">
        <v>6142.3969580953</v>
      </c>
      <c r="BF54" s="80">
        <v>6185.0647366716</v>
      </c>
      <c r="BG54" s="80">
        <v>5884.5536272551</v>
      </c>
      <c r="BH54" s="80">
        <v>6085.9777652942</v>
      </c>
      <c r="BI54" s="80">
        <v>6036.2416269194</v>
      </c>
      <c r="BJ54" s="80">
        <v>6044.5056117356</v>
      </c>
      <c r="BK54" s="80">
        <v>6189.805449667901</v>
      </c>
      <c r="BL54" s="80">
        <v>6148.875497914501</v>
      </c>
      <c r="BM54" s="80">
        <v>6623.066857870001</v>
      </c>
      <c r="BN54" s="51" t="s">
        <v>58</v>
      </c>
      <c r="BO54" s="80">
        <v>6024.873217899601</v>
      </c>
      <c r="BP54" s="80">
        <v>6075.9741795211</v>
      </c>
      <c r="BQ54" s="80">
        <v>6515.4159581781005</v>
      </c>
      <c r="BR54" s="80">
        <v>6368.7231801806</v>
      </c>
      <c r="BS54" s="80">
        <v>6321.8900999999005</v>
      </c>
      <c r="BT54" s="80">
        <v>6555.9449325686</v>
      </c>
      <c r="BU54" s="80">
        <v>6363.2676992117</v>
      </c>
      <c r="BV54" s="80">
        <v>6734.891736847</v>
      </c>
      <c r="BW54" s="80">
        <v>6544.3486378905</v>
      </c>
      <c r="BX54" s="80">
        <v>6479.0475814292</v>
      </c>
      <c r="BY54" s="80">
        <v>7199.4652868103</v>
      </c>
      <c r="BZ54" s="80">
        <v>7212.3782577990005</v>
      </c>
      <c r="CA54" s="80">
        <v>7043.5984440371</v>
      </c>
      <c r="CB54" s="80">
        <v>7313.637389391701</v>
      </c>
    </row>
    <row r="55" ht="15.0" customHeight="1">
      <c r="A55" s="164"/>
      <c r="B55" s="18"/>
      <c r="C55" s="25"/>
      <c r="D55" s="128" t="s">
        <v>100</v>
      </c>
      <c r="E55" s="80">
        <v>4670.3990234502</v>
      </c>
      <c r="F55" s="80">
        <v>4828.0399019037</v>
      </c>
      <c r="G55" s="80">
        <v>5207.2059810716</v>
      </c>
      <c r="H55" s="80">
        <v>5275.3131022009</v>
      </c>
      <c r="I55" s="80">
        <v>5047.200842391901</v>
      </c>
      <c r="J55" s="80">
        <v>5117.8951252954</v>
      </c>
      <c r="K55" s="80">
        <v>5155.8729469408</v>
      </c>
      <c r="L55" s="80">
        <v>4980.3888928006</v>
      </c>
      <c r="M55" s="80">
        <v>4963.8307538795</v>
      </c>
      <c r="N55" s="80">
        <v>5185.5751298425</v>
      </c>
      <c r="O55" s="80">
        <v>5099.2853846035005</v>
      </c>
      <c r="P55" s="80">
        <v>4981.6173501329</v>
      </c>
      <c r="Q55" s="80">
        <v>4918.3288027224</v>
      </c>
      <c r="R55" s="80">
        <v>5039.6173252055005</v>
      </c>
      <c r="S55" s="80">
        <v>5208.3720722859</v>
      </c>
      <c r="T55" s="80">
        <v>4974.4613099823</v>
      </c>
      <c r="U55" s="80">
        <v>4759.8794527977</v>
      </c>
      <c r="V55" s="80">
        <v>4827.5513929912</v>
      </c>
      <c r="W55" s="80">
        <v>4918.0708576415</v>
      </c>
      <c r="X55" s="80">
        <v>4512.853505330901</v>
      </c>
      <c r="Y55" s="80">
        <v>4791.8847109767</v>
      </c>
      <c r="Z55" s="80">
        <v>4750.3181771347</v>
      </c>
      <c r="AA55" s="80">
        <v>5018.162363737</v>
      </c>
      <c r="AB55" s="80">
        <v>4623.6069245621</v>
      </c>
      <c r="AC55" s="80">
        <v>4492.1982884993</v>
      </c>
      <c r="AD55" s="80">
        <v>4651.7289442049005</v>
      </c>
      <c r="AE55" s="80">
        <v>4650.5444574978</v>
      </c>
      <c r="AF55" s="80">
        <v>4615.1911766259</v>
      </c>
      <c r="AG55" s="80">
        <v>4778.8990741923</v>
      </c>
      <c r="AH55" s="80">
        <v>4450.3285274764</v>
      </c>
      <c r="AI55" s="80">
        <v>4445.311910616801</v>
      </c>
      <c r="AJ55" s="80">
        <v>4691.9908534131</v>
      </c>
      <c r="AK55" s="80">
        <v>4839.8230722769</v>
      </c>
      <c r="AL55" s="80">
        <v>4639.6501681697</v>
      </c>
      <c r="AM55" s="80">
        <v>4876.8459190788</v>
      </c>
      <c r="AN55" s="80">
        <v>4614.7981315735005</v>
      </c>
      <c r="AO55" s="80">
        <v>4590.6513573537</v>
      </c>
      <c r="AP55" s="80">
        <v>4590.9189697129</v>
      </c>
      <c r="AQ55" s="80">
        <v>4480.4067455621</v>
      </c>
      <c r="AR55" s="80">
        <v>4478.4435146466</v>
      </c>
      <c r="AS55" s="80">
        <v>4671.7080033982</v>
      </c>
      <c r="AT55" s="80">
        <v>4457.1387539324005</v>
      </c>
      <c r="AU55" s="80">
        <v>4706.2676409917</v>
      </c>
      <c r="AV55" s="80">
        <v>4622.1178753437</v>
      </c>
      <c r="AW55" s="80">
        <v>4616.2585038778</v>
      </c>
      <c r="AX55" s="80">
        <v>4466.6992737293</v>
      </c>
      <c r="AY55" s="80">
        <v>4703.6786299148</v>
      </c>
      <c r="AZ55" s="80">
        <v>4257.2223291916</v>
      </c>
      <c r="BA55" s="80">
        <v>5116.6094734331</v>
      </c>
      <c r="BB55" s="80">
        <v>4826.6664060011</v>
      </c>
      <c r="BC55" s="80">
        <v>5007.5785854547</v>
      </c>
      <c r="BD55" s="80">
        <v>4816.861168072101</v>
      </c>
      <c r="BE55" s="80">
        <v>5217.9648643718</v>
      </c>
      <c r="BF55" s="80">
        <v>5068.035592845</v>
      </c>
      <c r="BG55" s="80">
        <v>5107.6487130671</v>
      </c>
      <c r="BH55" s="80">
        <v>5201.2845914544005</v>
      </c>
      <c r="BI55" s="80">
        <v>5371.6859266365</v>
      </c>
      <c r="BJ55" s="80">
        <v>5010.1970469773005</v>
      </c>
      <c r="BK55" s="80">
        <v>4981.7779706489</v>
      </c>
      <c r="BL55" s="80">
        <v>5181.0932892437</v>
      </c>
      <c r="BM55" s="80">
        <v>5272.3298618873005</v>
      </c>
      <c r="BN55" s="51" t="s">
        <v>58</v>
      </c>
      <c r="BO55" s="80">
        <v>5235.5674402631</v>
      </c>
      <c r="BP55" s="80">
        <v>4924.686068621901</v>
      </c>
      <c r="BQ55" s="80">
        <v>5627.3206953634</v>
      </c>
      <c r="BR55" s="80">
        <v>5327.0512432695</v>
      </c>
      <c r="BS55" s="80">
        <v>5527.2820051703</v>
      </c>
      <c r="BT55" s="80">
        <v>5410.7127413217</v>
      </c>
      <c r="BU55" s="80">
        <v>5485.0258760509005</v>
      </c>
      <c r="BV55" s="80">
        <v>5442.0357095087</v>
      </c>
      <c r="BW55" s="80">
        <v>5333.898089308001</v>
      </c>
      <c r="BX55" s="80">
        <v>4960.418387083</v>
      </c>
      <c r="BY55" s="80">
        <v>5619.1021562425</v>
      </c>
      <c r="BZ55" s="80">
        <v>5338.1793146549</v>
      </c>
      <c r="CA55" s="80">
        <v>5798.2325701355</v>
      </c>
      <c r="CB55" s="80">
        <v>5576.1926644531</v>
      </c>
    </row>
    <row r="56" ht="15.0" customHeight="1">
      <c r="A56" s="164"/>
      <c r="B56" s="18"/>
      <c r="C56" s="19" t="s">
        <v>133</v>
      </c>
      <c r="D56" s="128" t="s">
        <v>99</v>
      </c>
      <c r="E56" s="80">
        <v>7644.838840221601</v>
      </c>
      <c r="F56" s="80">
        <v>7919.6691908263</v>
      </c>
      <c r="G56" s="80">
        <v>8270.6691767728</v>
      </c>
      <c r="H56" s="80">
        <v>8741.278498158701</v>
      </c>
      <c r="I56" s="80">
        <v>8394.5326353223</v>
      </c>
      <c r="J56" s="80">
        <v>8589.7502979086</v>
      </c>
      <c r="K56" s="80">
        <v>8812.0111472017</v>
      </c>
      <c r="L56" s="80">
        <v>8545.8956014249</v>
      </c>
      <c r="M56" s="80">
        <v>8818.0836739494</v>
      </c>
      <c r="N56" s="80">
        <v>9220.4919642947</v>
      </c>
      <c r="O56" s="80">
        <v>9100.979085494</v>
      </c>
      <c r="P56" s="80">
        <v>8818.1706181472</v>
      </c>
      <c r="Q56" s="80">
        <v>8685.721331907</v>
      </c>
      <c r="R56" s="80">
        <v>8647.3391467332</v>
      </c>
      <c r="S56" s="80">
        <v>8931.3739400798</v>
      </c>
      <c r="T56" s="80">
        <v>8516.303381199801</v>
      </c>
      <c r="U56" s="80">
        <v>7998.338373608601</v>
      </c>
      <c r="V56" s="80">
        <v>8617.6968688874</v>
      </c>
      <c r="W56" s="80">
        <v>8122.5084959211</v>
      </c>
      <c r="X56" s="80">
        <v>7822.466423366401</v>
      </c>
      <c r="Y56" s="80">
        <v>7817.8243634508</v>
      </c>
      <c r="Z56" s="80">
        <v>7976.0935111292</v>
      </c>
      <c r="AA56" s="80">
        <v>7913.1522644871</v>
      </c>
      <c r="AB56" s="80">
        <v>7721.787669495</v>
      </c>
      <c r="AC56" s="80">
        <v>8004.1377836803</v>
      </c>
      <c r="AD56" s="80">
        <v>8191.7618851427005</v>
      </c>
      <c r="AE56" s="80">
        <v>7701.5367974438</v>
      </c>
      <c r="AF56" s="80">
        <v>7661.5771786922005</v>
      </c>
      <c r="AG56" s="80">
        <v>7707.3680596385</v>
      </c>
      <c r="AH56" s="80">
        <v>8048.4569113458</v>
      </c>
      <c r="AI56" s="80">
        <v>7307.5609322022</v>
      </c>
      <c r="AJ56" s="80">
        <v>7922.809793971101</v>
      </c>
      <c r="AK56" s="80">
        <v>7957.8617818711</v>
      </c>
      <c r="AL56" s="80">
        <v>7826.7550863484</v>
      </c>
      <c r="AM56" s="80">
        <v>8209.6563267645</v>
      </c>
      <c r="AN56" s="80">
        <v>7548.6240459901</v>
      </c>
      <c r="AO56" s="80">
        <v>7801.5309846356</v>
      </c>
      <c r="AP56" s="80">
        <v>7327.1104190192</v>
      </c>
      <c r="AQ56" s="80">
        <v>7707.1681092320005</v>
      </c>
      <c r="AR56" s="80">
        <v>7436.8391770954</v>
      </c>
      <c r="AS56" s="80">
        <v>7553.0753390635</v>
      </c>
      <c r="AT56" s="80">
        <v>8296.0374108311</v>
      </c>
      <c r="AU56" s="80">
        <v>8161.317448350201</v>
      </c>
      <c r="AV56" s="80">
        <v>8017.672489067</v>
      </c>
      <c r="AW56" s="80">
        <v>7657.2328642586</v>
      </c>
      <c r="AX56" s="80">
        <v>7826.8222617571</v>
      </c>
      <c r="AY56" s="80">
        <v>7568.248656450601</v>
      </c>
      <c r="AZ56" s="80">
        <v>7899.285263492</v>
      </c>
      <c r="BA56" s="80">
        <v>7912.400708892001</v>
      </c>
      <c r="BB56" s="80">
        <v>7895.9790882894</v>
      </c>
      <c r="BC56" s="80">
        <v>7806.4891054340005</v>
      </c>
      <c r="BD56" s="80">
        <v>7903.025879104401</v>
      </c>
      <c r="BE56" s="80">
        <v>7840.125380276901</v>
      </c>
      <c r="BF56" s="80">
        <v>7828.5824071708</v>
      </c>
      <c r="BG56" s="80">
        <v>7816.333613880301</v>
      </c>
      <c r="BH56" s="80">
        <v>7668.0563551316</v>
      </c>
      <c r="BI56" s="80">
        <v>7706.4642070992</v>
      </c>
      <c r="BJ56" s="80">
        <v>7660.1756168795</v>
      </c>
      <c r="BK56" s="80">
        <v>7930.0593939266</v>
      </c>
      <c r="BL56" s="80">
        <v>7971.2793243388005</v>
      </c>
      <c r="BM56" s="80">
        <v>7939.9897703693005</v>
      </c>
      <c r="BN56" s="51" t="s">
        <v>58</v>
      </c>
      <c r="BO56" s="80">
        <v>7278.4276632144</v>
      </c>
      <c r="BP56" s="80">
        <v>7887.9202888473</v>
      </c>
      <c r="BQ56" s="80">
        <v>7953.752855015</v>
      </c>
      <c r="BR56" s="80">
        <v>7999.224889298201</v>
      </c>
      <c r="BS56" s="80">
        <v>8221.2086617458</v>
      </c>
      <c r="BT56" s="80">
        <v>8275.3000581905</v>
      </c>
      <c r="BU56" s="80">
        <v>8373.3958240231</v>
      </c>
      <c r="BV56" s="80">
        <v>8611.2655386047</v>
      </c>
      <c r="BW56" s="80">
        <v>8770.0480405881</v>
      </c>
      <c r="BX56" s="80">
        <v>8431.5093534677</v>
      </c>
      <c r="BY56" s="80">
        <v>8946.4429909721</v>
      </c>
      <c r="BZ56" s="80">
        <v>8920.9457646663</v>
      </c>
      <c r="CA56" s="80">
        <v>9252.1127457086</v>
      </c>
      <c r="CB56" s="80">
        <v>9338.203104554</v>
      </c>
    </row>
    <row r="57" ht="15.0" customHeight="1">
      <c r="A57" s="164"/>
      <c r="B57" s="18"/>
      <c r="C57" s="25"/>
      <c r="D57" s="128" t="s">
        <v>100</v>
      </c>
      <c r="E57" s="80">
        <v>5311.5774196785005</v>
      </c>
      <c r="F57" s="80">
        <v>5187.196100635801</v>
      </c>
      <c r="G57" s="80">
        <v>5893.0248624189</v>
      </c>
      <c r="H57" s="80">
        <v>5666.4834941656</v>
      </c>
      <c r="I57" s="80">
        <v>5939.975159826</v>
      </c>
      <c r="J57" s="80">
        <v>6026.4632120618</v>
      </c>
      <c r="K57" s="80">
        <v>6112.011532797001</v>
      </c>
      <c r="L57" s="80">
        <v>6224.1014820939</v>
      </c>
      <c r="M57" s="80">
        <v>6432.0430612446</v>
      </c>
      <c r="N57" s="80">
        <v>6013.3466600531</v>
      </c>
      <c r="O57" s="80">
        <v>6621.7974825266</v>
      </c>
      <c r="P57" s="80">
        <v>6268.1722073579</v>
      </c>
      <c r="Q57" s="80">
        <v>6028.7004600058</v>
      </c>
      <c r="R57" s="80">
        <v>6303.7626277208</v>
      </c>
      <c r="S57" s="80">
        <v>6254.8252853131</v>
      </c>
      <c r="T57" s="80">
        <v>5980.5056952346</v>
      </c>
      <c r="U57" s="80">
        <v>6105.5892179145</v>
      </c>
      <c r="V57" s="80">
        <v>5966.4979484947</v>
      </c>
      <c r="W57" s="80">
        <v>6222.7192204022</v>
      </c>
      <c r="X57" s="80">
        <v>5762.9276127776</v>
      </c>
      <c r="Y57" s="80">
        <v>5893.7867625882</v>
      </c>
      <c r="Z57" s="80">
        <v>6036.5103077941</v>
      </c>
      <c r="AA57" s="80">
        <v>6262.9810265904</v>
      </c>
      <c r="AB57" s="80">
        <v>5710.5280073949</v>
      </c>
      <c r="AC57" s="80">
        <v>6032.3833180405</v>
      </c>
      <c r="AD57" s="80">
        <v>5922.6298863241</v>
      </c>
      <c r="AE57" s="80">
        <v>5921.8520556563</v>
      </c>
      <c r="AF57" s="80">
        <v>5437.4924210334</v>
      </c>
      <c r="AG57" s="80">
        <v>5707.8731113819</v>
      </c>
      <c r="AH57" s="80">
        <v>5446.8826190908</v>
      </c>
      <c r="AI57" s="80">
        <v>5439.0347693161</v>
      </c>
      <c r="AJ57" s="80">
        <v>5621.055809038</v>
      </c>
      <c r="AK57" s="80">
        <v>6056.5140585025</v>
      </c>
      <c r="AL57" s="80">
        <v>5698.629679206901</v>
      </c>
      <c r="AM57" s="80">
        <v>6114.7360852141</v>
      </c>
      <c r="AN57" s="80">
        <v>5629.2541309328</v>
      </c>
      <c r="AO57" s="80">
        <v>5733.8721664089</v>
      </c>
      <c r="AP57" s="80">
        <v>5621.8257799633</v>
      </c>
      <c r="AQ57" s="80">
        <v>5696.2394201546</v>
      </c>
      <c r="AR57" s="80">
        <v>5746.8900634326</v>
      </c>
      <c r="AS57" s="80">
        <v>5880.8232514273</v>
      </c>
      <c r="AT57" s="80">
        <v>5935.5281524554</v>
      </c>
      <c r="AU57" s="80">
        <v>6969.677317931901</v>
      </c>
      <c r="AV57" s="80">
        <v>6608.2605576034</v>
      </c>
      <c r="AW57" s="80">
        <v>5504.4757683621</v>
      </c>
      <c r="AX57" s="80">
        <v>5827.072340292801</v>
      </c>
      <c r="AY57" s="80">
        <v>5607.275674833801</v>
      </c>
      <c r="AZ57" s="80">
        <v>5698.5616538958</v>
      </c>
      <c r="BA57" s="80">
        <v>5785.2812152024</v>
      </c>
      <c r="BB57" s="80">
        <v>5810.537008381701</v>
      </c>
      <c r="BC57" s="80">
        <v>5708.8765421241005</v>
      </c>
      <c r="BD57" s="80">
        <v>5667.2719121224</v>
      </c>
      <c r="BE57" s="80">
        <v>5909.491284438001</v>
      </c>
      <c r="BF57" s="80">
        <v>6069.0436954862</v>
      </c>
      <c r="BG57" s="80">
        <v>5976.7243701615</v>
      </c>
      <c r="BH57" s="80">
        <v>5839.017489933301</v>
      </c>
      <c r="BI57" s="80">
        <v>5855.5686078913</v>
      </c>
      <c r="BJ57" s="80">
        <v>5838.0514794847</v>
      </c>
      <c r="BK57" s="80">
        <v>6026.409221630301</v>
      </c>
      <c r="BL57" s="80">
        <v>5932.5273716017</v>
      </c>
      <c r="BM57" s="80">
        <v>6106.6473390597</v>
      </c>
      <c r="BN57" s="51" t="s">
        <v>58</v>
      </c>
      <c r="BO57" s="80">
        <v>6772.0402237172</v>
      </c>
      <c r="BP57" s="80">
        <v>6712.4225630808005</v>
      </c>
      <c r="BQ57" s="80">
        <v>6691.3756655663</v>
      </c>
      <c r="BR57" s="80">
        <v>6511.9378232566005</v>
      </c>
      <c r="BS57" s="80">
        <v>6102.0494466296</v>
      </c>
      <c r="BT57" s="80">
        <v>6085.745806378</v>
      </c>
      <c r="BU57" s="80">
        <v>6596.8073273325</v>
      </c>
      <c r="BV57" s="80">
        <v>6558.4340629163</v>
      </c>
      <c r="BW57" s="80">
        <v>6374.993430025001</v>
      </c>
      <c r="BX57" s="80">
        <v>6537.035146497</v>
      </c>
      <c r="BY57" s="80">
        <v>6886.0511122546</v>
      </c>
      <c r="BZ57" s="80">
        <v>6820.7310955158</v>
      </c>
      <c r="CA57" s="80">
        <v>7046.365514341001</v>
      </c>
      <c r="CB57" s="80">
        <v>6850.7512852575</v>
      </c>
    </row>
    <row r="58" ht="15.0" customHeight="1">
      <c r="A58" s="164"/>
      <c r="B58" s="18"/>
      <c r="C58" s="19" t="s">
        <v>134</v>
      </c>
      <c r="D58" s="128" t="s">
        <v>99</v>
      </c>
      <c r="E58" s="80">
        <v>9361.392689661401</v>
      </c>
      <c r="F58" s="80">
        <v>9508.3619089123</v>
      </c>
      <c r="G58" s="80">
        <v>9674.3623868781</v>
      </c>
      <c r="H58" s="80">
        <v>9553.545100884501</v>
      </c>
      <c r="I58" s="80">
        <v>9920.5877664528</v>
      </c>
      <c r="J58" s="80">
        <v>9803.6115892995</v>
      </c>
      <c r="K58" s="80">
        <v>10098.3922234055</v>
      </c>
      <c r="L58" s="80">
        <v>10252.8473362638</v>
      </c>
      <c r="M58" s="80">
        <v>9845.5434959961</v>
      </c>
      <c r="N58" s="80">
        <v>10204.296095786</v>
      </c>
      <c r="O58" s="80">
        <v>9899.040999266601</v>
      </c>
      <c r="P58" s="80">
        <v>9356.7671821432</v>
      </c>
      <c r="Q58" s="80">
        <v>10048.874905608</v>
      </c>
      <c r="R58" s="80">
        <v>9693.0450039573</v>
      </c>
      <c r="S58" s="80">
        <v>9396.207581275601</v>
      </c>
      <c r="T58" s="80">
        <v>8778.2805371646</v>
      </c>
      <c r="U58" s="80">
        <v>9153.6167426148</v>
      </c>
      <c r="V58" s="80">
        <v>9009.319719771</v>
      </c>
      <c r="W58" s="80">
        <v>9127.092190267</v>
      </c>
      <c r="X58" s="80">
        <v>8088.374026856401</v>
      </c>
      <c r="Y58" s="80">
        <v>9390.1810427988</v>
      </c>
      <c r="Z58" s="80">
        <v>8372.4398374684</v>
      </c>
      <c r="AA58" s="80">
        <v>7971.043018743</v>
      </c>
      <c r="AB58" s="80">
        <v>8367.1407192637</v>
      </c>
      <c r="AC58" s="80">
        <v>7992.7602765875</v>
      </c>
      <c r="AD58" s="80">
        <v>8484.048636075</v>
      </c>
      <c r="AE58" s="80">
        <v>8400.5831735478</v>
      </c>
      <c r="AF58" s="80">
        <v>7943.1408839424</v>
      </c>
      <c r="AG58" s="80">
        <v>7737.602469066201</v>
      </c>
      <c r="AH58" s="80">
        <v>7587.0245884481</v>
      </c>
      <c r="AI58" s="80">
        <v>7947.4189966224</v>
      </c>
      <c r="AJ58" s="80">
        <v>7867.8934221626005</v>
      </c>
      <c r="AK58" s="80">
        <v>10020.3450372815</v>
      </c>
      <c r="AL58" s="80">
        <v>8306.8205887653</v>
      </c>
      <c r="AM58" s="80">
        <v>8651.5455437327</v>
      </c>
      <c r="AN58" s="80">
        <v>8256.5854565379</v>
      </c>
      <c r="AO58" s="80">
        <v>8520.0904582258</v>
      </c>
      <c r="AP58" s="80">
        <v>8312.5648580859</v>
      </c>
      <c r="AQ58" s="80">
        <v>8521.2531003295</v>
      </c>
      <c r="AR58" s="80">
        <v>8288.353373291</v>
      </c>
      <c r="AS58" s="80">
        <v>8114.4917707072</v>
      </c>
      <c r="AT58" s="80">
        <v>8415.8394673005</v>
      </c>
      <c r="AU58" s="80">
        <v>8022.218636233801</v>
      </c>
      <c r="AV58" s="80">
        <v>8387.2923747554</v>
      </c>
      <c r="AW58" s="80">
        <v>8443.3839620939</v>
      </c>
      <c r="AX58" s="80">
        <v>8485.274179436501</v>
      </c>
      <c r="AY58" s="80">
        <v>8109.8016144244</v>
      </c>
      <c r="AZ58" s="80">
        <v>8538.4605608652</v>
      </c>
      <c r="BA58" s="80">
        <v>8727.245312815601</v>
      </c>
      <c r="BB58" s="80">
        <v>8450.5547469868</v>
      </c>
      <c r="BC58" s="80">
        <v>8335.3221505896</v>
      </c>
      <c r="BD58" s="80">
        <v>8392.9277226132</v>
      </c>
      <c r="BE58" s="80">
        <v>8323.0470959806</v>
      </c>
      <c r="BF58" s="80">
        <v>8491.4668927977</v>
      </c>
      <c r="BG58" s="80">
        <v>8139.5474252103</v>
      </c>
      <c r="BH58" s="80">
        <v>8213.8749669683</v>
      </c>
      <c r="BI58" s="80">
        <v>8180.8885230691</v>
      </c>
      <c r="BJ58" s="80">
        <v>8249.0880304788</v>
      </c>
      <c r="BK58" s="80">
        <v>8479.1563735734</v>
      </c>
      <c r="BL58" s="80">
        <v>8077.9844821774</v>
      </c>
      <c r="BM58" s="80">
        <v>8271.4898880586</v>
      </c>
      <c r="BN58" s="51" t="s">
        <v>58</v>
      </c>
      <c r="BO58" s="80">
        <v>8220.8770016891</v>
      </c>
      <c r="BP58" s="80">
        <v>8173.142785625901</v>
      </c>
      <c r="BQ58" s="80">
        <v>8445.2650765514</v>
      </c>
      <c r="BR58" s="80">
        <v>8301.215073862</v>
      </c>
      <c r="BS58" s="80">
        <v>8102.6001959404</v>
      </c>
      <c r="BT58" s="80">
        <v>8164.104648231</v>
      </c>
      <c r="BU58" s="80">
        <v>8459.1321089127</v>
      </c>
      <c r="BV58" s="80">
        <v>8314.9826297071</v>
      </c>
      <c r="BW58" s="80">
        <v>8096.9580266591</v>
      </c>
      <c r="BX58" s="80">
        <v>8425.1742866935</v>
      </c>
      <c r="BY58" s="80">
        <v>8720.192418401</v>
      </c>
      <c r="BZ58" s="80">
        <v>8756.8196069755</v>
      </c>
      <c r="CA58" s="80">
        <v>8587.5848373571</v>
      </c>
      <c r="CB58" s="80">
        <v>9027.1595599293</v>
      </c>
    </row>
    <row r="59" ht="15.0" customHeight="1">
      <c r="A59" s="164"/>
      <c r="B59" s="18"/>
      <c r="C59" s="25"/>
      <c r="D59" s="128" t="s">
        <v>100</v>
      </c>
      <c r="E59" s="80">
        <v>6948.8379700272</v>
      </c>
      <c r="F59" s="80">
        <v>6390.9550032468005</v>
      </c>
      <c r="G59" s="80">
        <v>6613.4500659522</v>
      </c>
      <c r="H59" s="80">
        <v>7143.5253666006</v>
      </c>
      <c r="I59" s="80">
        <v>6890.192711929501</v>
      </c>
      <c r="J59" s="80">
        <v>7333.7572853267</v>
      </c>
      <c r="K59" s="80">
        <v>6872.152547855801</v>
      </c>
      <c r="L59" s="80">
        <v>7143.4981251501</v>
      </c>
      <c r="M59" s="80">
        <v>6956.4141255636005</v>
      </c>
      <c r="N59" s="80">
        <v>7079.416009696501</v>
      </c>
      <c r="O59" s="80">
        <v>7299.3610351114</v>
      </c>
      <c r="P59" s="80">
        <v>6758.1150237702</v>
      </c>
      <c r="Q59" s="80">
        <v>6994.0946193087</v>
      </c>
      <c r="R59" s="80">
        <v>7273.5591094642</v>
      </c>
      <c r="S59" s="80">
        <v>7255.6443523875005</v>
      </c>
      <c r="T59" s="80">
        <v>6828.0943709676</v>
      </c>
      <c r="U59" s="80">
        <v>6667.3810514582</v>
      </c>
      <c r="V59" s="80">
        <v>6826.688187673701</v>
      </c>
      <c r="W59" s="80">
        <v>6657.0335950007</v>
      </c>
      <c r="X59" s="80">
        <v>6021.966207721301</v>
      </c>
      <c r="Y59" s="80">
        <v>6468.8034676109</v>
      </c>
      <c r="Z59" s="80">
        <v>6592.4216018718</v>
      </c>
      <c r="AA59" s="80">
        <v>6342.6701379317</v>
      </c>
      <c r="AB59" s="80">
        <v>6289.4881200439</v>
      </c>
      <c r="AC59" s="80">
        <v>5914.329504410301</v>
      </c>
      <c r="AD59" s="80">
        <v>6025.5991890755</v>
      </c>
      <c r="AE59" s="80">
        <v>5364.327903008901</v>
      </c>
      <c r="AF59" s="80">
        <v>5646.4731180231</v>
      </c>
      <c r="AG59" s="80">
        <v>6198.6668061241</v>
      </c>
      <c r="AH59" s="80">
        <v>5929.6616260675</v>
      </c>
      <c r="AI59" s="80">
        <v>6157.7074617197</v>
      </c>
      <c r="AJ59" s="80">
        <v>5937.2390115792</v>
      </c>
      <c r="AK59" s="80">
        <v>6346.4054558905</v>
      </c>
      <c r="AL59" s="80">
        <v>5998.1114379507</v>
      </c>
      <c r="AM59" s="80">
        <v>6447.214276835</v>
      </c>
      <c r="AN59" s="80">
        <v>6113.7583718014</v>
      </c>
      <c r="AO59" s="80">
        <v>6479.3003965197</v>
      </c>
      <c r="AP59" s="80">
        <v>6399.2991774464</v>
      </c>
      <c r="AQ59" s="80">
        <v>6231.566652385501</v>
      </c>
      <c r="AR59" s="80">
        <v>6236.0468171503</v>
      </c>
      <c r="AS59" s="80">
        <v>6036.1662992444</v>
      </c>
      <c r="AT59" s="80">
        <v>6169.9086517901005</v>
      </c>
      <c r="AU59" s="80">
        <v>5983.4840796726</v>
      </c>
      <c r="AV59" s="80">
        <v>5708.3537272914</v>
      </c>
      <c r="AW59" s="80">
        <v>5794.214975118</v>
      </c>
      <c r="AX59" s="80">
        <v>6071.0274674468</v>
      </c>
      <c r="AY59" s="80">
        <v>5968.2853582505</v>
      </c>
      <c r="AZ59" s="80">
        <v>5882.8036840193</v>
      </c>
      <c r="BA59" s="80">
        <v>6052.1975276824005</v>
      </c>
      <c r="BB59" s="80">
        <v>5800.3747040094</v>
      </c>
      <c r="BC59" s="80">
        <v>5869.8675688992</v>
      </c>
      <c r="BD59" s="80">
        <v>5939.5413542003</v>
      </c>
      <c r="BE59" s="80">
        <v>5956.8814637703</v>
      </c>
      <c r="BF59" s="80">
        <v>6139.3088933103</v>
      </c>
      <c r="BG59" s="80">
        <v>6429.7824558514</v>
      </c>
      <c r="BH59" s="80">
        <v>6494.8794078252</v>
      </c>
      <c r="BI59" s="80">
        <v>6405.626745615</v>
      </c>
      <c r="BJ59" s="80">
        <v>6209.9352215333</v>
      </c>
      <c r="BK59" s="80">
        <v>6512.9038658462005</v>
      </c>
      <c r="BL59" s="80">
        <v>6413.2141448022</v>
      </c>
      <c r="BM59" s="80">
        <v>6376.4705306486</v>
      </c>
      <c r="BN59" s="51" t="s">
        <v>58</v>
      </c>
      <c r="BO59" s="80">
        <v>6500.853143920001</v>
      </c>
      <c r="BP59" s="80">
        <v>6472.6744459635</v>
      </c>
      <c r="BQ59" s="80">
        <v>6455.8854052802</v>
      </c>
      <c r="BR59" s="80">
        <v>6631.659844233101</v>
      </c>
      <c r="BS59" s="80">
        <v>6338.3144801376</v>
      </c>
      <c r="BT59" s="80">
        <v>6044.0588824277</v>
      </c>
      <c r="BU59" s="80">
        <v>6581.1189916205</v>
      </c>
      <c r="BV59" s="80">
        <v>6389.8391039127</v>
      </c>
      <c r="BW59" s="80">
        <v>6192.4161360869</v>
      </c>
      <c r="BX59" s="80">
        <v>6213.2205563087</v>
      </c>
      <c r="BY59" s="80">
        <v>7000.8131338021</v>
      </c>
      <c r="BZ59" s="80">
        <v>6841.313300814601</v>
      </c>
      <c r="CA59" s="80">
        <v>6961.898346478801</v>
      </c>
      <c r="CB59" s="80">
        <v>6851.4508004333</v>
      </c>
    </row>
    <row r="60" ht="15.0" customHeight="1">
      <c r="A60" s="164"/>
      <c r="B60" s="18"/>
      <c r="C60" s="19" t="s">
        <v>135</v>
      </c>
      <c r="D60" s="128" t="s">
        <v>99</v>
      </c>
      <c r="E60" s="80">
        <v>6756.0936776798</v>
      </c>
      <c r="F60" s="80">
        <v>6830.4006210421</v>
      </c>
      <c r="G60" s="80">
        <v>6935.6806631828</v>
      </c>
      <c r="H60" s="80">
        <v>7015.1694723898</v>
      </c>
      <c r="I60" s="80">
        <v>7298.5727996602</v>
      </c>
      <c r="J60" s="80">
        <v>7709.7912143482</v>
      </c>
      <c r="K60" s="80">
        <v>8231.3748137833</v>
      </c>
      <c r="L60" s="80">
        <v>8069.0898281646005</v>
      </c>
      <c r="M60" s="80">
        <v>7502.314318436001</v>
      </c>
      <c r="N60" s="80">
        <v>7974.4994888807005</v>
      </c>
      <c r="O60" s="80">
        <v>7543.4823979039</v>
      </c>
      <c r="P60" s="80">
        <v>7691.717238696</v>
      </c>
      <c r="Q60" s="80">
        <v>7805.2497854517005</v>
      </c>
      <c r="R60" s="80">
        <v>7890.9660101963</v>
      </c>
      <c r="S60" s="80">
        <v>7552.7619423385</v>
      </c>
      <c r="T60" s="80">
        <v>7638.295784365</v>
      </c>
      <c r="U60" s="80">
        <v>7570.0704286841</v>
      </c>
      <c r="V60" s="80">
        <v>7350.0333436091005</v>
      </c>
      <c r="W60" s="80">
        <v>7059.0203055253005</v>
      </c>
      <c r="X60" s="80">
        <v>7367.9727894697</v>
      </c>
      <c r="Y60" s="80">
        <v>7410.237661854</v>
      </c>
      <c r="Z60" s="80">
        <v>7174.705509733701</v>
      </c>
      <c r="AA60" s="80">
        <v>7146.1429397548</v>
      </c>
      <c r="AB60" s="80">
        <v>6863.5748269173</v>
      </c>
      <c r="AC60" s="80">
        <v>6950.9558584426</v>
      </c>
      <c r="AD60" s="80">
        <v>6534.2621059676</v>
      </c>
      <c r="AE60" s="80">
        <v>6627.6772871405</v>
      </c>
      <c r="AF60" s="80">
        <v>6743.9471869969</v>
      </c>
      <c r="AG60" s="80">
        <v>7151.7103835004</v>
      </c>
      <c r="AH60" s="80">
        <v>7136.2741675767</v>
      </c>
      <c r="AI60" s="80">
        <v>7137.181946196701</v>
      </c>
      <c r="AJ60" s="80">
        <v>7183.8886376139</v>
      </c>
      <c r="AK60" s="80">
        <v>7255.103549794901</v>
      </c>
      <c r="AL60" s="80">
        <v>6833.4399434457</v>
      </c>
      <c r="AM60" s="80">
        <v>6571.959902487701</v>
      </c>
      <c r="AN60" s="80">
        <v>6770.8401478172</v>
      </c>
      <c r="AO60" s="80">
        <v>6903.516757719401</v>
      </c>
      <c r="AP60" s="80">
        <v>6700.89530975</v>
      </c>
      <c r="AQ60" s="80">
        <v>6708.224050945901</v>
      </c>
      <c r="AR60" s="80">
        <v>6756.4326607082</v>
      </c>
      <c r="AS60" s="80">
        <v>6943.758458686901</v>
      </c>
      <c r="AT60" s="80">
        <v>6786.5428306265</v>
      </c>
      <c r="AU60" s="80">
        <v>6972.2656691712</v>
      </c>
      <c r="AV60" s="80">
        <v>6692.5892458226</v>
      </c>
      <c r="AW60" s="80">
        <v>6754.6932384188</v>
      </c>
      <c r="AX60" s="80">
        <v>6340.0475419692</v>
      </c>
      <c r="AY60" s="80">
        <v>6290.9233500539</v>
      </c>
      <c r="AZ60" s="80">
        <v>5781.9618007439</v>
      </c>
      <c r="BA60" s="80">
        <v>6408.7352186117005</v>
      </c>
      <c r="BB60" s="80">
        <v>6003.917337423</v>
      </c>
      <c r="BC60" s="80">
        <v>5643.5211535902</v>
      </c>
      <c r="BD60" s="80">
        <v>5709.82991803</v>
      </c>
      <c r="BE60" s="80">
        <v>6066.5166772781</v>
      </c>
      <c r="BF60" s="80">
        <v>5775.4255040513</v>
      </c>
      <c r="BG60" s="80">
        <v>5586.9050568105</v>
      </c>
      <c r="BH60" s="80">
        <v>5608.7194299101</v>
      </c>
      <c r="BI60" s="80">
        <v>6142.1490768404</v>
      </c>
      <c r="BJ60" s="80">
        <v>6082.3777687585</v>
      </c>
      <c r="BK60" s="80">
        <v>6088.9819014547</v>
      </c>
      <c r="BL60" s="80">
        <v>6104.2484138367</v>
      </c>
      <c r="BM60" s="80">
        <v>6423.3398822491</v>
      </c>
      <c r="BN60" s="51" t="s">
        <v>58</v>
      </c>
      <c r="BO60" s="80">
        <v>5738.6846339966005</v>
      </c>
      <c r="BP60" s="80">
        <v>5834.0481272598</v>
      </c>
      <c r="BQ60" s="80">
        <v>6308.5813018746</v>
      </c>
      <c r="BR60" s="80">
        <v>6089.7749967093005</v>
      </c>
      <c r="BS60" s="80">
        <v>6355.8775353798</v>
      </c>
      <c r="BT60" s="80">
        <v>6307.6948814405005</v>
      </c>
      <c r="BU60" s="80">
        <v>6442.3267032937</v>
      </c>
      <c r="BV60" s="80">
        <v>6554.7672264399</v>
      </c>
      <c r="BW60" s="80">
        <v>6513.3735784947</v>
      </c>
      <c r="BX60" s="80">
        <v>6699.0200534900005</v>
      </c>
      <c r="BY60" s="80">
        <v>6961.200179109001</v>
      </c>
      <c r="BZ60" s="80">
        <v>6834.4963215886</v>
      </c>
      <c r="CA60" s="80">
        <v>7597.3111829308</v>
      </c>
      <c r="CB60" s="80">
        <v>7058.8104823136</v>
      </c>
    </row>
    <row r="61" ht="15.0" customHeight="1">
      <c r="A61" s="164"/>
      <c r="B61" s="18"/>
      <c r="C61" s="25"/>
      <c r="D61" s="128" t="s">
        <v>100</v>
      </c>
      <c r="E61" s="80">
        <v>5860.727534477101</v>
      </c>
      <c r="F61" s="80">
        <v>5483.6447650236005</v>
      </c>
      <c r="G61" s="80">
        <v>5830.4772763229</v>
      </c>
      <c r="H61" s="80">
        <v>6378.8993731228</v>
      </c>
      <c r="I61" s="80">
        <v>6112.6886464125</v>
      </c>
      <c r="J61" s="80">
        <v>6047.1454814391</v>
      </c>
      <c r="K61" s="80">
        <v>6347.2497309901</v>
      </c>
      <c r="L61" s="80">
        <v>6105.8831080687005</v>
      </c>
      <c r="M61" s="80">
        <v>5641.047502289401</v>
      </c>
      <c r="N61" s="80">
        <v>5730.4730832805</v>
      </c>
      <c r="O61" s="80">
        <v>6078.5081920496</v>
      </c>
      <c r="P61" s="80">
        <v>5180.8464169552</v>
      </c>
      <c r="Q61" s="80">
        <v>5806.7892953802</v>
      </c>
      <c r="R61" s="80">
        <v>6019.8114987007</v>
      </c>
      <c r="S61" s="80">
        <v>6339.179479825701</v>
      </c>
      <c r="T61" s="80">
        <v>5782.9545516504</v>
      </c>
      <c r="U61" s="80">
        <v>5608.3880833578005</v>
      </c>
      <c r="V61" s="80">
        <v>5835.8560786392</v>
      </c>
      <c r="W61" s="80">
        <v>5287.1185229632</v>
      </c>
      <c r="X61" s="80">
        <v>5774.3309588444</v>
      </c>
      <c r="Y61" s="80">
        <v>4942.886254192</v>
      </c>
      <c r="Z61" s="80">
        <v>5030.7410144665</v>
      </c>
      <c r="AA61" s="80">
        <v>5067.1922254218</v>
      </c>
      <c r="AB61" s="80">
        <v>5209.809845302801</v>
      </c>
      <c r="AC61" s="80">
        <v>5096.2228179042</v>
      </c>
      <c r="AD61" s="80">
        <v>4982.8483684205</v>
      </c>
      <c r="AE61" s="80">
        <v>5173.5753020975</v>
      </c>
      <c r="AF61" s="80">
        <v>4938.219689639101</v>
      </c>
      <c r="AG61" s="80">
        <v>5216.6497909143</v>
      </c>
      <c r="AH61" s="80">
        <v>5269.6838020258</v>
      </c>
      <c r="AI61" s="80">
        <v>5274.2088846606</v>
      </c>
      <c r="AJ61" s="80">
        <v>5517.5327853292</v>
      </c>
      <c r="AK61" s="80">
        <v>5737.6165247851</v>
      </c>
      <c r="AL61" s="80">
        <v>5014.1342566138</v>
      </c>
      <c r="AM61" s="80">
        <v>5399.0568055125</v>
      </c>
      <c r="AN61" s="80">
        <v>5428.4867247707</v>
      </c>
      <c r="AO61" s="80">
        <v>5399.2887440112</v>
      </c>
      <c r="AP61" s="80">
        <v>5162.7192210508</v>
      </c>
      <c r="AQ61" s="80">
        <v>5393.588426598601</v>
      </c>
      <c r="AR61" s="80">
        <v>5082.2991524086</v>
      </c>
      <c r="AS61" s="80">
        <v>5508.1265850466</v>
      </c>
      <c r="AT61" s="80">
        <v>4955.603748155</v>
      </c>
      <c r="AU61" s="80">
        <v>5022.7734051046</v>
      </c>
      <c r="AV61" s="80">
        <v>5031.925374317901</v>
      </c>
      <c r="AW61" s="80">
        <v>5198.095839874401</v>
      </c>
      <c r="AX61" s="80">
        <v>4651.3005651351</v>
      </c>
      <c r="AY61" s="80">
        <v>4781.9724251934</v>
      </c>
      <c r="AZ61" s="80">
        <v>4316.7878439386</v>
      </c>
      <c r="BA61" s="80">
        <v>4728.4285840288</v>
      </c>
      <c r="BB61" s="80">
        <v>4794.4090112391</v>
      </c>
      <c r="BC61" s="80">
        <v>4281.9040464838</v>
      </c>
      <c r="BD61" s="80">
        <v>4446.8760278008</v>
      </c>
      <c r="BE61" s="80">
        <v>4521.134645416701</v>
      </c>
      <c r="BF61" s="80">
        <v>4786.0648869715005</v>
      </c>
      <c r="BG61" s="80">
        <v>4496.115478843601</v>
      </c>
      <c r="BH61" s="80">
        <v>4572.3480319827</v>
      </c>
      <c r="BI61" s="80">
        <v>4642.1993904208</v>
      </c>
      <c r="BJ61" s="80">
        <v>4426.6756249231</v>
      </c>
      <c r="BK61" s="80">
        <v>4378.3044079719</v>
      </c>
      <c r="BL61" s="80">
        <v>4750.2085922127</v>
      </c>
      <c r="BM61" s="80">
        <v>4999.625805473001</v>
      </c>
      <c r="BN61" s="51" t="s">
        <v>58</v>
      </c>
      <c r="BO61" s="80">
        <v>5265.2227112366</v>
      </c>
      <c r="BP61" s="80">
        <v>4864.1549516686</v>
      </c>
      <c r="BQ61" s="80">
        <v>5018.0184419351</v>
      </c>
      <c r="BR61" s="80">
        <v>4754.771094429</v>
      </c>
      <c r="BS61" s="80">
        <v>5125.2389848903</v>
      </c>
      <c r="BT61" s="80">
        <v>4970.9073188825005</v>
      </c>
      <c r="BU61" s="80">
        <v>4982.837871572</v>
      </c>
      <c r="BV61" s="80">
        <v>5102.5208556641</v>
      </c>
      <c r="BW61" s="80">
        <v>4769.5382560452</v>
      </c>
      <c r="BX61" s="80">
        <v>4966.0163449855</v>
      </c>
      <c r="BY61" s="80">
        <v>5011.048457875901</v>
      </c>
      <c r="BZ61" s="80">
        <v>4933.3118163728</v>
      </c>
      <c r="CA61" s="80">
        <v>5402.7347093416</v>
      </c>
      <c r="CB61" s="80">
        <v>5234.483560051201</v>
      </c>
    </row>
    <row r="62" ht="15.0" customHeight="1">
      <c r="A62" s="164"/>
      <c r="B62" s="18"/>
      <c r="C62" s="19" t="s">
        <v>136</v>
      </c>
      <c r="D62" s="128" t="s">
        <v>99</v>
      </c>
      <c r="E62" s="80">
        <v>10139.235617759701</v>
      </c>
      <c r="F62" s="80">
        <v>8665.0734468194</v>
      </c>
      <c r="G62" s="80">
        <v>8892.4843791317</v>
      </c>
      <c r="H62" s="80">
        <v>9334.2902326605</v>
      </c>
      <c r="I62" s="80">
        <v>9261.8277964789</v>
      </c>
      <c r="J62" s="80">
        <v>9907.111156802</v>
      </c>
      <c r="K62" s="80">
        <v>9792.972607275</v>
      </c>
      <c r="L62" s="80">
        <v>10579.2100338455</v>
      </c>
      <c r="M62" s="80">
        <v>9333.9779960067</v>
      </c>
      <c r="N62" s="80">
        <v>9383.474499937</v>
      </c>
      <c r="O62" s="80">
        <v>9434.6134434943</v>
      </c>
      <c r="P62" s="80">
        <v>9401.4545344367</v>
      </c>
      <c r="Q62" s="80">
        <v>9287.441850229001</v>
      </c>
      <c r="R62" s="80">
        <v>9311.7012253193</v>
      </c>
      <c r="S62" s="80">
        <v>9355.308262451</v>
      </c>
      <c r="T62" s="80">
        <v>9117.7739810145</v>
      </c>
      <c r="U62" s="80">
        <v>9246.54088818</v>
      </c>
      <c r="V62" s="80">
        <v>8544.8090185867</v>
      </c>
      <c r="W62" s="80">
        <v>8488.761120016301</v>
      </c>
      <c r="X62" s="80">
        <v>7904.0092397926</v>
      </c>
      <c r="Y62" s="80">
        <v>8208.6906908537</v>
      </c>
      <c r="Z62" s="80">
        <v>7730.4768617146</v>
      </c>
      <c r="AA62" s="80">
        <v>7465.2096121012</v>
      </c>
      <c r="AB62" s="80">
        <v>7586.6533893846</v>
      </c>
      <c r="AC62" s="80">
        <v>7701.409029264601</v>
      </c>
      <c r="AD62" s="80">
        <v>6913.3244511518005</v>
      </c>
      <c r="AE62" s="80">
        <v>7145.1640759844</v>
      </c>
      <c r="AF62" s="80">
        <v>6549.9522598439</v>
      </c>
      <c r="AG62" s="80">
        <v>7069.6336935845</v>
      </c>
      <c r="AH62" s="80">
        <v>7164.4135336</v>
      </c>
      <c r="AI62" s="80">
        <v>6989.8772098802</v>
      </c>
      <c r="AJ62" s="80">
        <v>6811.7281322474</v>
      </c>
      <c r="AK62" s="80">
        <v>7145.5086178406</v>
      </c>
      <c r="AL62" s="80">
        <v>7089.5151542043</v>
      </c>
      <c r="AM62" s="80">
        <v>6849.5821388038</v>
      </c>
      <c r="AN62" s="80">
        <v>6737.9871710913</v>
      </c>
      <c r="AO62" s="80">
        <v>6782.0906384188</v>
      </c>
      <c r="AP62" s="80">
        <v>6696.4240548692005</v>
      </c>
      <c r="AQ62" s="80">
        <v>6606.7495501389</v>
      </c>
      <c r="AR62" s="80">
        <v>7036.271012828201</v>
      </c>
      <c r="AS62" s="80">
        <v>6903.7369385328</v>
      </c>
      <c r="AT62" s="80">
        <v>6851.1285797429</v>
      </c>
      <c r="AU62" s="80">
        <v>6687.4595066702</v>
      </c>
      <c r="AV62" s="80">
        <v>6782.4152296491</v>
      </c>
      <c r="AW62" s="80">
        <v>6999.6107363741</v>
      </c>
      <c r="AX62" s="80">
        <v>7010.9017975936</v>
      </c>
      <c r="AY62" s="80">
        <v>7212.8449009828</v>
      </c>
      <c r="AZ62" s="80">
        <v>7206.887935131001</v>
      </c>
      <c r="BA62" s="80">
        <v>6725.2960787101</v>
      </c>
      <c r="BB62" s="80">
        <v>6914.3677053757</v>
      </c>
      <c r="BC62" s="80">
        <v>6712.7573744582005</v>
      </c>
      <c r="BD62" s="80">
        <v>6601.246724250101</v>
      </c>
      <c r="BE62" s="80">
        <v>7225.3620592723</v>
      </c>
      <c r="BF62" s="80">
        <v>7121.425904800601</v>
      </c>
      <c r="BG62" s="80">
        <v>7299.5152318472</v>
      </c>
      <c r="BH62" s="80">
        <v>6837.388515421801</v>
      </c>
      <c r="BI62" s="80">
        <v>7224.210599353601</v>
      </c>
      <c r="BJ62" s="80">
        <v>7554.592689814401</v>
      </c>
      <c r="BK62" s="80">
        <v>7435.903541436301</v>
      </c>
      <c r="BL62" s="80">
        <v>7369.1761264671</v>
      </c>
      <c r="BM62" s="80">
        <v>7585.9076234815</v>
      </c>
      <c r="BN62" s="51" t="s">
        <v>58</v>
      </c>
      <c r="BO62" s="80">
        <v>7455.125030627801</v>
      </c>
      <c r="BP62" s="80">
        <v>7304.4082195345</v>
      </c>
      <c r="BQ62" s="80">
        <v>7649.048818469701</v>
      </c>
      <c r="BR62" s="80">
        <v>7501.8033830345</v>
      </c>
      <c r="BS62" s="80">
        <v>7665.8801106937</v>
      </c>
      <c r="BT62" s="80">
        <v>7501.9196592354</v>
      </c>
      <c r="BU62" s="80">
        <v>7878.6525865489</v>
      </c>
      <c r="BV62" s="80">
        <v>7973.100062915901</v>
      </c>
      <c r="BW62" s="80">
        <v>8060.4436558565</v>
      </c>
      <c r="BX62" s="80">
        <v>8246.892251052</v>
      </c>
      <c r="BY62" s="80">
        <v>8623.3644106668</v>
      </c>
      <c r="BZ62" s="80">
        <v>8242.4688322098</v>
      </c>
      <c r="CA62" s="80">
        <v>8757.1171128211</v>
      </c>
      <c r="CB62" s="80">
        <v>8645.9139223629</v>
      </c>
    </row>
    <row r="63" ht="15.0" customHeight="1">
      <c r="A63" s="164"/>
      <c r="B63" s="18"/>
      <c r="C63" s="25"/>
      <c r="D63" s="128" t="s">
        <v>100</v>
      </c>
      <c r="E63" s="80">
        <v>6375.5967869024</v>
      </c>
      <c r="F63" s="80">
        <v>5925.0966028285</v>
      </c>
      <c r="G63" s="80">
        <v>6530.6425193656005</v>
      </c>
      <c r="H63" s="80">
        <v>8797.462359033001</v>
      </c>
      <c r="I63" s="80">
        <v>6786.3339209737005</v>
      </c>
      <c r="J63" s="80">
        <v>6986.351834161001</v>
      </c>
      <c r="K63" s="80">
        <v>6892.5197628688</v>
      </c>
      <c r="L63" s="80">
        <v>6960.238911847</v>
      </c>
      <c r="M63" s="80">
        <v>6734.602787261901</v>
      </c>
      <c r="N63" s="80">
        <v>6348.5126148755</v>
      </c>
      <c r="O63" s="80">
        <v>6865.1792888806</v>
      </c>
      <c r="P63" s="80">
        <v>6527.4020512361</v>
      </c>
      <c r="Q63" s="80">
        <v>6279.6398911141005</v>
      </c>
      <c r="R63" s="80">
        <v>6402.9222046697005</v>
      </c>
      <c r="S63" s="80">
        <v>6738.2833752127</v>
      </c>
      <c r="T63" s="80">
        <v>6091.1763205384</v>
      </c>
      <c r="U63" s="80">
        <v>6623.1225342392</v>
      </c>
      <c r="V63" s="80">
        <v>6307.9477775328005</v>
      </c>
      <c r="W63" s="80">
        <v>6274.1626503008</v>
      </c>
      <c r="X63" s="80">
        <v>5989.6859629654</v>
      </c>
      <c r="Y63" s="80">
        <v>5825.2916647090005</v>
      </c>
      <c r="Z63" s="80">
        <v>5570.9198724208</v>
      </c>
      <c r="AA63" s="80">
        <v>5446.4773403787</v>
      </c>
      <c r="AB63" s="80">
        <v>5452.442035601301</v>
      </c>
      <c r="AC63" s="80">
        <v>5835.0754607189</v>
      </c>
      <c r="AD63" s="80">
        <v>5737.7375778313</v>
      </c>
      <c r="AE63" s="80">
        <v>5191.4704080005</v>
      </c>
      <c r="AF63" s="80">
        <v>5038.6819504427</v>
      </c>
      <c r="AG63" s="80">
        <v>5103.7663595386</v>
      </c>
      <c r="AH63" s="80">
        <v>5237.7647929154</v>
      </c>
      <c r="AI63" s="80">
        <v>5254.6862725049</v>
      </c>
      <c r="AJ63" s="80">
        <v>5383.519744233</v>
      </c>
      <c r="AK63" s="80">
        <v>5453.6039188727</v>
      </c>
      <c r="AL63" s="80">
        <v>5316.2820451933</v>
      </c>
      <c r="AM63" s="80">
        <v>5007.508364276</v>
      </c>
      <c r="AN63" s="80">
        <v>4800.309896264001</v>
      </c>
      <c r="AO63" s="80">
        <v>5369.2110263715</v>
      </c>
      <c r="AP63" s="80">
        <v>5078.1388320020005</v>
      </c>
      <c r="AQ63" s="80">
        <v>5014.3774568516</v>
      </c>
      <c r="AR63" s="80">
        <v>4917.2583458517</v>
      </c>
      <c r="AS63" s="80">
        <v>5101.2525238565</v>
      </c>
      <c r="AT63" s="80">
        <v>4949.3328027748</v>
      </c>
      <c r="AU63" s="80">
        <v>4995.4777016457</v>
      </c>
      <c r="AV63" s="80">
        <v>5008.460489398401</v>
      </c>
      <c r="AW63" s="80">
        <v>4959.1937835287</v>
      </c>
      <c r="AX63" s="80">
        <v>5075.209592469901</v>
      </c>
      <c r="AY63" s="80">
        <v>5256.887955918301</v>
      </c>
      <c r="AZ63" s="80">
        <v>5128.5299853426</v>
      </c>
      <c r="BA63" s="80">
        <v>5278.961670965</v>
      </c>
      <c r="BB63" s="80">
        <v>5208.79587232</v>
      </c>
      <c r="BC63" s="80">
        <v>5038.0387878623005</v>
      </c>
      <c r="BD63" s="80">
        <v>5194.535363956</v>
      </c>
      <c r="BE63" s="80">
        <v>5353.344904151801</v>
      </c>
      <c r="BF63" s="80">
        <v>5415.5858911026</v>
      </c>
      <c r="BG63" s="80">
        <v>5502.9499970718</v>
      </c>
      <c r="BH63" s="80">
        <v>5155.025368084201</v>
      </c>
      <c r="BI63" s="80">
        <v>5679.8358370556</v>
      </c>
      <c r="BJ63" s="80">
        <v>5805.4928213357</v>
      </c>
      <c r="BK63" s="80">
        <v>5636.8360306524</v>
      </c>
      <c r="BL63" s="80">
        <v>5668.9807434156</v>
      </c>
      <c r="BM63" s="80">
        <v>5637.5548917965</v>
      </c>
      <c r="BN63" s="51" t="s">
        <v>58</v>
      </c>
      <c r="BO63" s="80">
        <v>6049.5837308692</v>
      </c>
      <c r="BP63" s="80">
        <v>5691.1841041901</v>
      </c>
      <c r="BQ63" s="80">
        <v>5976.5983327575</v>
      </c>
      <c r="BR63" s="80">
        <v>5782.7117035354</v>
      </c>
      <c r="BS63" s="80">
        <v>6033.3891389378</v>
      </c>
      <c r="BT63" s="80">
        <v>5912.8835136802</v>
      </c>
      <c r="BU63" s="80">
        <v>6321.6837062159</v>
      </c>
      <c r="BV63" s="80">
        <v>6421.4582932591</v>
      </c>
      <c r="BW63" s="80">
        <v>6360.7039876367</v>
      </c>
      <c r="BX63" s="80">
        <v>6278.7903514832005</v>
      </c>
      <c r="BY63" s="80">
        <v>6584.869447119</v>
      </c>
      <c r="BZ63" s="80">
        <v>6613.6871435311</v>
      </c>
      <c r="CA63" s="80">
        <v>6680.2138728879</v>
      </c>
      <c r="CB63" s="80">
        <v>6908.4354843499</v>
      </c>
    </row>
    <row r="64" ht="15.0" customHeight="1">
      <c r="A64" s="164"/>
      <c r="B64" s="18"/>
      <c r="C64" s="19" t="s">
        <v>137</v>
      </c>
      <c r="D64" s="128" t="s">
        <v>99</v>
      </c>
      <c r="E64" s="80">
        <v>5429.9355986572</v>
      </c>
      <c r="F64" s="80">
        <v>5631.2600164588</v>
      </c>
      <c r="G64" s="80">
        <v>5435.0765993056</v>
      </c>
      <c r="H64" s="80">
        <v>5330.079870912</v>
      </c>
      <c r="I64" s="80">
        <v>5729.9265992677</v>
      </c>
      <c r="J64" s="80">
        <v>5483.2308344154</v>
      </c>
      <c r="K64" s="80">
        <v>5450.5422505519</v>
      </c>
      <c r="L64" s="80">
        <v>5309.7041558499</v>
      </c>
      <c r="M64" s="80">
        <v>5629.6497762458</v>
      </c>
      <c r="N64" s="80">
        <v>5643.4836331178</v>
      </c>
      <c r="O64" s="80">
        <v>5495.620030057</v>
      </c>
      <c r="P64" s="80">
        <v>5579.0489329909005</v>
      </c>
      <c r="Q64" s="80">
        <v>5643.1399695266</v>
      </c>
      <c r="R64" s="80">
        <v>5733.118028313001</v>
      </c>
      <c r="S64" s="80">
        <v>5461.3859406457</v>
      </c>
      <c r="T64" s="80">
        <v>5286.5197357785</v>
      </c>
      <c r="U64" s="80">
        <v>5252.8101706427005</v>
      </c>
      <c r="V64" s="80">
        <v>4961.0349463682005</v>
      </c>
      <c r="W64" s="80">
        <v>4760.764591949101</v>
      </c>
      <c r="X64" s="80">
        <v>4772.9362918692</v>
      </c>
      <c r="Y64" s="80">
        <v>4862.8799445089</v>
      </c>
      <c r="Z64" s="80">
        <v>4858.1069914664</v>
      </c>
      <c r="AA64" s="80">
        <v>5212.7756021886</v>
      </c>
      <c r="AB64" s="80">
        <v>5001.6529087319</v>
      </c>
      <c r="AC64" s="80">
        <v>5078.0737003828</v>
      </c>
      <c r="AD64" s="80">
        <v>5508.6341200958</v>
      </c>
      <c r="AE64" s="80">
        <v>5052.845584872201</v>
      </c>
      <c r="AF64" s="80">
        <v>5140.6170832334</v>
      </c>
      <c r="AG64" s="80">
        <v>5253.4582319788005</v>
      </c>
      <c r="AH64" s="80">
        <v>4918.6284769437</v>
      </c>
      <c r="AI64" s="80">
        <v>5209.6872879247</v>
      </c>
      <c r="AJ64" s="80">
        <v>4972.348827560801</v>
      </c>
      <c r="AK64" s="80">
        <v>5139.1039463969</v>
      </c>
      <c r="AL64" s="80">
        <v>5012.4642474661005</v>
      </c>
      <c r="AM64" s="80">
        <v>4870.489603634001</v>
      </c>
      <c r="AN64" s="80">
        <v>4935.610747812801</v>
      </c>
      <c r="AO64" s="80">
        <v>5011.59269537</v>
      </c>
      <c r="AP64" s="80">
        <v>4708.4574584224</v>
      </c>
      <c r="AQ64" s="80">
        <v>4843.5355953935</v>
      </c>
      <c r="AR64" s="80">
        <v>4870.3526229413</v>
      </c>
      <c r="AS64" s="80">
        <v>5154.672874547</v>
      </c>
      <c r="AT64" s="80">
        <v>5045.1919846309</v>
      </c>
      <c r="AU64" s="80">
        <v>5065.0438094739</v>
      </c>
      <c r="AV64" s="80">
        <v>5097.3936552676005</v>
      </c>
      <c r="AW64" s="80">
        <v>5269.8110210764</v>
      </c>
      <c r="AX64" s="80">
        <v>5316.4122623761</v>
      </c>
      <c r="AY64" s="80">
        <v>5130.626599834</v>
      </c>
      <c r="AZ64" s="80">
        <v>5128.6435883172</v>
      </c>
      <c r="BA64" s="80">
        <v>5080.5628350789</v>
      </c>
      <c r="BB64" s="80">
        <v>5108.7228124039</v>
      </c>
      <c r="BC64" s="80">
        <v>5307.127836373</v>
      </c>
      <c r="BD64" s="80">
        <v>5183.0943865104</v>
      </c>
      <c r="BE64" s="80">
        <v>5437.1965138814</v>
      </c>
      <c r="BF64" s="80">
        <v>5467.1148295149005</v>
      </c>
      <c r="BG64" s="80">
        <v>5337.6654070328</v>
      </c>
      <c r="BH64" s="80">
        <v>5167.8800543957</v>
      </c>
      <c r="BI64" s="80">
        <v>5097.4359306397</v>
      </c>
      <c r="BJ64" s="80">
        <v>5130.4356450057</v>
      </c>
      <c r="BK64" s="80">
        <v>5143.2159258099</v>
      </c>
      <c r="BL64" s="80">
        <v>5382.4260294364</v>
      </c>
      <c r="BM64" s="80">
        <v>5267.5168824966</v>
      </c>
      <c r="BN64" s="51" t="s">
        <v>58</v>
      </c>
      <c r="BO64" s="80">
        <v>5083.9899425685</v>
      </c>
      <c r="BP64" s="80">
        <v>5105.2710469028</v>
      </c>
      <c r="BQ64" s="80">
        <v>5174.7027447277005</v>
      </c>
      <c r="BR64" s="80">
        <v>5205.548735469</v>
      </c>
      <c r="BS64" s="80">
        <v>5200.7036362183</v>
      </c>
      <c r="BT64" s="80">
        <v>5304.056970600101</v>
      </c>
      <c r="BU64" s="80">
        <v>5433.4277103184</v>
      </c>
      <c r="BV64" s="80">
        <v>5512.4011458971</v>
      </c>
      <c r="BW64" s="80">
        <v>5502.1797836498</v>
      </c>
      <c r="BX64" s="80">
        <v>5524.0317235801</v>
      </c>
      <c r="BY64" s="80">
        <v>5684.717424694701</v>
      </c>
      <c r="BZ64" s="80">
        <v>5827.0240997437</v>
      </c>
      <c r="CA64" s="80">
        <v>5736.432430016001</v>
      </c>
      <c r="CB64" s="80">
        <v>5771.1295801336</v>
      </c>
    </row>
    <row r="65" ht="15.0" customHeight="1">
      <c r="A65" s="164"/>
      <c r="B65" s="18"/>
      <c r="C65" s="25"/>
      <c r="D65" s="128" t="s">
        <v>100</v>
      </c>
      <c r="E65" s="80">
        <v>4191.4288630453</v>
      </c>
      <c r="F65" s="80">
        <v>4147.0225723603</v>
      </c>
      <c r="G65" s="80">
        <v>3874.0334565252</v>
      </c>
      <c r="H65" s="80">
        <v>4012.2704856288</v>
      </c>
      <c r="I65" s="80">
        <v>4302.8263604491</v>
      </c>
      <c r="J65" s="80">
        <v>3980.8047507196</v>
      </c>
      <c r="K65" s="80">
        <v>4069.675113366</v>
      </c>
      <c r="L65" s="80">
        <v>3763.9191692448003</v>
      </c>
      <c r="M65" s="80">
        <v>4080.8952689514003</v>
      </c>
      <c r="N65" s="80">
        <v>4174.48302177</v>
      </c>
      <c r="O65" s="80">
        <v>3964.9083646794</v>
      </c>
      <c r="P65" s="80">
        <v>4116.3492461348005</v>
      </c>
      <c r="Q65" s="80">
        <v>4070.9936280056</v>
      </c>
      <c r="R65" s="80">
        <v>4020.2296583662</v>
      </c>
      <c r="S65" s="80">
        <v>4331.4437396874</v>
      </c>
      <c r="T65" s="80">
        <v>3796.4978765859</v>
      </c>
      <c r="U65" s="80">
        <v>3978.4335226625003</v>
      </c>
      <c r="V65" s="80">
        <v>3738.8016886808</v>
      </c>
      <c r="W65" s="80">
        <v>3779.074059817</v>
      </c>
      <c r="X65" s="80">
        <v>3623.4523484066003</v>
      </c>
      <c r="Y65" s="80">
        <v>3929.9396511748</v>
      </c>
      <c r="Z65" s="80">
        <v>3856.5365471543</v>
      </c>
      <c r="AA65" s="80">
        <v>3760.4271199646</v>
      </c>
      <c r="AB65" s="80">
        <v>3926.3283653194003</v>
      </c>
      <c r="AC65" s="80">
        <v>3993.1124094815</v>
      </c>
      <c r="AD65" s="80">
        <v>4090.0564375604004</v>
      </c>
      <c r="AE65" s="80">
        <v>3883.3279048665</v>
      </c>
      <c r="AF65" s="80">
        <v>3850.3167164639003</v>
      </c>
      <c r="AG65" s="80">
        <v>3944.4763094583</v>
      </c>
      <c r="AH65" s="80">
        <v>3815.1209554248003</v>
      </c>
      <c r="AI65" s="80">
        <v>4024.0891231783003</v>
      </c>
      <c r="AJ65" s="80">
        <v>3910.5821913558</v>
      </c>
      <c r="AK65" s="80">
        <v>3863.5647061286</v>
      </c>
      <c r="AL65" s="80">
        <v>3733.0883416059</v>
      </c>
      <c r="AM65" s="80">
        <v>3879.4259833884003</v>
      </c>
      <c r="AN65" s="80">
        <v>3668.3477568622</v>
      </c>
      <c r="AO65" s="80">
        <v>3774.8992888369003</v>
      </c>
      <c r="AP65" s="80">
        <v>3594.1385392063003</v>
      </c>
      <c r="AQ65" s="80">
        <v>3629.4735466929</v>
      </c>
      <c r="AR65" s="80">
        <v>3679.3661647464</v>
      </c>
      <c r="AS65" s="80">
        <v>3750.1960926636</v>
      </c>
      <c r="AT65" s="80">
        <v>3624.4646724782</v>
      </c>
      <c r="AU65" s="80">
        <v>3749.0182743995</v>
      </c>
      <c r="AV65" s="80">
        <v>3723.5233940472003</v>
      </c>
      <c r="AW65" s="80">
        <v>3782.245731931</v>
      </c>
      <c r="AX65" s="80">
        <v>3746.3067047537</v>
      </c>
      <c r="AY65" s="80">
        <v>3895.5651667855</v>
      </c>
      <c r="AZ65" s="80">
        <v>3577.0542081020003</v>
      </c>
      <c r="BA65" s="80">
        <v>3713.1318698016003</v>
      </c>
      <c r="BB65" s="80">
        <v>3758.497450976</v>
      </c>
      <c r="BC65" s="80">
        <v>3901.2242047941</v>
      </c>
      <c r="BD65" s="80">
        <v>3689.3882898854004</v>
      </c>
      <c r="BE65" s="80">
        <v>3844.9434610910002</v>
      </c>
      <c r="BF65" s="80">
        <v>3671.3203510013</v>
      </c>
      <c r="BG65" s="80">
        <v>3748.967448928</v>
      </c>
      <c r="BH65" s="80">
        <v>3580.1787512097003</v>
      </c>
      <c r="BI65" s="80">
        <v>3535.5847609794</v>
      </c>
      <c r="BJ65" s="80">
        <v>3789.6210584698</v>
      </c>
      <c r="BK65" s="80">
        <v>3792.4160257168</v>
      </c>
      <c r="BL65" s="80">
        <v>3898.8056167227</v>
      </c>
      <c r="BM65" s="80">
        <v>4055.6422836714</v>
      </c>
      <c r="BN65" s="51" t="s">
        <v>58</v>
      </c>
      <c r="BO65" s="80">
        <v>3968.8285981921003</v>
      </c>
      <c r="BP65" s="80">
        <v>3678.5704246045</v>
      </c>
      <c r="BQ65" s="80">
        <v>3838.7242693625003</v>
      </c>
      <c r="BR65" s="80">
        <v>3882.9707404495</v>
      </c>
      <c r="BS65" s="80">
        <v>3720.4516338974</v>
      </c>
      <c r="BT65" s="80">
        <v>3822.8674859172</v>
      </c>
      <c r="BU65" s="80">
        <v>3870.9142945910003</v>
      </c>
      <c r="BV65" s="80">
        <v>4129.236451642801</v>
      </c>
      <c r="BW65" s="80">
        <v>4081.3037855886</v>
      </c>
      <c r="BX65" s="80">
        <v>4060.6682629690004</v>
      </c>
      <c r="BY65" s="80">
        <v>4162.780942041</v>
      </c>
      <c r="BZ65" s="80">
        <v>4298.548288908501</v>
      </c>
      <c r="CA65" s="80">
        <v>4092.4898619926003</v>
      </c>
      <c r="CB65" s="80">
        <v>4242.5953389721</v>
      </c>
    </row>
    <row r="66" ht="15.0" customHeight="1">
      <c r="A66" s="164"/>
      <c r="B66" s="18"/>
      <c r="C66" s="19" t="s">
        <v>138</v>
      </c>
      <c r="D66" s="128" t="s">
        <v>99</v>
      </c>
      <c r="E66" s="80">
        <v>7199.1240646829</v>
      </c>
      <c r="F66" s="80">
        <v>5780.8284280464</v>
      </c>
      <c r="G66" s="80">
        <v>5439.530819949</v>
      </c>
      <c r="H66" s="80">
        <v>5941.6982143724</v>
      </c>
      <c r="I66" s="80">
        <v>5741.9847016451</v>
      </c>
      <c r="J66" s="80">
        <v>6133.8171651113</v>
      </c>
      <c r="K66" s="80">
        <v>5974.2880614876</v>
      </c>
      <c r="L66" s="80">
        <v>5888.5980786502005</v>
      </c>
      <c r="M66" s="80">
        <v>5844.4822475716</v>
      </c>
      <c r="N66" s="80">
        <v>6007.0316724788</v>
      </c>
      <c r="O66" s="80">
        <v>5880.4091033628</v>
      </c>
      <c r="P66" s="80">
        <v>5905.7424233385</v>
      </c>
      <c r="Q66" s="80">
        <v>6073.4606537808</v>
      </c>
      <c r="R66" s="80">
        <v>5910.2917062341</v>
      </c>
      <c r="S66" s="80">
        <v>6079.7583470284</v>
      </c>
      <c r="T66" s="80">
        <v>5971.5767003751</v>
      </c>
      <c r="U66" s="80">
        <v>5904.0800391103</v>
      </c>
      <c r="V66" s="80">
        <v>6162.3785637669</v>
      </c>
      <c r="W66" s="80">
        <v>5877.6545991261</v>
      </c>
      <c r="X66" s="80">
        <v>5772.8948208734</v>
      </c>
      <c r="Y66" s="80">
        <v>6188.2263829202</v>
      </c>
      <c r="Z66" s="80">
        <v>5784.7595166449</v>
      </c>
      <c r="AA66" s="80">
        <v>5955.585426776101</v>
      </c>
      <c r="AB66" s="80">
        <v>5878.674666621</v>
      </c>
      <c r="AC66" s="80">
        <v>5844.1532660042</v>
      </c>
      <c r="AD66" s="80">
        <v>5563.8643407939</v>
      </c>
      <c r="AE66" s="80">
        <v>5889.7598233421</v>
      </c>
      <c r="AF66" s="80">
        <v>5498.2727424649</v>
      </c>
      <c r="AG66" s="80">
        <v>5906.2756208542005</v>
      </c>
      <c r="AH66" s="80">
        <v>5883.1990075529</v>
      </c>
      <c r="AI66" s="80">
        <v>5620.9942088516</v>
      </c>
      <c r="AJ66" s="80">
        <v>6061.4699982166</v>
      </c>
      <c r="AK66" s="80">
        <v>5693.4903303603005</v>
      </c>
      <c r="AL66" s="80">
        <v>5909.0351819259</v>
      </c>
      <c r="AM66" s="80">
        <v>5757.8009093517</v>
      </c>
      <c r="AN66" s="80">
        <v>5985.1177591767</v>
      </c>
      <c r="AO66" s="80">
        <v>5277.2936071796</v>
      </c>
      <c r="AP66" s="80">
        <v>5391.7816831553</v>
      </c>
      <c r="AQ66" s="80">
        <v>5060.9529047747</v>
      </c>
      <c r="AR66" s="80">
        <v>4862.7871097747</v>
      </c>
      <c r="AS66" s="80">
        <v>5109.2137135278</v>
      </c>
      <c r="AT66" s="80">
        <v>5308.6536077281</v>
      </c>
      <c r="AU66" s="80">
        <v>5150.1178193054</v>
      </c>
      <c r="AV66" s="80">
        <v>5064.9947776436</v>
      </c>
      <c r="AW66" s="80">
        <v>5406.1050975886</v>
      </c>
      <c r="AX66" s="80">
        <v>5362.008154082</v>
      </c>
      <c r="AY66" s="80">
        <v>5343.5595126415</v>
      </c>
      <c r="AZ66" s="80">
        <v>5166.7794415087</v>
      </c>
      <c r="BA66" s="80">
        <v>5115.0050743984</v>
      </c>
      <c r="BB66" s="80">
        <v>5028.794992466001</v>
      </c>
      <c r="BC66" s="80">
        <v>4930.0803000782</v>
      </c>
      <c r="BD66" s="80">
        <v>5021.8458580711</v>
      </c>
      <c r="BE66" s="80">
        <v>5126.2638520216005</v>
      </c>
      <c r="BF66" s="80">
        <v>5167.1377435952</v>
      </c>
      <c r="BG66" s="80">
        <v>5204.7511414486</v>
      </c>
      <c r="BH66" s="80">
        <v>4930.7943727469</v>
      </c>
      <c r="BI66" s="80">
        <v>5288.4897508805</v>
      </c>
      <c r="BJ66" s="80">
        <v>5100.3974794131</v>
      </c>
      <c r="BK66" s="80">
        <v>4868.2898789413</v>
      </c>
      <c r="BL66" s="80">
        <v>4982.1164940797</v>
      </c>
      <c r="BM66" s="80">
        <v>5342.641420481</v>
      </c>
      <c r="BN66" s="51" t="s">
        <v>58</v>
      </c>
      <c r="BO66" s="80">
        <v>5242.9416090836</v>
      </c>
      <c r="BP66" s="80">
        <v>5331.8939275536</v>
      </c>
      <c r="BQ66" s="80">
        <v>5531.1571330602</v>
      </c>
      <c r="BR66" s="80">
        <v>5497.686016297001</v>
      </c>
      <c r="BS66" s="80">
        <v>5412.3058794888</v>
      </c>
      <c r="BT66" s="80">
        <v>5066.1525050475</v>
      </c>
      <c r="BU66" s="80">
        <v>5531.054216606401</v>
      </c>
      <c r="BV66" s="80">
        <v>5306.9710816699</v>
      </c>
      <c r="BW66" s="80">
        <v>5289.193912209</v>
      </c>
      <c r="BX66" s="80">
        <v>5322.5134679352</v>
      </c>
      <c r="BY66" s="80">
        <v>5460.060731759901</v>
      </c>
      <c r="BZ66" s="80">
        <v>5247.5825473589</v>
      </c>
      <c r="CA66" s="80">
        <v>5825.8905737634</v>
      </c>
      <c r="CB66" s="80">
        <v>5617.4466320057</v>
      </c>
    </row>
    <row r="67" ht="15.0" customHeight="1">
      <c r="A67" s="164"/>
      <c r="B67" s="18"/>
      <c r="C67" s="25"/>
      <c r="D67" s="128" t="s">
        <v>100</v>
      </c>
      <c r="E67" s="80">
        <v>4498.3189537729</v>
      </c>
      <c r="F67" s="80">
        <v>4387.9442019113</v>
      </c>
      <c r="G67" s="80">
        <v>4601.9932170286</v>
      </c>
      <c r="H67" s="80">
        <v>4552.9436146933</v>
      </c>
      <c r="I67" s="80">
        <v>4992.1872689529</v>
      </c>
      <c r="J67" s="80">
        <v>4936.301296495</v>
      </c>
      <c r="K67" s="80">
        <v>4805.1224831175</v>
      </c>
      <c r="L67" s="80">
        <v>4586.3274905424005</v>
      </c>
      <c r="M67" s="80">
        <v>4502.6928459818</v>
      </c>
      <c r="N67" s="80">
        <v>4599.9652584581</v>
      </c>
      <c r="O67" s="80">
        <v>4752.6432949717</v>
      </c>
      <c r="P67" s="80">
        <v>4513.8112462003</v>
      </c>
      <c r="Q67" s="80">
        <v>4515.9948387408</v>
      </c>
      <c r="R67" s="80">
        <v>4454.0091321864</v>
      </c>
      <c r="S67" s="80">
        <v>4659.5298435267005</v>
      </c>
      <c r="T67" s="80">
        <v>4647.3621207944</v>
      </c>
      <c r="U67" s="80">
        <v>4720.047752535</v>
      </c>
      <c r="V67" s="80">
        <v>4962.1051957165</v>
      </c>
      <c r="W67" s="80">
        <v>4775.6693754115</v>
      </c>
      <c r="X67" s="80">
        <v>4472.7950392113</v>
      </c>
      <c r="Y67" s="80">
        <v>4611.9466596119</v>
      </c>
      <c r="Z67" s="80">
        <v>4714.9367836950005</v>
      </c>
      <c r="AA67" s="80">
        <v>4739.972164844</v>
      </c>
      <c r="AB67" s="80">
        <v>4868.4508922437</v>
      </c>
      <c r="AC67" s="80">
        <v>5218.3963143964</v>
      </c>
      <c r="AD67" s="80">
        <v>4666.7703184905</v>
      </c>
      <c r="AE67" s="80">
        <v>4564.4724348337</v>
      </c>
      <c r="AF67" s="80">
        <v>4252.8695524512</v>
      </c>
      <c r="AG67" s="80">
        <v>4608.7402707147</v>
      </c>
      <c r="AH67" s="80">
        <v>4594.8980461435</v>
      </c>
      <c r="AI67" s="80">
        <v>4576.1789417488</v>
      </c>
      <c r="AJ67" s="80">
        <v>4775.8363392581</v>
      </c>
      <c r="AK67" s="80">
        <v>4508.3102495302</v>
      </c>
      <c r="AL67" s="80">
        <v>4666.644642823</v>
      </c>
      <c r="AM67" s="80">
        <v>4832.5168833774005</v>
      </c>
      <c r="AN67" s="80">
        <v>4576.5889648797</v>
      </c>
      <c r="AO67" s="80">
        <v>4801.6732377568005</v>
      </c>
      <c r="AP67" s="80">
        <v>4637.030828124401</v>
      </c>
      <c r="AQ67" s="80">
        <v>4444.2397402649</v>
      </c>
      <c r="AR67" s="80">
        <v>4172.2000572948</v>
      </c>
      <c r="AS67" s="80">
        <v>4260.0913913437</v>
      </c>
      <c r="AT67" s="80">
        <v>4522.831756712801</v>
      </c>
      <c r="AU67" s="80">
        <v>4623.7216958153</v>
      </c>
      <c r="AV67" s="80">
        <v>4334.7494965748</v>
      </c>
      <c r="AW67" s="80">
        <v>4459.2306776981</v>
      </c>
      <c r="AX67" s="80">
        <v>4412.0552713744</v>
      </c>
      <c r="AY67" s="80">
        <v>4128.6815996585</v>
      </c>
      <c r="AZ67" s="80">
        <v>4106.4325524584</v>
      </c>
      <c r="BA67" s="80">
        <v>3953.6160554116</v>
      </c>
      <c r="BB67" s="80">
        <v>4227.6190880096</v>
      </c>
      <c r="BC67" s="80">
        <v>4071.0281706753003</v>
      </c>
      <c r="BD67" s="80">
        <v>4243.8619885542</v>
      </c>
      <c r="BE67" s="80">
        <v>4356.159592263501</v>
      </c>
      <c r="BF67" s="80">
        <v>4384.673555259</v>
      </c>
      <c r="BG67" s="80">
        <v>4323.6448128182</v>
      </c>
      <c r="BH67" s="80">
        <v>4019.8819081654</v>
      </c>
      <c r="BI67" s="80">
        <v>3949.7017395774</v>
      </c>
      <c r="BJ67" s="80">
        <v>4330.3945484089</v>
      </c>
      <c r="BK67" s="80">
        <v>3992.4498336353004</v>
      </c>
      <c r="BL67" s="80">
        <v>4066.737931335</v>
      </c>
      <c r="BM67" s="80">
        <v>4312.6928684283</v>
      </c>
      <c r="BN67" s="51" t="s">
        <v>58</v>
      </c>
      <c r="BO67" s="80">
        <v>5024.912936469</v>
      </c>
      <c r="BP67" s="80">
        <v>4403.3868008791005</v>
      </c>
      <c r="BQ67" s="80">
        <v>4834.2270611987005</v>
      </c>
      <c r="BR67" s="80">
        <v>4347.6104938341</v>
      </c>
      <c r="BS67" s="80">
        <v>4433.1806582336</v>
      </c>
      <c r="BT67" s="80">
        <v>4101.6167736811</v>
      </c>
      <c r="BU67" s="80">
        <v>4948.8096196985</v>
      </c>
      <c r="BV67" s="80">
        <v>4765.2700958078</v>
      </c>
      <c r="BW67" s="80">
        <v>5136.8267302416</v>
      </c>
      <c r="BX67" s="80">
        <v>4350.3951578525</v>
      </c>
      <c r="BY67" s="80">
        <v>4784.17991179</v>
      </c>
      <c r="BZ67" s="80">
        <v>4346.1110935521</v>
      </c>
      <c r="CA67" s="80">
        <v>4791.3350961222</v>
      </c>
      <c r="CB67" s="80">
        <v>4604.5775493697</v>
      </c>
    </row>
    <row r="68" ht="15.0" customHeight="1">
      <c r="A68" s="164"/>
      <c r="B68" s="18"/>
      <c r="C68" s="19" t="s">
        <v>139</v>
      </c>
      <c r="D68" s="128" t="s">
        <v>99</v>
      </c>
      <c r="E68" s="80">
        <v>6391.683818844001</v>
      </c>
      <c r="F68" s="80">
        <v>6359.2156807412</v>
      </c>
      <c r="G68" s="80">
        <v>6184.0568235572</v>
      </c>
      <c r="H68" s="80">
        <v>6282.9930299492</v>
      </c>
      <c r="I68" s="80">
        <v>6441.5263720876</v>
      </c>
      <c r="J68" s="80">
        <v>6129.5309994750005</v>
      </c>
      <c r="K68" s="80">
        <v>6801.6697492637</v>
      </c>
      <c r="L68" s="80">
        <v>6322.5842833043</v>
      </c>
      <c r="M68" s="80">
        <v>6612.1065683483</v>
      </c>
      <c r="N68" s="80">
        <v>6992.8227464395</v>
      </c>
      <c r="O68" s="80">
        <v>6365.5248935378</v>
      </c>
      <c r="P68" s="80">
        <v>6531.4457203853</v>
      </c>
      <c r="Q68" s="80">
        <v>6601.564971550501</v>
      </c>
      <c r="R68" s="80">
        <v>6404.5725031552</v>
      </c>
      <c r="S68" s="80">
        <v>6366.4428163756</v>
      </c>
      <c r="T68" s="80">
        <v>6077.757844445</v>
      </c>
      <c r="U68" s="80">
        <v>6325.3275986952</v>
      </c>
      <c r="V68" s="80">
        <v>6062.5635030135</v>
      </c>
      <c r="W68" s="80">
        <v>6023.9455989296</v>
      </c>
      <c r="X68" s="80">
        <v>6086.0285524281</v>
      </c>
      <c r="Y68" s="80">
        <v>6095.4860878295</v>
      </c>
      <c r="Z68" s="80">
        <v>6063.230547906201</v>
      </c>
      <c r="AA68" s="80">
        <v>6228.9815306351</v>
      </c>
      <c r="AB68" s="80">
        <v>6430.6158035566</v>
      </c>
      <c r="AC68" s="80">
        <v>6247.444932559</v>
      </c>
      <c r="AD68" s="80">
        <v>6008.4894802946</v>
      </c>
      <c r="AE68" s="80">
        <v>6233.5842310751</v>
      </c>
      <c r="AF68" s="80">
        <v>5947.602338114</v>
      </c>
      <c r="AG68" s="80">
        <v>6072.2391642394</v>
      </c>
      <c r="AH68" s="80">
        <v>6134.7664118531</v>
      </c>
      <c r="AI68" s="80">
        <v>6183.9818990327</v>
      </c>
      <c r="AJ68" s="80">
        <v>6041.4066641615</v>
      </c>
      <c r="AK68" s="80">
        <v>5836.7916759982</v>
      </c>
      <c r="AL68" s="80">
        <v>6457.1962033154</v>
      </c>
      <c r="AM68" s="80">
        <v>6304.2826357806</v>
      </c>
      <c r="AN68" s="80">
        <v>6241.3512982979</v>
      </c>
      <c r="AO68" s="80">
        <v>5971.9106658085</v>
      </c>
      <c r="AP68" s="80">
        <v>5773.253765829701</v>
      </c>
      <c r="AQ68" s="80">
        <v>5827.4625483811005</v>
      </c>
      <c r="AR68" s="80">
        <v>5991.897667582</v>
      </c>
      <c r="AS68" s="80">
        <v>5863.189496185601</v>
      </c>
      <c r="AT68" s="80">
        <v>6087.8537511583</v>
      </c>
      <c r="AU68" s="80">
        <v>6207.255264463201</v>
      </c>
      <c r="AV68" s="80">
        <v>5937.106273881201</v>
      </c>
      <c r="AW68" s="80">
        <v>6043.149648829401</v>
      </c>
      <c r="AX68" s="80">
        <v>6095.2654366694005</v>
      </c>
      <c r="AY68" s="80">
        <v>6106.2344610031005</v>
      </c>
      <c r="AZ68" s="80">
        <v>6283.727377764</v>
      </c>
      <c r="BA68" s="80">
        <v>6256.668615572</v>
      </c>
      <c r="BB68" s="80">
        <v>6232.3713456691</v>
      </c>
      <c r="BC68" s="80">
        <v>6202.395086989301</v>
      </c>
      <c r="BD68" s="80">
        <v>6388.9771872432</v>
      </c>
      <c r="BE68" s="80">
        <v>6137.5247884984</v>
      </c>
      <c r="BF68" s="80">
        <v>6372.2420650031</v>
      </c>
      <c r="BG68" s="80">
        <v>6349.6934855255</v>
      </c>
      <c r="BH68" s="80">
        <v>6529.0024411859</v>
      </c>
      <c r="BI68" s="80">
        <v>6432.220142797601</v>
      </c>
      <c r="BJ68" s="80">
        <v>6523.4293939717</v>
      </c>
      <c r="BK68" s="80">
        <v>6675.4260916098</v>
      </c>
      <c r="BL68" s="80">
        <v>6596.0029337197</v>
      </c>
      <c r="BM68" s="80">
        <v>6778.7274047048</v>
      </c>
      <c r="BN68" s="51" t="s">
        <v>58</v>
      </c>
      <c r="BO68" s="80">
        <v>6728.506021418701</v>
      </c>
      <c r="BP68" s="80">
        <v>6698.6424469012</v>
      </c>
      <c r="BQ68" s="80">
        <v>6799.1365571364</v>
      </c>
      <c r="BR68" s="80">
        <v>6807.5997901886</v>
      </c>
      <c r="BS68" s="80">
        <v>6625.448485959901</v>
      </c>
      <c r="BT68" s="80">
        <v>6468.6874738341</v>
      </c>
      <c r="BU68" s="80">
        <v>7035.339854360301</v>
      </c>
      <c r="BV68" s="80">
        <v>6717.3633456937005</v>
      </c>
      <c r="BW68" s="80">
        <v>6778.2501024189005</v>
      </c>
      <c r="BX68" s="80">
        <v>6928.7328939683</v>
      </c>
      <c r="BY68" s="80">
        <v>7372.386073792</v>
      </c>
      <c r="BZ68" s="80">
        <v>7492.136704194901</v>
      </c>
      <c r="CA68" s="80">
        <v>7622.740836933101</v>
      </c>
      <c r="CB68" s="80">
        <v>7603.3476145248005</v>
      </c>
    </row>
    <row r="69" ht="15.0" customHeight="1">
      <c r="A69" s="164"/>
      <c r="B69" s="18"/>
      <c r="C69" s="25"/>
      <c r="D69" s="128" t="s">
        <v>100</v>
      </c>
      <c r="E69" s="80">
        <v>4319.3577862965</v>
      </c>
      <c r="F69" s="80">
        <v>4354.3423331973</v>
      </c>
      <c r="G69" s="80">
        <v>4415.4016487774</v>
      </c>
      <c r="H69" s="80">
        <v>4319.5166557092</v>
      </c>
      <c r="I69" s="80">
        <v>4376.7763708312</v>
      </c>
      <c r="J69" s="80">
        <v>4426.8834609407</v>
      </c>
      <c r="K69" s="80">
        <v>4345.4857472019</v>
      </c>
      <c r="L69" s="80">
        <v>4169.1534468731</v>
      </c>
      <c r="M69" s="80">
        <v>4293.7842870899</v>
      </c>
      <c r="N69" s="80">
        <v>4482.2649414254</v>
      </c>
      <c r="O69" s="80">
        <v>4353.8557536171</v>
      </c>
      <c r="P69" s="80">
        <v>4455.8862675399005</v>
      </c>
      <c r="Q69" s="80">
        <v>4361.4917961497</v>
      </c>
      <c r="R69" s="80">
        <v>4384.2363942919</v>
      </c>
      <c r="S69" s="80">
        <v>4300.3406115651005</v>
      </c>
      <c r="T69" s="80">
        <v>4149.3397230953005</v>
      </c>
      <c r="U69" s="80">
        <v>4370.5291981548</v>
      </c>
      <c r="V69" s="80">
        <v>4176.0213715725</v>
      </c>
      <c r="W69" s="80">
        <v>4657.569759349</v>
      </c>
      <c r="X69" s="80">
        <v>4124.3932123947</v>
      </c>
      <c r="Y69" s="80">
        <v>4031.4348363365</v>
      </c>
      <c r="Z69" s="80">
        <v>4248.7861897489</v>
      </c>
      <c r="AA69" s="80">
        <v>4370.4494713007</v>
      </c>
      <c r="AB69" s="80">
        <v>4572.8331424315</v>
      </c>
      <c r="AC69" s="80">
        <v>4396.2126642664</v>
      </c>
      <c r="AD69" s="80">
        <v>4476.5714082063005</v>
      </c>
      <c r="AE69" s="80">
        <v>4394.5849876533</v>
      </c>
      <c r="AF69" s="80">
        <v>4155.4235587676</v>
      </c>
      <c r="AG69" s="80">
        <v>4263.2786622622</v>
      </c>
      <c r="AH69" s="80">
        <v>4306.5619924469</v>
      </c>
      <c r="AI69" s="80">
        <v>4647.8577970948</v>
      </c>
      <c r="AJ69" s="80">
        <v>4152.8555504282</v>
      </c>
      <c r="AK69" s="80">
        <v>4207.0906799817</v>
      </c>
      <c r="AL69" s="80">
        <v>4444.1550387277</v>
      </c>
      <c r="AM69" s="80">
        <v>4269.7916696102</v>
      </c>
      <c r="AN69" s="80">
        <v>4502.9076375828</v>
      </c>
      <c r="AO69" s="80">
        <v>4407.9558977615</v>
      </c>
      <c r="AP69" s="80">
        <v>4080.6830546185</v>
      </c>
      <c r="AQ69" s="80">
        <v>4219.6803693263</v>
      </c>
      <c r="AR69" s="80">
        <v>4318.2192594695</v>
      </c>
      <c r="AS69" s="80">
        <v>4376.5818212632</v>
      </c>
      <c r="AT69" s="80">
        <v>4261.3304834268</v>
      </c>
      <c r="AU69" s="80">
        <v>4499.2395820053</v>
      </c>
      <c r="AV69" s="80">
        <v>4254.9694698143</v>
      </c>
      <c r="AW69" s="80">
        <v>4381.3181051621</v>
      </c>
      <c r="AX69" s="80">
        <v>4377.5535893499</v>
      </c>
      <c r="AY69" s="80">
        <v>4575.6486555914</v>
      </c>
      <c r="AZ69" s="80">
        <v>4507.3677127443</v>
      </c>
      <c r="BA69" s="80">
        <v>4542.3579508677</v>
      </c>
      <c r="BB69" s="80">
        <v>4614.4959122175005</v>
      </c>
      <c r="BC69" s="80">
        <v>4479.5611007281</v>
      </c>
      <c r="BD69" s="80">
        <v>4424.3713784087</v>
      </c>
      <c r="BE69" s="80">
        <v>4334.5028405615</v>
      </c>
      <c r="BF69" s="80">
        <v>4267.8429994842</v>
      </c>
      <c r="BG69" s="80">
        <v>4604.3691658598</v>
      </c>
      <c r="BH69" s="80">
        <v>4663.4266912944</v>
      </c>
      <c r="BI69" s="80">
        <v>4354.3411381105</v>
      </c>
      <c r="BJ69" s="80">
        <v>4562.1297391729</v>
      </c>
      <c r="BK69" s="80">
        <v>4584.8289701218</v>
      </c>
      <c r="BL69" s="80">
        <v>4699.8109394914</v>
      </c>
      <c r="BM69" s="80">
        <v>4587.2879887031</v>
      </c>
      <c r="BN69" s="51" t="s">
        <v>58</v>
      </c>
      <c r="BO69" s="80">
        <v>4861.1486404514</v>
      </c>
      <c r="BP69" s="80">
        <v>4546.8660552193005</v>
      </c>
      <c r="BQ69" s="80">
        <v>4624.9343917255</v>
      </c>
      <c r="BR69" s="80">
        <v>4807.3353094933</v>
      </c>
      <c r="BS69" s="80">
        <v>4934.0875806138</v>
      </c>
      <c r="BT69" s="80">
        <v>4526.9207890317</v>
      </c>
      <c r="BU69" s="80">
        <v>4844.9277682771</v>
      </c>
      <c r="BV69" s="80">
        <v>4571.9794000156</v>
      </c>
      <c r="BW69" s="80">
        <v>4607.2127786569</v>
      </c>
      <c r="BX69" s="80">
        <v>4689.6581317807</v>
      </c>
      <c r="BY69" s="80">
        <v>5132.1389983762</v>
      </c>
      <c r="BZ69" s="80">
        <v>5065.4943875223</v>
      </c>
      <c r="CA69" s="80">
        <v>5060.8003764182</v>
      </c>
      <c r="CB69" s="80">
        <v>5248.384144313</v>
      </c>
    </row>
    <row r="70" ht="15.0" customHeight="1">
      <c r="A70" s="164"/>
      <c r="B70" s="18"/>
      <c r="C70" s="19" t="s">
        <v>82</v>
      </c>
      <c r="D70" s="128" t="s">
        <v>99</v>
      </c>
      <c r="E70" s="80">
        <v>5534.659390323201</v>
      </c>
      <c r="F70" s="80">
        <v>5519.1339776780005</v>
      </c>
      <c r="G70" s="80">
        <v>5414.0177923414</v>
      </c>
      <c r="H70" s="80">
        <v>5442.2187330139</v>
      </c>
      <c r="I70" s="80">
        <v>5809.045656128</v>
      </c>
      <c r="J70" s="80">
        <v>5838.7853337058</v>
      </c>
      <c r="K70" s="80">
        <v>5572.132578383</v>
      </c>
      <c r="L70" s="80">
        <v>5497.6983098138</v>
      </c>
      <c r="M70" s="80">
        <v>6065.3917576815</v>
      </c>
      <c r="N70" s="80">
        <v>6127.1687235102</v>
      </c>
      <c r="O70" s="80">
        <v>5737.7739671887</v>
      </c>
      <c r="P70" s="80">
        <v>5637.4695065642</v>
      </c>
      <c r="Q70" s="80">
        <v>6079.7378159457</v>
      </c>
      <c r="R70" s="80">
        <v>6136.6355321792</v>
      </c>
      <c r="S70" s="80">
        <v>5383.2577509636</v>
      </c>
      <c r="T70" s="80">
        <v>5214.2079004721</v>
      </c>
      <c r="U70" s="80">
        <v>5508.0243213357</v>
      </c>
      <c r="V70" s="80">
        <v>5250.8700878232</v>
      </c>
      <c r="W70" s="80">
        <v>4988.7490187955</v>
      </c>
      <c r="X70" s="80">
        <v>5027.992384738201</v>
      </c>
      <c r="Y70" s="80">
        <v>5284.6157524927</v>
      </c>
      <c r="Z70" s="80">
        <v>5184.2605986478</v>
      </c>
      <c r="AA70" s="80">
        <v>5254.4230156699</v>
      </c>
      <c r="AB70" s="80">
        <v>5328.2780032937</v>
      </c>
      <c r="AC70" s="80">
        <v>5791.6375745759005</v>
      </c>
      <c r="AD70" s="80">
        <v>5176.261961160701</v>
      </c>
      <c r="AE70" s="80">
        <v>5068.154387416</v>
      </c>
      <c r="AF70" s="80">
        <v>4921.3575010974</v>
      </c>
      <c r="AG70" s="80">
        <v>5331.8552423496</v>
      </c>
      <c r="AH70" s="80">
        <v>5181.2381019175</v>
      </c>
      <c r="AI70" s="80">
        <v>4933.2083341897005</v>
      </c>
      <c r="AJ70" s="80">
        <v>5063.8028442367</v>
      </c>
      <c r="AK70" s="80">
        <v>5997.6539873344</v>
      </c>
      <c r="AL70" s="80">
        <v>5221.2337561325</v>
      </c>
      <c r="AM70" s="80">
        <v>5068.0921780536</v>
      </c>
      <c r="AN70" s="80">
        <v>4839.748844223001</v>
      </c>
      <c r="AO70" s="80">
        <v>5144.1629840121</v>
      </c>
      <c r="AP70" s="80">
        <v>5146.1462981034</v>
      </c>
      <c r="AQ70" s="80">
        <v>4718.155881606001</v>
      </c>
      <c r="AR70" s="80">
        <v>4535.8792323712005</v>
      </c>
      <c r="AS70" s="80">
        <v>5207.9958058543</v>
      </c>
      <c r="AT70" s="80">
        <v>5109.8537803319</v>
      </c>
      <c r="AU70" s="80">
        <v>5136.624248431201</v>
      </c>
      <c r="AV70" s="80">
        <v>5174.7869298397</v>
      </c>
      <c r="AW70" s="80">
        <v>5378.2041255024005</v>
      </c>
      <c r="AX70" s="80">
        <v>5578.013438616</v>
      </c>
      <c r="AY70" s="80">
        <v>5387.0420075837</v>
      </c>
      <c r="AZ70" s="80">
        <v>5217.491254686301</v>
      </c>
      <c r="BA70" s="80">
        <v>5627.5292597824</v>
      </c>
      <c r="BB70" s="80">
        <v>5586.7427962466</v>
      </c>
      <c r="BC70" s="80">
        <v>5602.9670191059</v>
      </c>
      <c r="BD70" s="80">
        <v>5397.2792462112</v>
      </c>
      <c r="BE70" s="80">
        <v>5473.386977947001</v>
      </c>
      <c r="BF70" s="80">
        <v>5478.5513021165</v>
      </c>
      <c r="BG70" s="80">
        <v>5641.5550001415</v>
      </c>
      <c r="BH70" s="80">
        <v>5521.639558857501</v>
      </c>
      <c r="BI70" s="80">
        <v>5897.1624030832</v>
      </c>
      <c r="BJ70" s="80">
        <v>5977.0826724861</v>
      </c>
      <c r="BK70" s="80">
        <v>5683.1012260575</v>
      </c>
      <c r="BL70" s="80">
        <v>5541.6420872126</v>
      </c>
      <c r="BM70" s="80">
        <v>5884.299644067501</v>
      </c>
      <c r="BN70" s="51" t="s">
        <v>58</v>
      </c>
      <c r="BO70" s="80">
        <v>5658.8043783142</v>
      </c>
      <c r="BP70" s="80">
        <v>5624.2507595412</v>
      </c>
      <c r="BQ70" s="80">
        <v>5954.637011818901</v>
      </c>
      <c r="BR70" s="80">
        <v>6121.337857972</v>
      </c>
      <c r="BS70" s="80">
        <v>5721.9767321519</v>
      </c>
      <c r="BT70" s="80">
        <v>5696.0997698635</v>
      </c>
      <c r="BU70" s="80">
        <v>5974.7336392393</v>
      </c>
      <c r="BV70" s="80">
        <v>6128.8585696378</v>
      </c>
      <c r="BW70" s="80">
        <v>5778.6869936074</v>
      </c>
      <c r="BX70" s="80">
        <v>5895.2461142367</v>
      </c>
      <c r="BY70" s="80">
        <v>6276.8885280178</v>
      </c>
      <c r="BZ70" s="80">
        <v>6358.7183892423</v>
      </c>
      <c r="CA70" s="80">
        <v>6237.6410221069</v>
      </c>
      <c r="CB70" s="80">
        <v>6200.31262842</v>
      </c>
    </row>
    <row r="71" ht="15.0" customHeight="1">
      <c r="A71" s="164"/>
      <c r="B71" s="18"/>
      <c r="C71" s="25"/>
      <c r="D71" s="128" t="s">
        <v>100</v>
      </c>
      <c r="E71" s="80">
        <v>4498.6961655661</v>
      </c>
      <c r="F71" s="80">
        <v>4449.0600344006</v>
      </c>
      <c r="G71" s="80">
        <v>4206.6735321644</v>
      </c>
      <c r="H71" s="80">
        <v>4074.3462298649</v>
      </c>
      <c r="I71" s="80">
        <v>4352.9486858761</v>
      </c>
      <c r="J71" s="80">
        <v>4495.4703512153</v>
      </c>
      <c r="K71" s="80">
        <v>4194.325177255901</v>
      </c>
      <c r="L71" s="80">
        <v>4035.0864342405002</v>
      </c>
      <c r="M71" s="80">
        <v>4635.0283255696</v>
      </c>
      <c r="N71" s="80">
        <v>4440.7654425369</v>
      </c>
      <c r="O71" s="80">
        <v>4245.0880965875</v>
      </c>
      <c r="P71" s="80">
        <v>3850.1155417738</v>
      </c>
      <c r="Q71" s="80">
        <v>4240.035136136</v>
      </c>
      <c r="R71" s="80">
        <v>3996.2118027225</v>
      </c>
      <c r="S71" s="80">
        <v>4034.5283422001003</v>
      </c>
      <c r="T71" s="80">
        <v>3784.4603278421</v>
      </c>
      <c r="U71" s="80">
        <v>4307.9586855979005</v>
      </c>
      <c r="V71" s="80">
        <v>4098.538965870101</v>
      </c>
      <c r="W71" s="80">
        <v>3926.7630766247003</v>
      </c>
      <c r="X71" s="80">
        <v>3771.016878458</v>
      </c>
      <c r="Y71" s="80">
        <v>3975.2908678089</v>
      </c>
      <c r="Z71" s="80">
        <v>4219.351467915701</v>
      </c>
      <c r="AA71" s="80">
        <v>4579.1164241537</v>
      </c>
      <c r="AB71" s="80">
        <v>4166.8769494131</v>
      </c>
      <c r="AC71" s="80">
        <v>4230.4829950700005</v>
      </c>
      <c r="AD71" s="80">
        <v>4098.3582502048</v>
      </c>
      <c r="AE71" s="80">
        <v>4262.3988014898005</v>
      </c>
      <c r="AF71" s="80">
        <v>4008.5520902028</v>
      </c>
      <c r="AG71" s="80">
        <v>4910.9490571351</v>
      </c>
      <c r="AH71" s="80">
        <v>4115.1023590868</v>
      </c>
      <c r="AI71" s="80">
        <v>3960.6981380224</v>
      </c>
      <c r="AJ71" s="80">
        <v>4407.7286804382</v>
      </c>
      <c r="AK71" s="80">
        <v>4097.6633172251</v>
      </c>
      <c r="AL71" s="80">
        <v>4054.4402449212002</v>
      </c>
      <c r="AM71" s="80">
        <v>4165.258945104601</v>
      </c>
      <c r="AN71" s="80">
        <v>3958.3745154337003</v>
      </c>
      <c r="AO71" s="80">
        <v>3997.5507125929003</v>
      </c>
      <c r="AP71" s="80">
        <v>4177.2359082801</v>
      </c>
      <c r="AQ71" s="80">
        <v>3899.0887710692</v>
      </c>
      <c r="AR71" s="80">
        <v>3726.9522877423</v>
      </c>
      <c r="AS71" s="80">
        <v>4145.5395570143</v>
      </c>
      <c r="AT71" s="80">
        <v>4115.3466338189</v>
      </c>
      <c r="AU71" s="80">
        <v>4020.5741378546</v>
      </c>
      <c r="AV71" s="80">
        <v>3955.8341197444</v>
      </c>
      <c r="AW71" s="80">
        <v>4209.3609260077</v>
      </c>
      <c r="AX71" s="80">
        <v>4677.3483025786</v>
      </c>
      <c r="AY71" s="80">
        <v>4234.2038091261</v>
      </c>
      <c r="AZ71" s="80">
        <v>4137.2231710699</v>
      </c>
      <c r="BA71" s="80">
        <v>4254.9342476524</v>
      </c>
      <c r="BB71" s="80">
        <v>4371.3101687939</v>
      </c>
      <c r="BC71" s="80">
        <v>4315.281876140501</v>
      </c>
      <c r="BD71" s="80">
        <v>4143.3251060635</v>
      </c>
      <c r="BE71" s="80">
        <v>4346.9133362003</v>
      </c>
      <c r="BF71" s="80">
        <v>4096.0623159426</v>
      </c>
      <c r="BG71" s="80">
        <v>4301.0290010633</v>
      </c>
      <c r="BH71" s="80">
        <v>4118.454004635</v>
      </c>
      <c r="BI71" s="80">
        <v>4501.0238919235</v>
      </c>
      <c r="BJ71" s="80">
        <v>4228.8534877926</v>
      </c>
      <c r="BK71" s="80">
        <v>4147.7443788001</v>
      </c>
      <c r="BL71" s="80">
        <v>4228.455969243701</v>
      </c>
      <c r="BM71" s="80">
        <v>4723.66723321</v>
      </c>
      <c r="BN71" s="51" t="s">
        <v>58</v>
      </c>
      <c r="BO71" s="80">
        <v>4860.3458664305</v>
      </c>
      <c r="BP71" s="80">
        <v>5010.9610391844</v>
      </c>
      <c r="BQ71" s="80">
        <v>4919.3760375069005</v>
      </c>
      <c r="BR71" s="80">
        <v>4972.9195947965</v>
      </c>
      <c r="BS71" s="80">
        <v>4756.9266370055</v>
      </c>
      <c r="BT71" s="80">
        <v>4757.334843345</v>
      </c>
      <c r="BU71" s="80">
        <v>4901.1839901856</v>
      </c>
      <c r="BV71" s="80">
        <v>4580.5240542488</v>
      </c>
      <c r="BW71" s="80">
        <v>4478.2489753426</v>
      </c>
      <c r="BX71" s="80">
        <v>4468.870814764</v>
      </c>
      <c r="BY71" s="80">
        <v>4542.1244921149</v>
      </c>
      <c r="BZ71" s="80">
        <v>4667.051521349</v>
      </c>
      <c r="CA71" s="80">
        <v>4547.7586335302</v>
      </c>
      <c r="CB71" s="80">
        <v>4644.2473403966005</v>
      </c>
    </row>
    <row r="72" ht="15.0" customHeight="1">
      <c r="A72" s="73"/>
      <c r="B72" s="15"/>
      <c r="C72" s="53" t="s">
        <v>314</v>
      </c>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7"/>
    </row>
    <row r="73" ht="15.0" customHeight="1">
      <c r="A73" s="73"/>
      <c r="B73" s="16"/>
      <c r="C73" s="218" t="s">
        <v>315</v>
      </c>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7"/>
    </row>
    <row r="74" ht="15.0" customHeight="1">
      <c r="A74" s="4"/>
      <c r="B74" s="15"/>
      <c r="C74" s="83" t="s">
        <v>63</v>
      </c>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7"/>
    </row>
    <row r="75" ht="15.0" customHeight="1">
      <c r="A75" s="4"/>
      <c r="B75" s="15"/>
      <c r="C75" s="53" t="s">
        <v>64</v>
      </c>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7"/>
    </row>
    <row r="76" ht="15.0" customHeight="1">
      <c r="A76" s="4"/>
      <c r="B76" s="66"/>
      <c r="C76" s="84" t="s">
        <v>65</v>
      </c>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7"/>
    </row>
    <row r="77" ht="15.0" customHeight="1">
      <c r="A77" s="4"/>
      <c r="B77" s="18"/>
      <c r="C77" s="83" t="s">
        <v>66</v>
      </c>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7"/>
    </row>
    <row r="78">
      <c r="A78" s="16"/>
      <c r="B78" s="18"/>
      <c r="C78" s="16"/>
      <c r="D78" s="162"/>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row>
    <row r="79">
      <c r="A79" s="16"/>
      <c r="B79" s="18"/>
      <c r="C79" s="16"/>
      <c r="D79" s="162"/>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row>
    <row r="80">
      <c r="A80" s="16"/>
      <c r="B80" s="18"/>
      <c r="C80" s="16"/>
      <c r="D80" s="162"/>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row>
    <row r="81">
      <c r="A81" s="16"/>
      <c r="B81" s="18"/>
      <c r="C81" s="16"/>
      <c r="D81" s="162"/>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row>
    <row r="82">
      <c r="A82" s="16"/>
      <c r="B82" s="18"/>
      <c r="C82" s="16"/>
      <c r="D82" s="162"/>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row>
    <row r="83">
      <c r="A83" s="16"/>
      <c r="B83" s="18"/>
      <c r="C83" s="16"/>
      <c r="D83" s="162"/>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row>
    <row r="84">
      <c r="A84" s="16"/>
      <c r="B84" s="18"/>
      <c r="C84" s="16"/>
      <c r="D84" s="162"/>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row>
    <row r="85">
      <c r="A85" s="16"/>
      <c r="B85" s="18"/>
      <c r="C85" s="16"/>
      <c r="D85" s="162"/>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row>
    <row r="86">
      <c r="A86" s="16"/>
      <c r="B86" s="18"/>
      <c r="C86" s="16"/>
      <c r="D86" s="162"/>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row>
    <row r="87">
      <c r="A87" s="16"/>
      <c r="B87" s="18"/>
      <c r="C87" s="16"/>
      <c r="D87" s="162"/>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row>
    <row r="88">
      <c r="A88" s="16"/>
      <c r="B88" s="18"/>
      <c r="C88" s="16"/>
      <c r="D88" s="162"/>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row>
    <row r="89">
      <c r="A89" s="16"/>
      <c r="B89" s="18"/>
      <c r="C89" s="16"/>
      <c r="D89" s="162"/>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row>
    <row r="90">
      <c r="A90" s="16"/>
      <c r="B90" s="18"/>
      <c r="C90" s="16"/>
      <c r="D90" s="162"/>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row>
    <row r="91">
      <c r="A91" s="16"/>
      <c r="B91" s="18"/>
      <c r="C91" s="16"/>
      <c r="D91" s="162"/>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row>
    <row r="92">
      <c r="A92" s="16"/>
      <c r="B92" s="18"/>
      <c r="C92" s="16"/>
      <c r="D92" s="162"/>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row>
    <row r="93">
      <c r="A93" s="16"/>
      <c r="B93" s="18"/>
      <c r="C93" s="16"/>
      <c r="D93" s="162"/>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row>
    <row r="94">
      <c r="A94" s="16"/>
      <c r="B94" s="18"/>
      <c r="C94" s="16"/>
      <c r="D94" s="162"/>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row>
    <row r="95">
      <c r="A95" s="16"/>
      <c r="B95" s="18"/>
      <c r="C95" s="16"/>
      <c r="D95" s="162"/>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row>
    <row r="96">
      <c r="A96" s="16"/>
      <c r="B96" s="18"/>
      <c r="C96" s="16"/>
      <c r="D96" s="162"/>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row>
    <row r="97">
      <c r="A97" s="16"/>
      <c r="B97" s="18"/>
      <c r="C97" s="16"/>
      <c r="D97" s="162"/>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row>
    <row r="98">
      <c r="A98" s="16"/>
      <c r="B98" s="18"/>
      <c r="C98" s="16"/>
      <c r="D98" s="162"/>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row>
    <row r="99">
      <c r="A99" s="16"/>
      <c r="B99" s="18"/>
      <c r="C99" s="16"/>
      <c r="D99" s="162"/>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row>
    <row r="100">
      <c r="A100" s="16"/>
      <c r="B100" s="18"/>
      <c r="C100" s="16"/>
      <c r="D100" s="162"/>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row>
    <row r="101">
      <c r="A101" s="16"/>
      <c r="B101" s="18"/>
      <c r="C101" s="16"/>
      <c r="D101" s="162"/>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row>
    <row r="102">
      <c r="A102" s="16"/>
      <c r="B102" s="18"/>
      <c r="C102" s="16"/>
      <c r="D102" s="162"/>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row>
    <row r="103">
      <c r="A103" s="16"/>
      <c r="B103" s="18"/>
      <c r="C103" s="16"/>
      <c r="D103" s="162"/>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row>
    <row r="104">
      <c r="A104" s="16"/>
      <c r="B104" s="18"/>
      <c r="C104" s="16"/>
      <c r="D104" s="162"/>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row>
    <row r="105">
      <c r="A105" s="16"/>
      <c r="B105" s="18"/>
      <c r="C105" s="16"/>
      <c r="D105" s="162"/>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row>
    <row r="106">
      <c r="A106" s="16"/>
      <c r="B106" s="18"/>
      <c r="C106" s="16"/>
      <c r="D106" s="162"/>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row>
    <row r="107">
      <c r="A107" s="16"/>
      <c r="B107" s="18"/>
      <c r="C107" s="16"/>
      <c r="D107" s="162"/>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row>
    <row r="108">
      <c r="A108" s="16"/>
      <c r="B108" s="18"/>
      <c r="C108" s="16"/>
      <c r="D108" s="162"/>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row>
    <row r="109">
      <c r="A109" s="16"/>
      <c r="B109" s="18"/>
      <c r="C109" s="16"/>
      <c r="D109" s="162"/>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row>
    <row r="110">
      <c r="A110" s="16"/>
      <c r="B110" s="18"/>
      <c r="C110" s="16"/>
      <c r="D110" s="162"/>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row>
    <row r="111">
      <c r="A111" s="16"/>
      <c r="B111" s="18"/>
      <c r="C111" s="16"/>
      <c r="D111" s="162"/>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row>
    <row r="112">
      <c r="A112" s="16"/>
      <c r="B112" s="18"/>
      <c r="C112" s="16"/>
      <c r="D112" s="162"/>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row>
    <row r="113">
      <c r="A113" s="16"/>
      <c r="B113" s="18"/>
      <c r="C113" s="16"/>
      <c r="D113" s="162"/>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row>
    <row r="114">
      <c r="A114" s="16"/>
      <c r="B114" s="18"/>
      <c r="C114" s="16"/>
      <c r="D114" s="162"/>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row>
    <row r="115">
      <c r="A115" s="16"/>
      <c r="B115" s="18"/>
      <c r="C115" s="16"/>
      <c r="D115" s="162"/>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row>
    <row r="116">
      <c r="A116" s="16"/>
      <c r="B116" s="18"/>
      <c r="C116" s="16"/>
      <c r="D116" s="162"/>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row>
    <row r="117">
      <c r="A117" s="16"/>
      <c r="B117" s="18"/>
      <c r="C117" s="16"/>
      <c r="D117" s="162"/>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row>
    <row r="118">
      <c r="A118" s="16"/>
      <c r="B118" s="18"/>
      <c r="C118" s="16"/>
      <c r="D118" s="162"/>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row>
    <row r="119">
      <c r="A119" s="16"/>
      <c r="B119" s="18"/>
      <c r="C119" s="16"/>
      <c r="D119" s="162"/>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row>
    <row r="120">
      <c r="A120" s="16"/>
      <c r="B120" s="18"/>
      <c r="C120" s="16"/>
      <c r="D120" s="162"/>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row>
    <row r="121">
      <c r="A121" s="16"/>
      <c r="B121" s="18"/>
      <c r="C121" s="16"/>
      <c r="D121" s="162"/>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row>
    <row r="122">
      <c r="A122" s="16"/>
      <c r="B122" s="18"/>
      <c r="C122" s="16"/>
      <c r="D122" s="162"/>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row>
    <row r="123">
      <c r="A123" s="16"/>
      <c r="B123" s="18"/>
      <c r="C123" s="16"/>
      <c r="D123" s="162"/>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row>
    <row r="124">
      <c r="A124" s="16"/>
      <c r="B124" s="18"/>
      <c r="C124" s="16"/>
      <c r="D124" s="162"/>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row>
    <row r="125">
      <c r="A125" s="16"/>
      <c r="B125" s="18"/>
      <c r="C125" s="16"/>
      <c r="D125" s="162"/>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row>
    <row r="126">
      <c r="A126" s="16"/>
      <c r="B126" s="18"/>
      <c r="C126" s="16"/>
      <c r="D126" s="162"/>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row>
    <row r="127">
      <c r="A127" s="16"/>
      <c r="B127" s="18"/>
      <c r="C127" s="16"/>
      <c r="D127" s="162"/>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row>
    <row r="128">
      <c r="A128" s="16"/>
      <c r="B128" s="18"/>
      <c r="C128" s="16"/>
      <c r="D128" s="162"/>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row>
    <row r="129">
      <c r="A129" s="16"/>
      <c r="B129" s="18"/>
      <c r="C129" s="16"/>
      <c r="D129" s="162"/>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row>
    <row r="130">
      <c r="A130" s="16"/>
      <c r="B130" s="18"/>
      <c r="C130" s="16"/>
      <c r="D130" s="162"/>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row>
    <row r="131">
      <c r="A131" s="16"/>
      <c r="B131" s="18"/>
      <c r="C131" s="16"/>
      <c r="D131" s="162"/>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row>
    <row r="132">
      <c r="A132" s="16"/>
      <c r="B132" s="18"/>
      <c r="C132" s="16"/>
      <c r="D132" s="162"/>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row>
    <row r="133">
      <c r="A133" s="16"/>
      <c r="B133" s="18"/>
      <c r="C133" s="16"/>
      <c r="D133" s="162"/>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row>
    <row r="134">
      <c r="A134" s="16"/>
      <c r="B134" s="18"/>
      <c r="C134" s="16"/>
      <c r="D134" s="162"/>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row>
    <row r="135">
      <c r="A135" s="16"/>
      <c r="B135" s="18"/>
      <c r="C135" s="16"/>
      <c r="D135" s="162"/>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row>
    <row r="136">
      <c r="A136" s="16"/>
      <c r="B136" s="18"/>
      <c r="C136" s="16"/>
      <c r="D136" s="162"/>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row>
    <row r="137">
      <c r="A137" s="16"/>
      <c r="B137" s="18"/>
      <c r="C137" s="16"/>
      <c r="D137" s="162"/>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row>
    <row r="138">
      <c r="A138" s="16"/>
      <c r="B138" s="18"/>
      <c r="C138" s="16"/>
      <c r="D138" s="162"/>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row>
    <row r="139">
      <c r="A139" s="16"/>
      <c r="B139" s="18"/>
      <c r="C139" s="16"/>
      <c r="D139" s="162"/>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row>
    <row r="140">
      <c r="A140" s="16"/>
      <c r="B140" s="18"/>
      <c r="C140" s="16"/>
      <c r="D140" s="162"/>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row>
    <row r="141">
      <c r="A141" s="16"/>
      <c r="B141" s="18"/>
      <c r="C141" s="16"/>
      <c r="D141" s="162"/>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row>
    <row r="142">
      <c r="A142" s="16"/>
      <c r="B142" s="18"/>
      <c r="C142" s="16"/>
      <c r="D142" s="162"/>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row>
    <row r="143">
      <c r="A143" s="16"/>
      <c r="B143" s="18"/>
      <c r="C143" s="16"/>
      <c r="D143" s="162"/>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row>
    <row r="144">
      <c r="A144" s="16"/>
      <c r="B144" s="18"/>
      <c r="C144" s="16"/>
      <c r="D144" s="162"/>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row>
    <row r="145">
      <c r="A145" s="16"/>
      <c r="B145" s="18"/>
      <c r="C145" s="16"/>
      <c r="D145" s="162"/>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row>
    <row r="146">
      <c r="A146" s="16"/>
      <c r="B146" s="18"/>
      <c r="C146" s="16"/>
      <c r="D146" s="162"/>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row>
    <row r="147">
      <c r="A147" s="16"/>
      <c r="B147" s="18"/>
      <c r="C147" s="16"/>
      <c r="D147" s="162"/>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row>
    <row r="148">
      <c r="A148" s="16"/>
      <c r="B148" s="18"/>
      <c r="C148" s="16"/>
      <c r="D148" s="162"/>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row>
    <row r="149">
      <c r="A149" s="16"/>
      <c r="B149" s="18"/>
      <c r="C149" s="16"/>
      <c r="D149" s="162"/>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row>
    <row r="150">
      <c r="A150" s="16"/>
      <c r="B150" s="18"/>
      <c r="C150" s="16"/>
      <c r="D150" s="162"/>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row>
    <row r="151">
      <c r="A151" s="16"/>
      <c r="B151" s="18"/>
      <c r="C151" s="16"/>
      <c r="D151" s="162"/>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row>
    <row r="152">
      <c r="A152" s="16"/>
      <c r="B152" s="18"/>
      <c r="C152" s="16"/>
      <c r="D152" s="162"/>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row>
    <row r="153">
      <c r="A153" s="16"/>
      <c r="B153" s="18"/>
      <c r="C153" s="16"/>
      <c r="D153" s="162"/>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row>
    <row r="154">
      <c r="A154" s="16"/>
      <c r="B154" s="18"/>
      <c r="C154" s="16"/>
      <c r="D154" s="162"/>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row>
    <row r="155">
      <c r="A155" s="16"/>
      <c r="B155" s="18"/>
      <c r="C155" s="16"/>
      <c r="D155" s="162"/>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row>
    <row r="156">
      <c r="A156" s="16"/>
      <c r="B156" s="18"/>
      <c r="C156" s="16"/>
      <c r="D156" s="162"/>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row>
    <row r="157">
      <c r="A157" s="16"/>
      <c r="B157" s="18"/>
      <c r="C157" s="16"/>
      <c r="D157" s="162"/>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row>
    <row r="158">
      <c r="A158" s="16"/>
      <c r="B158" s="18"/>
      <c r="C158" s="16"/>
      <c r="D158" s="162"/>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row>
    <row r="159">
      <c r="A159" s="16"/>
      <c r="B159" s="18"/>
      <c r="C159" s="16"/>
      <c r="D159" s="162"/>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row>
    <row r="160">
      <c r="A160" s="16"/>
      <c r="B160" s="18"/>
      <c r="C160" s="16"/>
      <c r="D160" s="162"/>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row>
    <row r="161">
      <c r="A161" s="16"/>
      <c r="B161" s="18"/>
      <c r="C161" s="16"/>
      <c r="D161" s="162"/>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row>
    <row r="162">
      <c r="A162" s="16"/>
      <c r="B162" s="18"/>
      <c r="C162" s="16"/>
      <c r="D162" s="162"/>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row>
    <row r="163">
      <c r="A163" s="16"/>
      <c r="B163" s="18"/>
      <c r="C163" s="16"/>
      <c r="D163" s="162"/>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row>
    <row r="164">
      <c r="A164" s="16"/>
      <c r="B164" s="18"/>
      <c r="C164" s="16"/>
      <c r="D164" s="162"/>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row>
    <row r="165">
      <c r="A165" s="16"/>
      <c r="B165" s="18"/>
      <c r="C165" s="16"/>
      <c r="D165" s="162"/>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row>
    <row r="166">
      <c r="A166" s="16"/>
      <c r="B166" s="18"/>
      <c r="C166" s="16"/>
      <c r="D166" s="162"/>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row>
    <row r="167">
      <c r="A167" s="16"/>
      <c r="B167" s="18"/>
      <c r="C167" s="16"/>
      <c r="D167" s="162"/>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row>
    <row r="168">
      <c r="A168" s="16"/>
      <c r="B168" s="18"/>
      <c r="C168" s="16"/>
      <c r="D168" s="162"/>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row>
    <row r="169">
      <c r="A169" s="16"/>
      <c r="B169" s="18"/>
      <c r="C169" s="16"/>
      <c r="D169" s="162"/>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row>
    <row r="170">
      <c r="A170" s="16"/>
      <c r="B170" s="18"/>
      <c r="C170" s="16"/>
      <c r="D170" s="162"/>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row>
    <row r="171">
      <c r="A171" s="16"/>
      <c r="B171" s="18"/>
      <c r="C171" s="16"/>
      <c r="D171" s="162"/>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row>
    <row r="172">
      <c r="A172" s="16"/>
      <c r="B172" s="18"/>
      <c r="C172" s="16"/>
      <c r="D172" s="162"/>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row>
    <row r="173">
      <c r="A173" s="16"/>
      <c r="B173" s="18"/>
      <c r="C173" s="16"/>
      <c r="D173" s="162"/>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row>
    <row r="174">
      <c r="A174" s="16"/>
      <c r="B174" s="18"/>
      <c r="C174" s="16"/>
      <c r="D174" s="162"/>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row>
    <row r="175">
      <c r="A175" s="16"/>
      <c r="B175" s="18"/>
      <c r="C175" s="16"/>
      <c r="D175" s="162"/>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row>
    <row r="176">
      <c r="A176" s="16"/>
      <c r="B176" s="18"/>
      <c r="C176" s="16"/>
      <c r="D176" s="162"/>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row>
    <row r="177">
      <c r="A177" s="16"/>
      <c r="B177" s="18"/>
      <c r="C177" s="16"/>
      <c r="D177" s="162"/>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row>
    <row r="178">
      <c r="A178" s="16"/>
      <c r="B178" s="18"/>
      <c r="C178" s="16"/>
      <c r="D178" s="162"/>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row>
    <row r="179">
      <c r="A179" s="16"/>
      <c r="B179" s="18"/>
      <c r="C179" s="16"/>
      <c r="D179" s="162"/>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row>
    <row r="180">
      <c r="A180" s="16"/>
      <c r="B180" s="18"/>
      <c r="C180" s="16"/>
      <c r="D180" s="162"/>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row>
    <row r="181">
      <c r="A181" s="16"/>
      <c r="B181" s="18"/>
      <c r="C181" s="16"/>
      <c r="D181" s="162"/>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row>
    <row r="182">
      <c r="A182" s="16"/>
      <c r="B182" s="18"/>
      <c r="C182" s="16"/>
      <c r="D182" s="162"/>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row>
    <row r="183">
      <c r="A183" s="16"/>
      <c r="B183" s="18"/>
      <c r="C183" s="16"/>
      <c r="D183" s="162"/>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row>
    <row r="184">
      <c r="A184" s="16"/>
      <c r="B184" s="18"/>
      <c r="C184" s="16"/>
      <c r="D184" s="162"/>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row>
    <row r="185">
      <c r="A185" s="16"/>
      <c r="B185" s="18"/>
      <c r="C185" s="16"/>
      <c r="D185" s="162"/>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row>
    <row r="186">
      <c r="A186" s="16"/>
      <c r="B186" s="18"/>
      <c r="C186" s="16"/>
      <c r="D186" s="162"/>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row>
    <row r="187">
      <c r="A187" s="16"/>
      <c r="B187" s="18"/>
      <c r="C187" s="16"/>
      <c r="D187" s="162"/>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row>
    <row r="188">
      <c r="A188" s="16"/>
      <c r="B188" s="18"/>
      <c r="C188" s="16"/>
      <c r="D188" s="162"/>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row>
    <row r="189">
      <c r="A189" s="16"/>
      <c r="B189" s="18"/>
      <c r="C189" s="16"/>
      <c r="D189" s="162"/>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row>
    <row r="190">
      <c r="A190" s="16"/>
      <c r="B190" s="18"/>
      <c r="C190" s="16"/>
      <c r="D190" s="162"/>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row>
    <row r="191">
      <c r="A191" s="16"/>
      <c r="B191" s="18"/>
      <c r="C191" s="16"/>
      <c r="D191" s="162"/>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row>
    <row r="192">
      <c r="A192" s="16"/>
      <c r="B192" s="18"/>
      <c r="C192" s="16"/>
      <c r="D192" s="162"/>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row>
    <row r="193">
      <c r="A193" s="16"/>
      <c r="B193" s="18"/>
      <c r="C193" s="16"/>
      <c r="D193" s="162"/>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row>
    <row r="194">
      <c r="A194" s="16"/>
      <c r="B194" s="18"/>
      <c r="C194" s="16"/>
      <c r="D194" s="162"/>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row>
    <row r="195">
      <c r="A195" s="16"/>
      <c r="B195" s="18"/>
      <c r="C195" s="16"/>
      <c r="D195" s="162"/>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row>
    <row r="196">
      <c r="A196" s="16"/>
      <c r="B196" s="18"/>
      <c r="C196" s="16"/>
      <c r="D196" s="162"/>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row>
    <row r="197">
      <c r="A197" s="16"/>
      <c r="B197" s="18"/>
      <c r="C197" s="16"/>
      <c r="D197" s="162"/>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row>
    <row r="198">
      <c r="A198" s="16"/>
      <c r="B198" s="18"/>
      <c r="C198" s="16"/>
      <c r="D198" s="162"/>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row>
    <row r="199">
      <c r="A199" s="16"/>
      <c r="B199" s="18"/>
      <c r="C199" s="16"/>
      <c r="D199" s="162"/>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row>
    <row r="200">
      <c r="A200" s="16"/>
      <c r="B200" s="18"/>
      <c r="C200" s="16"/>
      <c r="D200" s="162"/>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row>
    <row r="201">
      <c r="A201" s="16"/>
      <c r="B201" s="18"/>
      <c r="C201" s="16"/>
      <c r="D201" s="162"/>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row>
    <row r="202">
      <c r="A202" s="16"/>
      <c r="B202" s="18"/>
      <c r="C202" s="16"/>
      <c r="D202" s="162"/>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row>
    <row r="203">
      <c r="A203" s="16"/>
      <c r="B203" s="18"/>
      <c r="C203" s="16"/>
      <c r="D203" s="162"/>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row>
    <row r="204">
      <c r="A204" s="16"/>
      <c r="B204" s="18"/>
      <c r="C204" s="16"/>
      <c r="D204" s="162"/>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row>
    <row r="205">
      <c r="A205" s="16"/>
      <c r="B205" s="18"/>
      <c r="C205" s="16"/>
      <c r="D205" s="162"/>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row>
    <row r="206">
      <c r="A206" s="16"/>
      <c r="B206" s="18"/>
      <c r="C206" s="16"/>
      <c r="D206" s="162"/>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row>
    <row r="207">
      <c r="A207" s="16"/>
      <c r="B207" s="18"/>
      <c r="C207" s="16"/>
      <c r="D207" s="162"/>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row>
    <row r="208">
      <c r="A208" s="16"/>
      <c r="B208" s="18"/>
      <c r="C208" s="16"/>
      <c r="D208" s="162"/>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row>
    <row r="209">
      <c r="A209" s="16"/>
      <c r="B209" s="18"/>
      <c r="C209" s="16"/>
      <c r="D209" s="162"/>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row>
    <row r="210">
      <c r="A210" s="16"/>
      <c r="B210" s="18"/>
      <c r="C210" s="16"/>
      <c r="D210" s="162"/>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row>
    <row r="211">
      <c r="A211" s="16"/>
      <c r="B211" s="18"/>
      <c r="C211" s="16"/>
      <c r="D211" s="162"/>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row>
    <row r="212">
      <c r="A212" s="16"/>
      <c r="B212" s="18"/>
      <c r="C212" s="16"/>
      <c r="D212" s="162"/>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row>
    <row r="213">
      <c r="A213" s="16"/>
      <c r="B213" s="18"/>
      <c r="C213" s="16"/>
      <c r="D213" s="162"/>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row>
    <row r="214">
      <c r="A214" s="16"/>
      <c r="B214" s="18"/>
      <c r="C214" s="16"/>
      <c r="D214" s="162"/>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row>
    <row r="215">
      <c r="A215" s="16"/>
      <c r="B215" s="18"/>
      <c r="C215" s="16"/>
      <c r="D215" s="162"/>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row>
    <row r="216">
      <c r="A216" s="16"/>
      <c r="B216" s="18"/>
      <c r="C216" s="16"/>
      <c r="D216" s="162"/>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row>
    <row r="217">
      <c r="A217" s="16"/>
      <c r="B217" s="18"/>
      <c r="C217" s="16"/>
      <c r="D217" s="162"/>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row>
    <row r="218">
      <c r="A218" s="16"/>
      <c r="B218" s="18"/>
      <c r="C218" s="16"/>
      <c r="D218" s="162"/>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row>
    <row r="219">
      <c r="A219" s="16"/>
      <c r="B219" s="18"/>
      <c r="C219" s="16"/>
      <c r="D219" s="162"/>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row>
    <row r="220">
      <c r="A220" s="16"/>
      <c r="B220" s="18"/>
      <c r="C220" s="16"/>
      <c r="D220" s="162"/>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row>
    <row r="221">
      <c r="A221" s="16"/>
      <c r="B221" s="18"/>
      <c r="C221" s="16"/>
      <c r="D221" s="162"/>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row>
    <row r="222">
      <c r="A222" s="16"/>
      <c r="B222" s="18"/>
      <c r="C222" s="16"/>
      <c r="D222" s="162"/>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row>
    <row r="223">
      <c r="A223" s="16"/>
      <c r="B223" s="18"/>
      <c r="C223" s="16"/>
      <c r="D223" s="162"/>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row>
    <row r="224">
      <c r="A224" s="16"/>
      <c r="B224" s="18"/>
      <c r="C224" s="16"/>
      <c r="D224" s="162"/>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row>
    <row r="225">
      <c r="A225" s="16"/>
      <c r="B225" s="18"/>
      <c r="C225" s="16"/>
      <c r="D225" s="162"/>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row>
    <row r="226">
      <c r="A226" s="16"/>
      <c r="B226" s="18"/>
      <c r="C226" s="16"/>
      <c r="D226" s="162"/>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row>
    <row r="227">
      <c r="A227" s="16"/>
      <c r="B227" s="18"/>
      <c r="C227" s="16"/>
      <c r="D227" s="162"/>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row>
    <row r="228">
      <c r="A228" s="16"/>
      <c r="B228" s="18"/>
      <c r="C228" s="16"/>
      <c r="D228" s="162"/>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row>
    <row r="229">
      <c r="A229" s="16"/>
      <c r="B229" s="18"/>
      <c r="C229" s="16"/>
      <c r="D229" s="162"/>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row>
    <row r="230">
      <c r="A230" s="16"/>
      <c r="B230" s="18"/>
      <c r="C230" s="16"/>
      <c r="D230" s="162"/>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row>
    <row r="231">
      <c r="A231" s="16"/>
      <c r="B231" s="18"/>
      <c r="C231" s="16"/>
      <c r="D231" s="162"/>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row>
    <row r="232">
      <c r="A232" s="16"/>
      <c r="B232" s="18"/>
      <c r="C232" s="16"/>
      <c r="D232" s="162"/>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row>
    <row r="233">
      <c r="A233" s="16"/>
      <c r="B233" s="18"/>
      <c r="C233" s="16"/>
      <c r="D233" s="162"/>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row>
    <row r="234">
      <c r="A234" s="16"/>
      <c r="B234" s="18"/>
      <c r="C234" s="16"/>
      <c r="D234" s="162"/>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row>
    <row r="235">
      <c r="A235" s="16"/>
      <c r="B235" s="18"/>
      <c r="C235" s="16"/>
      <c r="D235" s="162"/>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row>
    <row r="236">
      <c r="A236" s="16"/>
      <c r="B236" s="18"/>
      <c r="C236" s="16"/>
      <c r="D236" s="162"/>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row>
    <row r="237">
      <c r="A237" s="16"/>
      <c r="B237" s="18"/>
      <c r="C237" s="16"/>
      <c r="D237" s="162"/>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row>
    <row r="238">
      <c r="A238" s="16"/>
      <c r="B238" s="18"/>
      <c r="C238" s="16"/>
      <c r="D238" s="162"/>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row>
    <row r="239">
      <c r="A239" s="16"/>
      <c r="B239" s="18"/>
      <c r="C239" s="16"/>
      <c r="D239" s="162"/>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row>
    <row r="240">
      <c r="A240" s="16"/>
      <c r="B240" s="18"/>
      <c r="C240" s="16"/>
      <c r="D240" s="162"/>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row>
    <row r="241">
      <c r="A241" s="16"/>
      <c r="B241" s="18"/>
      <c r="C241" s="16"/>
      <c r="D241" s="162"/>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row>
    <row r="242">
      <c r="A242" s="16"/>
      <c r="B242" s="18"/>
      <c r="C242" s="16"/>
      <c r="D242" s="162"/>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row>
    <row r="243">
      <c r="A243" s="16"/>
      <c r="B243" s="18"/>
      <c r="C243" s="16"/>
      <c r="D243" s="162"/>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row>
    <row r="244">
      <c r="A244" s="16"/>
      <c r="B244" s="18"/>
      <c r="C244" s="16"/>
      <c r="D244" s="162"/>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row>
    <row r="245">
      <c r="A245" s="16"/>
      <c r="B245" s="18"/>
      <c r="C245" s="16"/>
      <c r="D245" s="162"/>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row>
    <row r="246">
      <c r="A246" s="16"/>
      <c r="B246" s="18"/>
      <c r="C246" s="16"/>
      <c r="D246" s="162"/>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row>
    <row r="247">
      <c r="A247" s="16"/>
      <c r="B247" s="18"/>
      <c r="C247" s="16"/>
      <c r="D247" s="162"/>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row>
    <row r="248">
      <c r="A248" s="16"/>
      <c r="B248" s="18"/>
      <c r="C248" s="16"/>
      <c r="D248" s="162"/>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row>
    <row r="249">
      <c r="A249" s="16"/>
      <c r="B249" s="18"/>
      <c r="C249" s="16"/>
      <c r="D249" s="162"/>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row>
    <row r="250">
      <c r="A250" s="16"/>
      <c r="B250" s="18"/>
      <c r="C250" s="16"/>
      <c r="D250" s="162"/>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row>
    <row r="251">
      <c r="A251" s="16"/>
      <c r="B251" s="18"/>
      <c r="C251" s="16"/>
      <c r="D251" s="162"/>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row>
    <row r="252">
      <c r="A252" s="16"/>
      <c r="B252" s="18"/>
      <c r="C252" s="16"/>
      <c r="D252" s="162"/>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row>
    <row r="253">
      <c r="A253" s="16"/>
      <c r="B253" s="18"/>
      <c r="C253" s="16"/>
      <c r="D253" s="162"/>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row>
    <row r="254">
      <c r="A254" s="16"/>
      <c r="B254" s="18"/>
      <c r="C254" s="16"/>
      <c r="D254" s="162"/>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row>
    <row r="255">
      <c r="A255" s="16"/>
      <c r="B255" s="18"/>
      <c r="C255" s="16"/>
      <c r="D255" s="162"/>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row>
    <row r="256">
      <c r="A256" s="16"/>
      <c r="B256" s="18"/>
      <c r="C256" s="16"/>
      <c r="D256" s="162"/>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row>
    <row r="257">
      <c r="A257" s="16"/>
      <c r="B257" s="18"/>
      <c r="C257" s="16"/>
      <c r="D257" s="162"/>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row>
    <row r="258">
      <c r="A258" s="16"/>
      <c r="B258" s="18"/>
      <c r="C258" s="16"/>
      <c r="D258" s="162"/>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row>
    <row r="259">
      <c r="A259" s="16"/>
      <c r="B259" s="18"/>
      <c r="C259" s="16"/>
      <c r="D259" s="162"/>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row>
    <row r="260">
      <c r="A260" s="16"/>
      <c r="B260" s="18"/>
      <c r="C260" s="16"/>
      <c r="D260" s="162"/>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row>
    <row r="261">
      <c r="A261" s="16"/>
      <c r="B261" s="18"/>
      <c r="C261" s="16"/>
      <c r="D261" s="162"/>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row>
    <row r="262">
      <c r="A262" s="16"/>
      <c r="B262" s="18"/>
      <c r="C262" s="16"/>
      <c r="D262" s="162"/>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row>
    <row r="263">
      <c r="A263" s="16"/>
      <c r="B263" s="18"/>
      <c r="C263" s="16"/>
      <c r="D263" s="162"/>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row>
    <row r="264">
      <c r="A264" s="16"/>
      <c r="B264" s="18"/>
      <c r="C264" s="16"/>
      <c r="D264" s="162"/>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row>
    <row r="265">
      <c r="A265" s="16"/>
      <c r="B265" s="18"/>
      <c r="C265" s="16"/>
      <c r="D265" s="162"/>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row>
    <row r="266">
      <c r="A266" s="16"/>
      <c r="B266" s="18"/>
      <c r="C266" s="16"/>
      <c r="D266" s="162"/>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row>
    <row r="267">
      <c r="A267" s="16"/>
      <c r="B267" s="18"/>
      <c r="C267" s="16"/>
      <c r="D267" s="162"/>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row>
    <row r="268">
      <c r="A268" s="16"/>
      <c r="B268" s="18"/>
      <c r="C268" s="16"/>
      <c r="D268" s="162"/>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row>
    <row r="269">
      <c r="A269" s="16"/>
      <c r="B269" s="18"/>
      <c r="C269" s="16"/>
      <c r="D269" s="162"/>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row>
    <row r="270">
      <c r="A270" s="16"/>
      <c r="B270" s="18"/>
      <c r="C270" s="16"/>
      <c r="D270" s="162"/>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row>
    <row r="271">
      <c r="A271" s="16"/>
      <c r="B271" s="18"/>
      <c r="C271" s="16"/>
      <c r="D271" s="162"/>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row>
    <row r="272">
      <c r="A272" s="16"/>
      <c r="B272" s="18"/>
      <c r="C272" s="16"/>
      <c r="D272" s="162"/>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row>
    <row r="273">
      <c r="A273" s="16"/>
      <c r="B273" s="18"/>
      <c r="C273" s="16"/>
      <c r="D273" s="162"/>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row>
    <row r="274">
      <c r="A274" s="16"/>
      <c r="B274" s="18"/>
      <c r="C274" s="16"/>
      <c r="D274" s="162"/>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row>
    <row r="275">
      <c r="A275" s="16"/>
      <c r="B275" s="18"/>
      <c r="C275" s="16"/>
      <c r="D275" s="162"/>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row>
    <row r="276">
      <c r="A276" s="16"/>
      <c r="B276" s="18"/>
      <c r="C276" s="16"/>
      <c r="D276" s="162"/>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row>
    <row r="277">
      <c r="A277" s="16"/>
      <c r="B277" s="18"/>
      <c r="C277" s="16"/>
      <c r="D277" s="162"/>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row>
    <row r="278">
      <c r="A278" s="16"/>
      <c r="B278" s="18"/>
      <c r="C278" s="16"/>
      <c r="D278" s="162"/>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row>
    <row r="279">
      <c r="A279" s="16"/>
      <c r="B279" s="18"/>
      <c r="C279" s="16"/>
      <c r="D279" s="162"/>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row>
    <row r="280">
      <c r="A280" s="16"/>
      <c r="B280" s="18"/>
      <c r="C280" s="16"/>
      <c r="D280" s="162"/>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row>
    <row r="281">
      <c r="A281" s="16"/>
      <c r="B281" s="18"/>
      <c r="C281" s="16"/>
      <c r="D281" s="162"/>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row>
    <row r="282">
      <c r="A282" s="16"/>
      <c r="B282" s="18"/>
      <c r="C282" s="16"/>
      <c r="D282" s="162"/>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row>
    <row r="283">
      <c r="A283" s="16"/>
      <c r="B283" s="18"/>
      <c r="C283" s="16"/>
      <c r="D283" s="162"/>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row>
    <row r="284">
      <c r="A284" s="16"/>
      <c r="B284" s="18"/>
      <c r="C284" s="16"/>
      <c r="D284" s="162"/>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row>
    <row r="285">
      <c r="A285" s="16"/>
      <c r="B285" s="18"/>
      <c r="C285" s="16"/>
      <c r="D285" s="162"/>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row>
    <row r="286">
      <c r="A286" s="16"/>
      <c r="B286" s="18"/>
      <c r="C286" s="16"/>
      <c r="D286" s="162"/>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row>
    <row r="287">
      <c r="A287" s="16"/>
      <c r="B287" s="18"/>
      <c r="C287" s="16"/>
      <c r="D287" s="162"/>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row>
    <row r="288">
      <c r="A288" s="16"/>
      <c r="B288" s="18"/>
      <c r="C288" s="16"/>
      <c r="D288" s="162"/>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row>
    <row r="289">
      <c r="A289" s="16"/>
      <c r="B289" s="18"/>
      <c r="C289" s="16"/>
      <c r="D289" s="162"/>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row>
    <row r="290">
      <c r="A290" s="16"/>
      <c r="B290" s="18"/>
      <c r="C290" s="16"/>
      <c r="D290" s="162"/>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row>
    <row r="291">
      <c r="A291" s="16"/>
      <c r="B291" s="18"/>
      <c r="C291" s="16"/>
      <c r="D291" s="162"/>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row>
    <row r="292">
      <c r="A292" s="16"/>
      <c r="B292" s="18"/>
      <c r="C292" s="16"/>
      <c r="D292" s="162"/>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row>
    <row r="293">
      <c r="A293" s="16"/>
      <c r="B293" s="18"/>
      <c r="C293" s="16"/>
      <c r="D293" s="162"/>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row>
    <row r="294">
      <c r="A294" s="16"/>
      <c r="B294" s="18"/>
      <c r="C294" s="16"/>
      <c r="D294" s="162"/>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row>
    <row r="295">
      <c r="A295" s="16"/>
      <c r="B295" s="18"/>
      <c r="C295" s="16"/>
      <c r="D295" s="162"/>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row>
    <row r="296">
      <c r="A296" s="16"/>
      <c r="B296" s="18"/>
      <c r="C296" s="16"/>
      <c r="D296" s="162"/>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row>
    <row r="297">
      <c r="A297" s="16"/>
      <c r="B297" s="18"/>
      <c r="C297" s="16"/>
      <c r="D297" s="162"/>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row>
    <row r="298">
      <c r="A298" s="16"/>
      <c r="B298" s="18"/>
      <c r="C298" s="16"/>
      <c r="D298" s="162"/>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row>
    <row r="299">
      <c r="A299" s="16"/>
      <c r="B299" s="18"/>
      <c r="C299" s="16"/>
      <c r="D299" s="162"/>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row>
    <row r="300">
      <c r="A300" s="16"/>
      <c r="B300" s="18"/>
      <c r="C300" s="16"/>
      <c r="D300" s="162"/>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row>
    <row r="301">
      <c r="A301" s="16"/>
      <c r="B301" s="18"/>
      <c r="C301" s="16"/>
      <c r="D301" s="162"/>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row>
    <row r="302">
      <c r="A302" s="16"/>
      <c r="B302" s="18"/>
      <c r="C302" s="16"/>
      <c r="D302" s="162"/>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row>
    <row r="303">
      <c r="A303" s="16"/>
      <c r="B303" s="18"/>
      <c r="C303" s="16"/>
      <c r="D303" s="162"/>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row>
    <row r="304">
      <c r="A304" s="16"/>
      <c r="B304" s="18"/>
      <c r="C304" s="16"/>
      <c r="D304" s="162"/>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row>
    <row r="305">
      <c r="A305" s="16"/>
      <c r="B305" s="18"/>
      <c r="C305" s="16"/>
      <c r="D305" s="162"/>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row>
    <row r="306">
      <c r="A306" s="16"/>
      <c r="B306" s="18"/>
      <c r="C306" s="16"/>
      <c r="D306" s="162"/>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row>
    <row r="307">
      <c r="A307" s="16"/>
      <c r="B307" s="18"/>
      <c r="C307" s="16"/>
      <c r="D307" s="162"/>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row>
    <row r="308">
      <c r="A308" s="16"/>
      <c r="B308" s="18"/>
      <c r="C308" s="16"/>
      <c r="D308" s="162"/>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row>
    <row r="309">
      <c r="A309" s="16"/>
      <c r="B309" s="18"/>
      <c r="C309" s="16"/>
      <c r="D309" s="162"/>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row>
    <row r="310">
      <c r="A310" s="16"/>
      <c r="B310" s="18"/>
      <c r="C310" s="16"/>
      <c r="D310" s="162"/>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row>
    <row r="311">
      <c r="A311" s="16"/>
      <c r="B311" s="18"/>
      <c r="C311" s="16"/>
      <c r="D311" s="162"/>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row>
    <row r="312">
      <c r="A312" s="16"/>
      <c r="B312" s="18"/>
      <c r="C312" s="16"/>
      <c r="D312" s="162"/>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row>
    <row r="313">
      <c r="A313" s="16"/>
      <c r="B313" s="18"/>
      <c r="C313" s="16"/>
      <c r="D313" s="162"/>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row>
    <row r="314">
      <c r="A314" s="16"/>
      <c r="B314" s="18"/>
      <c r="C314" s="16"/>
      <c r="D314" s="162"/>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row>
    <row r="315">
      <c r="A315" s="16"/>
      <c r="B315" s="18"/>
      <c r="C315" s="16"/>
      <c r="D315" s="162"/>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row>
    <row r="316">
      <c r="A316" s="16"/>
      <c r="B316" s="18"/>
      <c r="C316" s="16"/>
      <c r="D316" s="162"/>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row>
    <row r="317">
      <c r="A317" s="16"/>
      <c r="B317" s="18"/>
      <c r="C317" s="16"/>
      <c r="D317" s="162"/>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row>
    <row r="318">
      <c r="A318" s="16"/>
      <c r="B318" s="18"/>
      <c r="C318" s="16"/>
      <c r="D318" s="162"/>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row>
    <row r="319">
      <c r="A319" s="16"/>
      <c r="B319" s="18"/>
      <c r="C319" s="16"/>
      <c r="D319" s="162"/>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row>
    <row r="320">
      <c r="A320" s="16"/>
      <c r="B320" s="18"/>
      <c r="C320" s="16"/>
      <c r="D320" s="162"/>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row>
    <row r="321">
      <c r="A321" s="16"/>
      <c r="B321" s="18"/>
      <c r="C321" s="16"/>
      <c r="D321" s="162"/>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row>
    <row r="322">
      <c r="A322" s="16"/>
      <c r="B322" s="18"/>
      <c r="C322" s="16"/>
      <c r="D322" s="162"/>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row>
    <row r="323">
      <c r="A323" s="16"/>
      <c r="B323" s="18"/>
      <c r="C323" s="16"/>
      <c r="D323" s="162"/>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row>
    <row r="324">
      <c r="A324" s="16"/>
      <c r="B324" s="18"/>
      <c r="C324" s="16"/>
      <c r="D324" s="162"/>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row>
    <row r="325">
      <c r="A325" s="16"/>
      <c r="B325" s="18"/>
      <c r="C325" s="16"/>
      <c r="D325" s="162"/>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row>
    <row r="326">
      <c r="A326" s="16"/>
      <c r="B326" s="18"/>
      <c r="C326" s="16"/>
      <c r="D326" s="162"/>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row>
    <row r="327">
      <c r="A327" s="16"/>
      <c r="B327" s="18"/>
      <c r="C327" s="16"/>
      <c r="D327" s="162"/>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row>
    <row r="328">
      <c r="A328" s="16"/>
      <c r="B328" s="18"/>
      <c r="C328" s="16"/>
      <c r="D328" s="162"/>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row>
    <row r="329">
      <c r="A329" s="16"/>
      <c r="B329" s="18"/>
      <c r="C329" s="16"/>
      <c r="D329" s="162"/>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row>
    <row r="330">
      <c r="A330" s="16"/>
      <c r="B330" s="18"/>
      <c r="C330" s="16"/>
      <c r="D330" s="162"/>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row>
    <row r="331">
      <c r="A331" s="16"/>
      <c r="B331" s="18"/>
      <c r="C331" s="16"/>
      <c r="D331" s="162"/>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row>
    <row r="332">
      <c r="A332" s="16"/>
      <c r="B332" s="18"/>
      <c r="C332" s="16"/>
      <c r="D332" s="162"/>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row>
    <row r="333">
      <c r="A333" s="16"/>
      <c r="B333" s="18"/>
      <c r="C333" s="16"/>
      <c r="D333" s="162"/>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row>
    <row r="334">
      <c r="A334" s="16"/>
      <c r="B334" s="18"/>
      <c r="C334" s="16"/>
      <c r="D334" s="162"/>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row>
    <row r="335">
      <c r="A335" s="16"/>
      <c r="B335" s="18"/>
      <c r="C335" s="16"/>
      <c r="D335" s="162"/>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row>
    <row r="336">
      <c r="A336" s="16"/>
      <c r="B336" s="18"/>
      <c r="C336" s="16"/>
      <c r="D336" s="162"/>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row>
    <row r="337">
      <c r="A337" s="16"/>
      <c r="B337" s="18"/>
      <c r="C337" s="16"/>
      <c r="D337" s="162"/>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row>
    <row r="338">
      <c r="A338" s="16"/>
      <c r="B338" s="18"/>
      <c r="C338" s="16"/>
      <c r="D338" s="162"/>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row>
    <row r="339">
      <c r="A339" s="16"/>
      <c r="B339" s="18"/>
      <c r="C339" s="16"/>
      <c r="D339" s="162"/>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row>
    <row r="340">
      <c r="A340" s="16"/>
      <c r="B340" s="18"/>
      <c r="C340" s="16"/>
      <c r="D340" s="162"/>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row>
    <row r="341">
      <c r="A341" s="16"/>
      <c r="B341" s="18"/>
      <c r="C341" s="16"/>
      <c r="D341" s="162"/>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row>
    <row r="342">
      <c r="A342" s="16"/>
      <c r="B342" s="18"/>
      <c r="C342" s="16"/>
      <c r="D342" s="162"/>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row>
    <row r="343">
      <c r="A343" s="16"/>
      <c r="B343" s="18"/>
      <c r="C343" s="16"/>
      <c r="D343" s="162"/>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row>
    <row r="344">
      <c r="A344" s="16"/>
      <c r="B344" s="18"/>
      <c r="C344" s="16"/>
      <c r="D344" s="162"/>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row>
    <row r="345">
      <c r="A345" s="16"/>
      <c r="B345" s="18"/>
      <c r="C345" s="16"/>
      <c r="D345" s="162"/>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row>
    <row r="346">
      <c r="A346" s="16"/>
      <c r="B346" s="18"/>
      <c r="C346" s="16"/>
      <c r="D346" s="162"/>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row>
    <row r="347">
      <c r="A347" s="16"/>
      <c r="B347" s="18"/>
      <c r="C347" s="16"/>
      <c r="D347" s="162"/>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row>
    <row r="348">
      <c r="A348" s="16"/>
      <c r="B348" s="18"/>
      <c r="C348" s="16"/>
      <c r="D348" s="162"/>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row>
    <row r="349">
      <c r="A349" s="16"/>
      <c r="B349" s="18"/>
      <c r="C349" s="16"/>
      <c r="D349" s="162"/>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row>
    <row r="350">
      <c r="A350" s="16"/>
      <c r="B350" s="18"/>
      <c r="C350" s="16"/>
      <c r="D350" s="162"/>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row>
    <row r="351">
      <c r="A351" s="16"/>
      <c r="B351" s="18"/>
      <c r="C351" s="16"/>
      <c r="D351" s="162"/>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row>
    <row r="352">
      <c r="A352" s="16"/>
      <c r="B352" s="18"/>
      <c r="C352" s="16"/>
      <c r="D352" s="162"/>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row>
    <row r="353">
      <c r="A353" s="16"/>
      <c r="B353" s="18"/>
      <c r="C353" s="16"/>
      <c r="D353" s="162"/>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row>
    <row r="354">
      <c r="A354" s="16"/>
      <c r="B354" s="18"/>
      <c r="C354" s="16"/>
      <c r="D354" s="162"/>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row>
    <row r="355">
      <c r="A355" s="16"/>
      <c r="B355" s="18"/>
      <c r="C355" s="16"/>
      <c r="D355" s="162"/>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row>
    <row r="356">
      <c r="A356" s="16"/>
      <c r="B356" s="18"/>
      <c r="C356" s="16"/>
      <c r="D356" s="162"/>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row>
    <row r="357">
      <c r="A357" s="16"/>
      <c r="B357" s="18"/>
      <c r="C357" s="16"/>
      <c r="D357" s="162"/>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row>
    <row r="358">
      <c r="A358" s="16"/>
      <c r="B358" s="18"/>
      <c r="C358" s="16"/>
      <c r="D358" s="162"/>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row>
    <row r="359">
      <c r="A359" s="16"/>
      <c r="B359" s="18"/>
      <c r="C359" s="16"/>
      <c r="D359" s="162"/>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row>
    <row r="360">
      <c r="A360" s="16"/>
      <c r="B360" s="18"/>
      <c r="C360" s="16"/>
      <c r="D360" s="162"/>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row>
    <row r="361">
      <c r="A361" s="16"/>
      <c r="B361" s="18"/>
      <c r="C361" s="16"/>
      <c r="D361" s="162"/>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row>
    <row r="362">
      <c r="A362" s="16"/>
      <c r="B362" s="18"/>
      <c r="C362" s="16"/>
      <c r="D362" s="162"/>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row>
    <row r="363">
      <c r="A363" s="16"/>
      <c r="B363" s="18"/>
      <c r="C363" s="16"/>
      <c r="D363" s="162"/>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row>
    <row r="364">
      <c r="A364" s="16"/>
      <c r="B364" s="18"/>
      <c r="C364" s="16"/>
      <c r="D364" s="162"/>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row>
    <row r="365">
      <c r="A365" s="16"/>
      <c r="B365" s="18"/>
      <c r="C365" s="16"/>
      <c r="D365" s="162"/>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row>
    <row r="366">
      <c r="A366" s="16"/>
      <c r="B366" s="18"/>
      <c r="C366" s="16"/>
      <c r="D366" s="162"/>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row>
    <row r="367">
      <c r="A367" s="16"/>
      <c r="B367" s="18"/>
      <c r="C367" s="16"/>
      <c r="D367" s="162"/>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row>
    <row r="368">
      <c r="A368" s="16"/>
      <c r="B368" s="18"/>
      <c r="C368" s="16"/>
      <c r="D368" s="162"/>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row>
    <row r="369">
      <c r="A369" s="16"/>
      <c r="B369" s="18"/>
      <c r="C369" s="16"/>
      <c r="D369" s="162"/>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row>
    <row r="370">
      <c r="A370" s="16"/>
      <c r="B370" s="18"/>
      <c r="C370" s="16"/>
      <c r="D370" s="162"/>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row>
    <row r="371">
      <c r="A371" s="16"/>
      <c r="B371" s="18"/>
      <c r="C371" s="16"/>
      <c r="D371" s="162"/>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row>
    <row r="372">
      <c r="A372" s="16"/>
      <c r="B372" s="18"/>
      <c r="C372" s="16"/>
      <c r="D372" s="162"/>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row>
    <row r="373">
      <c r="A373" s="16"/>
      <c r="B373" s="18"/>
      <c r="C373" s="16"/>
      <c r="D373" s="162"/>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row>
    <row r="374">
      <c r="A374" s="16"/>
      <c r="B374" s="18"/>
      <c r="C374" s="16"/>
      <c r="D374" s="162"/>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row>
    <row r="375">
      <c r="A375" s="16"/>
      <c r="B375" s="18"/>
      <c r="C375" s="16"/>
      <c r="D375" s="162"/>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row>
    <row r="376">
      <c r="A376" s="16"/>
      <c r="B376" s="18"/>
      <c r="C376" s="16"/>
      <c r="D376" s="162"/>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row>
    <row r="377">
      <c r="A377" s="16"/>
      <c r="B377" s="18"/>
      <c r="C377" s="16"/>
      <c r="D377" s="162"/>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row>
    <row r="378">
      <c r="A378" s="16"/>
      <c r="B378" s="18"/>
      <c r="C378" s="16"/>
      <c r="D378" s="162"/>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row>
    <row r="379">
      <c r="A379" s="16"/>
      <c r="B379" s="18"/>
      <c r="C379" s="16"/>
      <c r="D379" s="162"/>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row>
    <row r="380">
      <c r="A380" s="16"/>
      <c r="B380" s="18"/>
      <c r="C380" s="16"/>
      <c r="D380" s="162"/>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row>
    <row r="381">
      <c r="A381" s="16"/>
      <c r="B381" s="18"/>
      <c r="C381" s="16"/>
      <c r="D381" s="162"/>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row>
    <row r="382">
      <c r="A382" s="16"/>
      <c r="B382" s="18"/>
      <c r="C382" s="16"/>
      <c r="D382" s="162"/>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row>
    <row r="383">
      <c r="A383" s="16"/>
      <c r="B383" s="18"/>
      <c r="C383" s="16"/>
      <c r="D383" s="162"/>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row>
    <row r="384">
      <c r="A384" s="16"/>
      <c r="B384" s="18"/>
      <c r="C384" s="16"/>
      <c r="D384" s="162"/>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row>
    <row r="385">
      <c r="A385" s="16"/>
      <c r="B385" s="18"/>
      <c r="C385" s="16"/>
      <c r="D385" s="162"/>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row>
    <row r="386">
      <c r="A386" s="16"/>
      <c r="B386" s="18"/>
      <c r="C386" s="16"/>
      <c r="D386" s="162"/>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row>
    <row r="387">
      <c r="A387" s="16"/>
      <c r="B387" s="18"/>
      <c r="C387" s="16"/>
      <c r="D387" s="162"/>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row>
    <row r="388">
      <c r="A388" s="16"/>
      <c r="B388" s="18"/>
      <c r="C388" s="16"/>
      <c r="D388" s="162"/>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row>
    <row r="389">
      <c r="A389" s="16"/>
      <c r="B389" s="18"/>
      <c r="C389" s="16"/>
      <c r="D389" s="162"/>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row>
    <row r="390">
      <c r="A390" s="16"/>
      <c r="B390" s="18"/>
      <c r="C390" s="16"/>
      <c r="D390" s="162"/>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row>
    <row r="391">
      <c r="A391" s="16"/>
      <c r="B391" s="18"/>
      <c r="C391" s="16"/>
      <c r="D391" s="162"/>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row>
    <row r="392">
      <c r="A392" s="16"/>
      <c r="B392" s="18"/>
      <c r="C392" s="16"/>
      <c r="D392" s="162"/>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row>
    <row r="393">
      <c r="A393" s="16"/>
      <c r="B393" s="18"/>
      <c r="C393" s="16"/>
      <c r="D393" s="162"/>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row>
    <row r="394">
      <c r="A394" s="16"/>
      <c r="B394" s="18"/>
      <c r="C394" s="16"/>
      <c r="D394" s="162"/>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row>
    <row r="395">
      <c r="A395" s="16"/>
      <c r="B395" s="18"/>
      <c r="C395" s="16"/>
      <c r="D395" s="162"/>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row>
    <row r="396">
      <c r="A396" s="16"/>
      <c r="B396" s="18"/>
      <c r="C396" s="16"/>
      <c r="D396" s="162"/>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row>
    <row r="397">
      <c r="A397" s="16"/>
      <c r="B397" s="18"/>
      <c r="C397" s="16"/>
      <c r="D397" s="162"/>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row>
    <row r="398">
      <c r="A398" s="16"/>
      <c r="B398" s="18"/>
      <c r="C398" s="16"/>
      <c r="D398" s="162"/>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row>
    <row r="399">
      <c r="A399" s="16"/>
      <c r="B399" s="18"/>
      <c r="C399" s="16"/>
      <c r="D399" s="162"/>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row>
    <row r="400">
      <c r="A400" s="16"/>
      <c r="B400" s="18"/>
      <c r="C400" s="16"/>
      <c r="D400" s="162"/>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row>
    <row r="401">
      <c r="A401" s="16"/>
      <c r="B401" s="18"/>
      <c r="C401" s="16"/>
      <c r="D401" s="162"/>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row>
    <row r="402">
      <c r="A402" s="16"/>
      <c r="B402" s="18"/>
      <c r="C402" s="16"/>
      <c r="D402" s="162"/>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row>
    <row r="403">
      <c r="A403" s="16"/>
      <c r="B403" s="18"/>
      <c r="C403" s="16"/>
      <c r="D403" s="162"/>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row>
    <row r="404">
      <c r="A404" s="16"/>
      <c r="B404" s="18"/>
      <c r="C404" s="16"/>
      <c r="D404" s="162"/>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row>
    <row r="405">
      <c r="A405" s="16"/>
      <c r="B405" s="18"/>
      <c r="C405" s="16"/>
      <c r="D405" s="162"/>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row>
    <row r="406">
      <c r="A406" s="16"/>
      <c r="B406" s="18"/>
      <c r="C406" s="16"/>
      <c r="D406" s="162"/>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row>
    <row r="407">
      <c r="A407" s="16"/>
      <c r="B407" s="18"/>
      <c r="C407" s="16"/>
      <c r="D407" s="162"/>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row>
    <row r="408">
      <c r="A408" s="16"/>
      <c r="B408" s="18"/>
      <c r="C408" s="16"/>
      <c r="D408" s="162"/>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row>
    <row r="409">
      <c r="A409" s="16"/>
      <c r="B409" s="18"/>
      <c r="C409" s="16"/>
      <c r="D409" s="162"/>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row>
    <row r="410">
      <c r="A410" s="16"/>
      <c r="B410" s="18"/>
      <c r="C410" s="16"/>
      <c r="D410" s="162"/>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row>
    <row r="411">
      <c r="A411" s="16"/>
      <c r="B411" s="18"/>
      <c r="C411" s="16"/>
      <c r="D411" s="162"/>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row>
    <row r="412">
      <c r="A412" s="16"/>
      <c r="B412" s="18"/>
      <c r="C412" s="16"/>
      <c r="D412" s="162"/>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row>
    <row r="413">
      <c r="A413" s="16"/>
      <c r="B413" s="18"/>
      <c r="C413" s="16"/>
      <c r="D413" s="162"/>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row>
    <row r="414">
      <c r="A414" s="16"/>
      <c r="B414" s="18"/>
      <c r="C414" s="16"/>
      <c r="D414" s="162"/>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row>
    <row r="415">
      <c r="A415" s="16"/>
      <c r="B415" s="18"/>
      <c r="C415" s="16"/>
      <c r="D415" s="162"/>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row>
    <row r="416">
      <c r="A416" s="16"/>
      <c r="B416" s="18"/>
      <c r="C416" s="16"/>
      <c r="D416" s="162"/>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row>
    <row r="417">
      <c r="A417" s="16"/>
      <c r="B417" s="18"/>
      <c r="C417" s="16"/>
      <c r="D417" s="162"/>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row>
    <row r="418">
      <c r="A418" s="16"/>
      <c r="B418" s="18"/>
      <c r="C418" s="16"/>
      <c r="D418" s="162"/>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row>
    <row r="419">
      <c r="A419" s="16"/>
      <c r="B419" s="18"/>
      <c r="C419" s="16"/>
      <c r="D419" s="162"/>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row>
    <row r="420">
      <c r="A420" s="16"/>
      <c r="B420" s="18"/>
      <c r="C420" s="16"/>
      <c r="D420" s="162"/>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row>
    <row r="421">
      <c r="A421" s="16"/>
      <c r="B421" s="18"/>
      <c r="C421" s="16"/>
      <c r="D421" s="162"/>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row>
    <row r="422">
      <c r="A422" s="16"/>
      <c r="B422" s="18"/>
      <c r="C422" s="16"/>
      <c r="D422" s="162"/>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row>
    <row r="423">
      <c r="A423" s="16"/>
      <c r="B423" s="18"/>
      <c r="C423" s="16"/>
      <c r="D423" s="162"/>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row>
    <row r="424">
      <c r="A424" s="16"/>
      <c r="B424" s="18"/>
      <c r="C424" s="16"/>
      <c r="D424" s="162"/>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row>
    <row r="425">
      <c r="A425" s="16"/>
      <c r="B425" s="18"/>
      <c r="C425" s="16"/>
      <c r="D425" s="162"/>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row>
    <row r="426">
      <c r="A426" s="16"/>
      <c r="B426" s="18"/>
      <c r="C426" s="16"/>
      <c r="D426" s="162"/>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row>
    <row r="427">
      <c r="A427" s="16"/>
      <c r="B427" s="18"/>
      <c r="C427" s="16"/>
      <c r="D427" s="162"/>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row>
    <row r="428">
      <c r="A428" s="16"/>
      <c r="B428" s="18"/>
      <c r="C428" s="16"/>
      <c r="D428" s="162"/>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row>
    <row r="429">
      <c r="A429" s="16"/>
      <c r="B429" s="18"/>
      <c r="C429" s="16"/>
      <c r="D429" s="162"/>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row>
    <row r="430">
      <c r="A430" s="16"/>
      <c r="B430" s="18"/>
      <c r="C430" s="16"/>
      <c r="D430" s="162"/>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row>
    <row r="431">
      <c r="A431" s="16"/>
      <c r="B431" s="18"/>
      <c r="C431" s="16"/>
      <c r="D431" s="162"/>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row>
    <row r="432">
      <c r="A432" s="16"/>
      <c r="B432" s="18"/>
      <c r="C432" s="16"/>
      <c r="D432" s="162"/>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row>
    <row r="433">
      <c r="A433" s="16"/>
      <c r="B433" s="18"/>
      <c r="C433" s="16"/>
      <c r="D433" s="162"/>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row>
    <row r="434">
      <c r="A434" s="16"/>
      <c r="B434" s="18"/>
      <c r="C434" s="16"/>
      <c r="D434" s="162"/>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row>
    <row r="435">
      <c r="A435" s="16"/>
      <c r="B435" s="18"/>
      <c r="C435" s="16"/>
      <c r="D435" s="162"/>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row>
    <row r="436">
      <c r="A436" s="16"/>
      <c r="B436" s="18"/>
      <c r="C436" s="16"/>
      <c r="D436" s="162"/>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row>
    <row r="437">
      <c r="A437" s="16"/>
      <c r="B437" s="18"/>
      <c r="C437" s="16"/>
      <c r="D437" s="162"/>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row>
    <row r="438">
      <c r="A438" s="16"/>
      <c r="B438" s="18"/>
      <c r="C438" s="16"/>
      <c r="D438" s="162"/>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row>
    <row r="439">
      <c r="A439" s="16"/>
      <c r="B439" s="18"/>
      <c r="C439" s="16"/>
      <c r="D439" s="162"/>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row>
    <row r="440">
      <c r="A440" s="16"/>
      <c r="B440" s="18"/>
      <c r="C440" s="16"/>
      <c r="D440" s="162"/>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row>
    <row r="441">
      <c r="A441" s="16"/>
      <c r="B441" s="18"/>
      <c r="C441" s="16"/>
      <c r="D441" s="162"/>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row>
    <row r="442">
      <c r="A442" s="16"/>
      <c r="B442" s="18"/>
      <c r="C442" s="16"/>
      <c r="D442" s="162"/>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row>
    <row r="443">
      <c r="A443" s="16"/>
      <c r="B443" s="18"/>
      <c r="C443" s="16"/>
      <c r="D443" s="162"/>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row>
    <row r="444">
      <c r="A444" s="16"/>
      <c r="B444" s="18"/>
      <c r="C444" s="16"/>
      <c r="D444" s="162"/>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row>
    <row r="445">
      <c r="A445" s="16"/>
      <c r="B445" s="18"/>
      <c r="C445" s="16"/>
      <c r="D445" s="162"/>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row>
    <row r="446">
      <c r="A446" s="16"/>
      <c r="B446" s="18"/>
      <c r="C446" s="16"/>
      <c r="D446" s="162"/>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row>
    <row r="447">
      <c r="A447" s="16"/>
      <c r="B447" s="18"/>
      <c r="C447" s="16"/>
      <c r="D447" s="162"/>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row>
    <row r="448">
      <c r="A448" s="16"/>
      <c r="B448" s="18"/>
      <c r="C448" s="16"/>
      <c r="D448" s="162"/>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row>
    <row r="449">
      <c r="A449" s="16"/>
      <c r="B449" s="18"/>
      <c r="C449" s="16"/>
      <c r="D449" s="162"/>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row>
    <row r="450">
      <c r="A450" s="16"/>
      <c r="B450" s="18"/>
      <c r="C450" s="16"/>
      <c r="D450" s="162"/>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row>
    <row r="451">
      <c r="A451" s="16"/>
      <c r="B451" s="18"/>
      <c r="C451" s="16"/>
      <c r="D451" s="162"/>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row>
    <row r="452">
      <c r="A452" s="16"/>
      <c r="B452" s="18"/>
      <c r="C452" s="16"/>
      <c r="D452" s="162"/>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row>
    <row r="453">
      <c r="A453" s="16"/>
      <c r="B453" s="18"/>
      <c r="C453" s="16"/>
      <c r="D453" s="162"/>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row>
    <row r="454">
      <c r="A454" s="16"/>
      <c r="B454" s="18"/>
      <c r="C454" s="16"/>
      <c r="D454" s="162"/>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row>
    <row r="455">
      <c r="A455" s="16"/>
      <c r="B455" s="18"/>
      <c r="C455" s="16"/>
      <c r="D455" s="162"/>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row>
    <row r="456">
      <c r="A456" s="16"/>
      <c r="B456" s="18"/>
      <c r="C456" s="16"/>
      <c r="D456" s="162"/>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row>
    <row r="457">
      <c r="A457" s="16"/>
      <c r="B457" s="18"/>
      <c r="C457" s="16"/>
      <c r="D457" s="162"/>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row>
    <row r="458">
      <c r="A458" s="16"/>
      <c r="B458" s="18"/>
      <c r="C458" s="16"/>
      <c r="D458" s="162"/>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row>
    <row r="459">
      <c r="A459" s="16"/>
      <c r="B459" s="18"/>
      <c r="C459" s="16"/>
      <c r="D459" s="162"/>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row>
    <row r="460">
      <c r="A460" s="16"/>
      <c r="B460" s="18"/>
      <c r="C460" s="16"/>
      <c r="D460" s="162"/>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row>
    <row r="461">
      <c r="A461" s="16"/>
      <c r="B461" s="18"/>
      <c r="C461" s="16"/>
      <c r="D461" s="162"/>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row>
    <row r="462">
      <c r="A462" s="16"/>
      <c r="B462" s="18"/>
      <c r="C462" s="16"/>
      <c r="D462" s="162"/>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row>
    <row r="463">
      <c r="A463" s="16"/>
      <c r="B463" s="18"/>
      <c r="C463" s="16"/>
      <c r="D463" s="162"/>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row>
    <row r="464">
      <c r="A464" s="16"/>
      <c r="B464" s="18"/>
      <c r="C464" s="16"/>
      <c r="D464" s="162"/>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row>
    <row r="465">
      <c r="A465" s="16"/>
      <c r="B465" s="18"/>
      <c r="C465" s="16"/>
      <c r="D465" s="162"/>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row>
    <row r="466">
      <c r="A466" s="16"/>
      <c r="B466" s="18"/>
      <c r="C466" s="16"/>
      <c r="D466" s="162"/>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row>
    <row r="467">
      <c r="A467" s="16"/>
      <c r="B467" s="18"/>
      <c r="C467" s="16"/>
      <c r="D467" s="162"/>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row>
    <row r="468">
      <c r="A468" s="16"/>
      <c r="B468" s="18"/>
      <c r="C468" s="16"/>
      <c r="D468" s="162"/>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row>
    <row r="469">
      <c r="A469" s="16"/>
      <c r="B469" s="18"/>
      <c r="C469" s="16"/>
      <c r="D469" s="162"/>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row>
    <row r="470">
      <c r="A470" s="16"/>
      <c r="B470" s="18"/>
      <c r="C470" s="16"/>
      <c r="D470" s="162"/>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row>
    <row r="471">
      <c r="A471" s="16"/>
      <c r="B471" s="18"/>
      <c r="C471" s="16"/>
      <c r="D471" s="162"/>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row>
    <row r="472">
      <c r="A472" s="16"/>
      <c r="B472" s="18"/>
      <c r="C472" s="16"/>
      <c r="D472" s="162"/>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row>
    <row r="473">
      <c r="A473" s="16"/>
      <c r="B473" s="18"/>
      <c r="C473" s="16"/>
      <c r="D473" s="162"/>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row>
    <row r="474">
      <c r="A474" s="16"/>
      <c r="B474" s="18"/>
      <c r="C474" s="16"/>
      <c r="D474" s="162"/>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row>
    <row r="475">
      <c r="A475" s="16"/>
      <c r="B475" s="18"/>
      <c r="C475" s="16"/>
      <c r="D475" s="162"/>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row>
    <row r="476">
      <c r="A476" s="16"/>
      <c r="B476" s="18"/>
      <c r="C476" s="16"/>
      <c r="D476" s="162"/>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row>
    <row r="477">
      <c r="A477" s="16"/>
      <c r="B477" s="18"/>
      <c r="C477" s="16"/>
      <c r="D477" s="162"/>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row>
    <row r="478">
      <c r="A478" s="16"/>
      <c r="B478" s="18"/>
      <c r="C478" s="16"/>
      <c r="D478" s="162"/>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row>
    <row r="479">
      <c r="A479" s="16"/>
      <c r="B479" s="18"/>
      <c r="C479" s="16"/>
      <c r="D479" s="162"/>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row>
    <row r="480">
      <c r="A480" s="16"/>
      <c r="B480" s="18"/>
      <c r="C480" s="16"/>
      <c r="D480" s="162"/>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row>
    <row r="481">
      <c r="A481" s="16"/>
      <c r="B481" s="18"/>
      <c r="C481" s="16"/>
      <c r="D481" s="162"/>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row>
    <row r="482">
      <c r="A482" s="16"/>
      <c r="B482" s="18"/>
      <c r="C482" s="16"/>
      <c r="D482" s="162"/>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row>
    <row r="483">
      <c r="A483" s="16"/>
      <c r="B483" s="18"/>
      <c r="C483" s="16"/>
      <c r="D483" s="162"/>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row>
    <row r="484">
      <c r="A484" s="16"/>
      <c r="B484" s="18"/>
      <c r="C484" s="16"/>
      <c r="D484" s="162"/>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row>
    <row r="485">
      <c r="A485" s="16"/>
      <c r="B485" s="18"/>
      <c r="C485" s="16"/>
      <c r="D485" s="162"/>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row>
    <row r="486">
      <c r="A486" s="16"/>
      <c r="B486" s="18"/>
      <c r="C486" s="16"/>
      <c r="D486" s="162"/>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row>
    <row r="487">
      <c r="A487" s="16"/>
      <c r="B487" s="18"/>
      <c r="C487" s="16"/>
      <c r="D487" s="162"/>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row>
    <row r="488">
      <c r="A488" s="16"/>
      <c r="B488" s="18"/>
      <c r="C488" s="16"/>
      <c r="D488" s="162"/>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row>
    <row r="489">
      <c r="A489" s="16"/>
      <c r="B489" s="18"/>
      <c r="C489" s="16"/>
      <c r="D489" s="162"/>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row>
    <row r="490">
      <c r="A490" s="16"/>
      <c r="B490" s="18"/>
      <c r="C490" s="16"/>
      <c r="D490" s="162"/>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row>
    <row r="491">
      <c r="A491" s="16"/>
      <c r="B491" s="18"/>
      <c r="C491" s="16"/>
      <c r="D491" s="162"/>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row>
    <row r="492">
      <c r="A492" s="16"/>
      <c r="B492" s="18"/>
      <c r="C492" s="16"/>
      <c r="D492" s="162"/>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row>
    <row r="493">
      <c r="A493" s="16"/>
      <c r="B493" s="18"/>
      <c r="C493" s="16"/>
      <c r="D493" s="162"/>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row>
    <row r="494">
      <c r="A494" s="16"/>
      <c r="B494" s="18"/>
      <c r="C494" s="16"/>
      <c r="D494" s="162"/>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row>
    <row r="495">
      <c r="A495" s="16"/>
      <c r="B495" s="18"/>
      <c r="C495" s="16"/>
      <c r="D495" s="162"/>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row>
    <row r="496">
      <c r="A496" s="16"/>
      <c r="B496" s="18"/>
      <c r="C496" s="16"/>
      <c r="D496" s="162"/>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row>
    <row r="497">
      <c r="A497" s="16"/>
      <c r="B497" s="18"/>
      <c r="C497" s="16"/>
      <c r="D497" s="162"/>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row>
    <row r="498">
      <c r="A498" s="16"/>
      <c r="B498" s="18"/>
      <c r="C498" s="16"/>
      <c r="D498" s="162"/>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row>
    <row r="499">
      <c r="A499" s="16"/>
      <c r="B499" s="18"/>
      <c r="C499" s="16"/>
      <c r="D499" s="162"/>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row>
    <row r="500">
      <c r="A500" s="16"/>
      <c r="B500" s="18"/>
      <c r="C500" s="16"/>
      <c r="D500" s="162"/>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row>
    <row r="501">
      <c r="A501" s="16"/>
      <c r="B501" s="18"/>
      <c r="C501" s="16"/>
      <c r="D501" s="162"/>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row>
    <row r="502">
      <c r="A502" s="16"/>
      <c r="B502" s="18"/>
      <c r="C502" s="16"/>
      <c r="D502" s="162"/>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row>
    <row r="503">
      <c r="A503" s="16"/>
      <c r="B503" s="18"/>
      <c r="C503" s="16"/>
      <c r="D503" s="162"/>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row>
    <row r="504">
      <c r="A504" s="16"/>
      <c r="B504" s="18"/>
      <c r="C504" s="16"/>
      <c r="D504" s="162"/>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row>
    <row r="505">
      <c r="A505" s="16"/>
      <c r="B505" s="18"/>
      <c r="C505" s="16"/>
      <c r="D505" s="162"/>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row>
    <row r="506">
      <c r="A506" s="16"/>
      <c r="B506" s="18"/>
      <c r="C506" s="16"/>
      <c r="D506" s="162"/>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row>
    <row r="507">
      <c r="A507" s="16"/>
      <c r="B507" s="18"/>
      <c r="C507" s="16"/>
      <c r="D507" s="162"/>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row>
    <row r="508">
      <c r="A508" s="16"/>
      <c r="B508" s="18"/>
      <c r="C508" s="16"/>
      <c r="D508" s="162"/>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row>
    <row r="509">
      <c r="A509" s="16"/>
      <c r="B509" s="18"/>
      <c r="C509" s="16"/>
      <c r="D509" s="162"/>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row>
    <row r="510">
      <c r="A510" s="16"/>
      <c r="B510" s="18"/>
      <c r="C510" s="16"/>
      <c r="D510" s="162"/>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row>
    <row r="511">
      <c r="A511" s="16"/>
      <c r="B511" s="18"/>
      <c r="C511" s="16"/>
      <c r="D511" s="162"/>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row>
    <row r="512">
      <c r="A512" s="16"/>
      <c r="B512" s="18"/>
      <c r="C512" s="16"/>
      <c r="D512" s="162"/>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row>
    <row r="513">
      <c r="A513" s="16"/>
      <c r="B513" s="18"/>
      <c r="C513" s="16"/>
      <c r="D513" s="162"/>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row>
    <row r="514">
      <c r="A514" s="16"/>
      <c r="B514" s="18"/>
      <c r="C514" s="16"/>
      <c r="D514" s="162"/>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row>
    <row r="515">
      <c r="A515" s="16"/>
      <c r="B515" s="18"/>
      <c r="C515" s="16"/>
      <c r="D515" s="162"/>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row>
    <row r="516">
      <c r="A516" s="16"/>
      <c r="B516" s="18"/>
      <c r="C516" s="16"/>
      <c r="D516" s="162"/>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row>
    <row r="517">
      <c r="A517" s="16"/>
      <c r="B517" s="18"/>
      <c r="C517" s="16"/>
      <c r="D517" s="162"/>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row>
    <row r="518">
      <c r="A518" s="16"/>
      <c r="B518" s="18"/>
      <c r="C518" s="16"/>
      <c r="D518" s="162"/>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row>
    <row r="519">
      <c r="A519" s="16"/>
      <c r="B519" s="18"/>
      <c r="C519" s="16"/>
      <c r="D519" s="162"/>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row>
    <row r="520">
      <c r="A520" s="16"/>
      <c r="B520" s="18"/>
      <c r="C520" s="16"/>
      <c r="D520" s="162"/>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row>
    <row r="521">
      <c r="A521" s="16"/>
      <c r="B521" s="18"/>
      <c r="C521" s="16"/>
      <c r="D521" s="162"/>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row>
    <row r="522">
      <c r="A522" s="16"/>
      <c r="B522" s="18"/>
      <c r="C522" s="16"/>
      <c r="D522" s="162"/>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row>
    <row r="523">
      <c r="A523" s="16"/>
      <c r="B523" s="18"/>
      <c r="C523" s="16"/>
      <c r="D523" s="162"/>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row>
    <row r="524">
      <c r="A524" s="16"/>
      <c r="B524" s="18"/>
      <c r="C524" s="16"/>
      <c r="D524" s="162"/>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row>
    <row r="525">
      <c r="A525" s="16"/>
      <c r="B525" s="18"/>
      <c r="C525" s="16"/>
      <c r="D525" s="162"/>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row>
    <row r="526">
      <c r="A526" s="16"/>
      <c r="B526" s="18"/>
      <c r="C526" s="16"/>
      <c r="D526" s="162"/>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row>
    <row r="527">
      <c r="A527" s="16"/>
      <c r="B527" s="18"/>
      <c r="C527" s="16"/>
      <c r="D527" s="162"/>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row>
    <row r="528">
      <c r="A528" s="16"/>
      <c r="B528" s="18"/>
      <c r="C528" s="16"/>
      <c r="D528" s="162"/>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row>
    <row r="529">
      <c r="A529" s="16"/>
      <c r="B529" s="18"/>
      <c r="C529" s="16"/>
      <c r="D529" s="162"/>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row>
    <row r="530">
      <c r="A530" s="16"/>
      <c r="B530" s="18"/>
      <c r="C530" s="16"/>
      <c r="D530" s="162"/>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row>
    <row r="531">
      <c r="A531" s="16"/>
      <c r="B531" s="18"/>
      <c r="C531" s="16"/>
      <c r="D531" s="162"/>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row>
    <row r="532">
      <c r="A532" s="16"/>
      <c r="B532" s="18"/>
      <c r="C532" s="16"/>
      <c r="D532" s="162"/>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row>
    <row r="533">
      <c r="A533" s="16"/>
      <c r="B533" s="18"/>
      <c r="C533" s="16"/>
      <c r="D533" s="162"/>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row>
    <row r="534">
      <c r="A534" s="16"/>
      <c r="B534" s="18"/>
      <c r="C534" s="16"/>
      <c r="D534" s="162"/>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c r="A535" s="16"/>
      <c r="B535" s="18"/>
      <c r="C535" s="16"/>
      <c r="D535" s="162"/>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c r="A536" s="16"/>
      <c r="B536" s="18"/>
      <c r="C536" s="16"/>
      <c r="D536" s="162"/>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c r="A537" s="16"/>
      <c r="B537" s="18"/>
      <c r="C537" s="16"/>
      <c r="D537" s="162"/>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c r="A538" s="16"/>
      <c r="B538" s="18"/>
      <c r="C538" s="16"/>
      <c r="D538" s="162"/>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c r="A539" s="16"/>
      <c r="B539" s="18"/>
      <c r="C539" s="16"/>
      <c r="D539" s="162"/>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c r="A540" s="16"/>
      <c r="B540" s="18"/>
      <c r="C540" s="16"/>
      <c r="D540" s="162"/>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c r="A541" s="16"/>
      <c r="B541" s="18"/>
      <c r="C541" s="16"/>
      <c r="D541" s="162"/>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c r="A542" s="16"/>
      <c r="B542" s="18"/>
      <c r="C542" s="16"/>
      <c r="D542" s="162"/>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c r="A543" s="16"/>
      <c r="B543" s="18"/>
      <c r="C543" s="16"/>
      <c r="D543" s="162"/>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c r="A544" s="16"/>
      <c r="B544" s="18"/>
      <c r="C544" s="16"/>
      <c r="D544" s="162"/>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c r="A545" s="16"/>
      <c r="B545" s="18"/>
      <c r="C545" s="16"/>
      <c r="D545" s="162"/>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6">
      <c r="A546" s="16"/>
      <c r="B546" s="18"/>
      <c r="C546" s="16"/>
      <c r="D546" s="162"/>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row>
    <row r="547">
      <c r="A547" s="16"/>
      <c r="B547" s="18"/>
      <c r="C547" s="16"/>
      <c r="D547" s="162"/>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row>
    <row r="548">
      <c r="A548" s="16"/>
      <c r="B548" s="18"/>
      <c r="C548" s="16"/>
      <c r="D548" s="162"/>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row>
    <row r="549">
      <c r="A549" s="16"/>
      <c r="B549" s="18"/>
      <c r="C549" s="16"/>
      <c r="D549" s="162"/>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row>
    <row r="550">
      <c r="A550" s="16"/>
      <c r="B550" s="18"/>
      <c r="C550" s="16"/>
      <c r="D550" s="162"/>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row>
    <row r="551">
      <c r="A551" s="16"/>
      <c r="B551" s="18"/>
      <c r="C551" s="16"/>
      <c r="D551" s="162"/>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row>
    <row r="552">
      <c r="A552" s="16"/>
      <c r="B552" s="18"/>
      <c r="C552" s="16"/>
      <c r="D552" s="162"/>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row>
    <row r="553">
      <c r="A553" s="16"/>
      <c r="B553" s="18"/>
      <c r="C553" s="16"/>
      <c r="D553" s="162"/>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row>
    <row r="554">
      <c r="A554" s="16"/>
      <c r="B554" s="18"/>
      <c r="C554" s="16"/>
      <c r="D554" s="162"/>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row>
    <row r="555">
      <c r="A555" s="16"/>
      <c r="B555" s="18"/>
      <c r="C555" s="16"/>
      <c r="D555" s="162"/>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row>
    <row r="556">
      <c r="A556" s="16"/>
      <c r="B556" s="18"/>
      <c r="C556" s="16"/>
      <c r="D556" s="162"/>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row>
    <row r="557">
      <c r="A557" s="16"/>
      <c r="B557" s="18"/>
      <c r="C557" s="16"/>
      <c r="D557" s="162"/>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row>
    <row r="558">
      <c r="A558" s="16"/>
      <c r="B558" s="18"/>
      <c r="C558" s="16"/>
      <c r="D558" s="162"/>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row>
    <row r="559">
      <c r="A559" s="16"/>
      <c r="B559" s="18"/>
      <c r="C559" s="16"/>
      <c r="D559" s="162"/>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row>
    <row r="560">
      <c r="A560" s="16"/>
      <c r="B560" s="18"/>
      <c r="C560" s="16"/>
      <c r="D560" s="162"/>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row>
    <row r="561">
      <c r="A561" s="16"/>
      <c r="B561" s="18"/>
      <c r="C561" s="16"/>
      <c r="D561" s="162"/>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row>
    <row r="562">
      <c r="A562" s="16"/>
      <c r="B562" s="18"/>
      <c r="C562" s="16"/>
      <c r="D562" s="162"/>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row>
    <row r="563">
      <c r="A563" s="16"/>
      <c r="B563" s="18"/>
      <c r="C563" s="16"/>
      <c r="D563" s="162"/>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row>
    <row r="564">
      <c r="A564" s="16"/>
      <c r="B564" s="18"/>
      <c r="C564" s="16"/>
      <c r="D564" s="162"/>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row>
    <row r="565">
      <c r="A565" s="16"/>
      <c r="B565" s="18"/>
      <c r="C565" s="16"/>
      <c r="D565" s="162"/>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row>
    <row r="566">
      <c r="A566" s="16"/>
      <c r="B566" s="18"/>
      <c r="C566" s="16"/>
      <c r="D566" s="162"/>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row>
    <row r="567">
      <c r="A567" s="16"/>
      <c r="B567" s="18"/>
      <c r="C567" s="16"/>
      <c r="D567" s="162"/>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row>
    <row r="568">
      <c r="A568" s="16"/>
      <c r="B568" s="18"/>
      <c r="C568" s="16"/>
      <c r="D568" s="162"/>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row>
    <row r="569">
      <c r="A569" s="16"/>
      <c r="B569" s="18"/>
      <c r="C569" s="16"/>
      <c r="D569" s="162"/>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row>
    <row r="570">
      <c r="A570" s="16"/>
      <c r="B570" s="18"/>
      <c r="C570" s="16"/>
      <c r="D570" s="162"/>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row>
    <row r="571">
      <c r="A571" s="16"/>
      <c r="B571" s="18"/>
      <c r="C571" s="16"/>
      <c r="D571" s="162"/>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row>
    <row r="572">
      <c r="A572" s="16"/>
      <c r="B572" s="18"/>
      <c r="C572" s="16"/>
      <c r="D572" s="162"/>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row>
    <row r="573">
      <c r="A573" s="16"/>
      <c r="B573" s="18"/>
      <c r="C573" s="16"/>
      <c r="D573" s="162"/>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row>
    <row r="574">
      <c r="A574" s="16"/>
      <c r="B574" s="18"/>
      <c r="C574" s="16"/>
      <c r="D574" s="162"/>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row>
    <row r="575">
      <c r="A575" s="16"/>
      <c r="B575" s="18"/>
      <c r="C575" s="16"/>
      <c r="D575" s="162"/>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row>
    <row r="576">
      <c r="A576" s="16"/>
      <c r="B576" s="18"/>
      <c r="C576" s="16"/>
      <c r="D576" s="162"/>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row>
    <row r="577">
      <c r="A577" s="16"/>
      <c r="B577" s="18"/>
      <c r="C577" s="16"/>
      <c r="D577" s="162"/>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row>
    <row r="578">
      <c r="A578" s="16"/>
      <c r="B578" s="18"/>
      <c r="C578" s="16"/>
      <c r="D578" s="162"/>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row>
    <row r="579">
      <c r="A579" s="16"/>
      <c r="B579" s="18"/>
      <c r="C579" s="16"/>
      <c r="D579" s="162"/>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row>
    <row r="580">
      <c r="A580" s="16"/>
      <c r="B580" s="18"/>
      <c r="C580" s="16"/>
      <c r="D580" s="162"/>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row>
    <row r="581">
      <c r="A581" s="16"/>
      <c r="B581" s="18"/>
      <c r="C581" s="16"/>
      <c r="D581" s="162"/>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row>
    <row r="582">
      <c r="A582" s="16"/>
      <c r="B582" s="18"/>
      <c r="C582" s="16"/>
      <c r="D582" s="162"/>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row>
    <row r="583">
      <c r="A583" s="16"/>
      <c r="B583" s="18"/>
      <c r="C583" s="16"/>
      <c r="D583" s="162"/>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row>
    <row r="584">
      <c r="A584" s="16"/>
      <c r="B584" s="18"/>
      <c r="C584" s="16"/>
      <c r="D584" s="162"/>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row>
    <row r="585">
      <c r="A585" s="16"/>
      <c r="B585" s="18"/>
      <c r="C585" s="16"/>
      <c r="D585" s="162"/>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row>
    <row r="586">
      <c r="A586" s="16"/>
      <c r="B586" s="18"/>
      <c r="C586" s="16"/>
      <c r="D586" s="162"/>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row>
    <row r="587">
      <c r="A587" s="16"/>
      <c r="B587" s="18"/>
      <c r="C587" s="16"/>
      <c r="D587" s="162"/>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row>
    <row r="588">
      <c r="A588" s="16"/>
      <c r="B588" s="18"/>
      <c r="C588" s="16"/>
      <c r="D588" s="162"/>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row>
    <row r="589">
      <c r="A589" s="16"/>
      <c r="B589" s="18"/>
      <c r="C589" s="16"/>
      <c r="D589" s="162"/>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row>
    <row r="590">
      <c r="A590" s="16"/>
      <c r="B590" s="18"/>
      <c r="C590" s="16"/>
      <c r="D590" s="162"/>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row>
    <row r="591">
      <c r="A591" s="16"/>
      <c r="B591" s="18"/>
      <c r="C591" s="16"/>
      <c r="D591" s="162"/>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row>
    <row r="592">
      <c r="A592" s="16"/>
      <c r="B592" s="18"/>
      <c r="C592" s="16"/>
      <c r="D592" s="162"/>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row>
    <row r="593">
      <c r="A593" s="16"/>
      <c r="B593" s="18"/>
      <c r="C593" s="16"/>
      <c r="D593" s="162"/>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row>
    <row r="594">
      <c r="A594" s="16"/>
      <c r="B594" s="18"/>
      <c r="C594" s="16"/>
      <c r="D594" s="162"/>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row>
    <row r="595">
      <c r="A595" s="16"/>
      <c r="B595" s="18"/>
      <c r="C595" s="16"/>
      <c r="D595" s="162"/>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row>
    <row r="596">
      <c r="A596" s="16"/>
      <c r="B596" s="18"/>
      <c r="C596" s="16"/>
      <c r="D596" s="162"/>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row>
    <row r="597">
      <c r="A597" s="16"/>
      <c r="B597" s="18"/>
      <c r="C597" s="16"/>
      <c r="D597" s="162"/>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row>
    <row r="598">
      <c r="A598" s="16"/>
      <c r="B598" s="18"/>
      <c r="C598" s="16"/>
      <c r="D598" s="162"/>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row>
    <row r="599">
      <c r="A599" s="16"/>
      <c r="B599" s="18"/>
      <c r="C599" s="16"/>
      <c r="D599" s="162"/>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row>
    <row r="600">
      <c r="A600" s="16"/>
      <c r="B600" s="18"/>
      <c r="C600" s="16"/>
      <c r="D600" s="162"/>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row>
    <row r="601">
      <c r="A601" s="16"/>
      <c r="B601" s="18"/>
      <c r="C601" s="16"/>
      <c r="D601" s="162"/>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row>
    <row r="602">
      <c r="A602" s="16"/>
      <c r="B602" s="18"/>
      <c r="C602" s="16"/>
      <c r="D602" s="162"/>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row>
    <row r="603">
      <c r="A603" s="16"/>
      <c r="B603" s="18"/>
      <c r="C603" s="16"/>
      <c r="D603" s="162"/>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row>
    <row r="604">
      <c r="A604" s="16"/>
      <c r="B604" s="18"/>
      <c r="C604" s="16"/>
      <c r="D604" s="162"/>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row>
    <row r="605">
      <c r="A605" s="16"/>
      <c r="B605" s="18"/>
      <c r="C605" s="16"/>
      <c r="D605" s="162"/>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row>
    <row r="606">
      <c r="A606" s="16"/>
      <c r="B606" s="18"/>
      <c r="C606" s="16"/>
      <c r="D606" s="162"/>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row>
    <row r="607">
      <c r="A607" s="16"/>
      <c r="B607" s="18"/>
      <c r="C607" s="16"/>
      <c r="D607" s="162"/>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row>
    <row r="608">
      <c r="A608" s="16"/>
      <c r="B608" s="18"/>
      <c r="C608" s="16"/>
      <c r="D608" s="162"/>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row>
    <row r="609">
      <c r="A609" s="16"/>
      <c r="B609" s="18"/>
      <c r="C609" s="16"/>
      <c r="D609" s="162"/>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row>
    <row r="610">
      <c r="A610" s="16"/>
      <c r="B610" s="18"/>
      <c r="C610" s="16"/>
      <c r="D610" s="162"/>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row>
    <row r="611">
      <c r="A611" s="16"/>
      <c r="B611" s="18"/>
      <c r="C611" s="16"/>
      <c r="D611" s="162"/>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row>
    <row r="612">
      <c r="A612" s="16"/>
      <c r="B612" s="18"/>
      <c r="C612" s="16"/>
      <c r="D612" s="162"/>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row>
    <row r="613">
      <c r="A613" s="16"/>
      <c r="B613" s="18"/>
      <c r="C613" s="16"/>
      <c r="D613" s="162"/>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row>
    <row r="614">
      <c r="A614" s="16"/>
      <c r="B614" s="18"/>
      <c r="C614" s="16"/>
      <c r="D614" s="162"/>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row>
    <row r="615">
      <c r="A615" s="16"/>
      <c r="B615" s="18"/>
      <c r="C615" s="16"/>
      <c r="D615" s="162"/>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row>
    <row r="616">
      <c r="A616" s="16"/>
      <c r="B616" s="18"/>
      <c r="C616" s="16"/>
      <c r="D616" s="162"/>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row>
    <row r="617">
      <c r="A617" s="16"/>
      <c r="B617" s="18"/>
      <c r="C617" s="16"/>
      <c r="D617" s="162"/>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row>
    <row r="618">
      <c r="A618" s="16"/>
      <c r="B618" s="18"/>
      <c r="C618" s="16"/>
      <c r="D618" s="162"/>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row>
    <row r="619">
      <c r="A619" s="16"/>
      <c r="B619" s="18"/>
      <c r="C619" s="16"/>
      <c r="D619" s="162"/>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row>
    <row r="620">
      <c r="A620" s="16"/>
      <c r="B620" s="18"/>
      <c r="C620" s="16"/>
      <c r="D620" s="162"/>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row>
    <row r="621">
      <c r="A621" s="16"/>
      <c r="B621" s="18"/>
      <c r="C621" s="16"/>
      <c r="D621" s="162"/>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row>
    <row r="622">
      <c r="A622" s="16"/>
      <c r="B622" s="18"/>
      <c r="C622" s="16"/>
      <c r="D622" s="162"/>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row>
    <row r="623">
      <c r="A623" s="16"/>
      <c r="B623" s="18"/>
      <c r="C623" s="16"/>
      <c r="D623" s="162"/>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row>
    <row r="624">
      <c r="A624" s="16"/>
      <c r="B624" s="18"/>
      <c r="C624" s="16"/>
      <c r="D624" s="162"/>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row>
    <row r="625">
      <c r="A625" s="16"/>
      <c r="B625" s="18"/>
      <c r="C625" s="16"/>
      <c r="D625" s="162"/>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row>
    <row r="626">
      <c r="A626" s="16"/>
      <c r="B626" s="18"/>
      <c r="C626" s="16"/>
      <c r="D626" s="162"/>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row>
    <row r="627">
      <c r="A627" s="16"/>
      <c r="B627" s="18"/>
      <c r="C627" s="16"/>
      <c r="D627" s="162"/>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row>
    <row r="628">
      <c r="A628" s="16"/>
      <c r="B628" s="18"/>
      <c r="C628" s="16"/>
      <c r="D628" s="162"/>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row>
    <row r="629">
      <c r="A629" s="16"/>
      <c r="B629" s="18"/>
      <c r="C629" s="16"/>
      <c r="D629" s="162"/>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row>
    <row r="630">
      <c r="A630" s="16"/>
      <c r="B630" s="18"/>
      <c r="C630" s="16"/>
      <c r="D630" s="162"/>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row>
    <row r="631">
      <c r="A631" s="16"/>
      <c r="B631" s="18"/>
      <c r="C631" s="16"/>
      <c r="D631" s="162"/>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row>
    <row r="632">
      <c r="A632" s="16"/>
      <c r="B632" s="18"/>
      <c r="C632" s="16"/>
      <c r="D632" s="162"/>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row>
    <row r="633">
      <c r="A633" s="16"/>
      <c r="B633" s="18"/>
      <c r="C633" s="16"/>
      <c r="D633" s="162"/>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row>
    <row r="634">
      <c r="A634" s="16"/>
      <c r="B634" s="18"/>
      <c r="C634" s="16"/>
      <c r="D634" s="162"/>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row>
    <row r="635">
      <c r="A635" s="16"/>
      <c r="B635" s="18"/>
      <c r="C635" s="16"/>
      <c r="D635" s="162"/>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row>
    <row r="636">
      <c r="A636" s="16"/>
      <c r="B636" s="18"/>
      <c r="C636" s="16"/>
      <c r="D636" s="162"/>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row>
    <row r="637">
      <c r="A637" s="16"/>
      <c r="B637" s="18"/>
      <c r="C637" s="16"/>
      <c r="D637" s="162"/>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row>
    <row r="638">
      <c r="A638" s="16"/>
      <c r="B638" s="18"/>
      <c r="C638" s="16"/>
      <c r="D638" s="162"/>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row>
    <row r="639">
      <c r="A639" s="16"/>
      <c r="B639" s="18"/>
      <c r="C639" s="16"/>
      <c r="D639" s="162"/>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row>
    <row r="640">
      <c r="A640" s="16"/>
      <c r="B640" s="18"/>
      <c r="C640" s="16"/>
      <c r="D640" s="162"/>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row>
    <row r="641">
      <c r="A641" s="16"/>
      <c r="B641" s="18"/>
      <c r="C641" s="16"/>
      <c r="D641" s="162"/>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row>
    <row r="642">
      <c r="A642" s="16"/>
      <c r="B642" s="18"/>
      <c r="C642" s="16"/>
      <c r="D642" s="162"/>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row>
    <row r="643">
      <c r="A643" s="16"/>
      <c r="B643" s="18"/>
      <c r="C643" s="16"/>
      <c r="D643" s="162"/>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row>
    <row r="644">
      <c r="A644" s="16"/>
      <c r="B644" s="18"/>
      <c r="C644" s="16"/>
      <c r="D644" s="162"/>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row>
    <row r="645">
      <c r="A645" s="16"/>
      <c r="B645" s="18"/>
      <c r="C645" s="16"/>
      <c r="D645" s="162"/>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row>
    <row r="646">
      <c r="A646" s="16"/>
      <c r="B646" s="18"/>
      <c r="C646" s="16"/>
      <c r="D646" s="162"/>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row>
    <row r="647">
      <c r="A647" s="16"/>
      <c r="B647" s="18"/>
      <c r="C647" s="16"/>
      <c r="D647" s="162"/>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row>
    <row r="648">
      <c r="A648" s="16"/>
      <c r="B648" s="18"/>
      <c r="C648" s="16"/>
      <c r="D648" s="162"/>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row>
    <row r="649">
      <c r="A649" s="16"/>
      <c r="B649" s="18"/>
      <c r="C649" s="16"/>
      <c r="D649" s="162"/>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row>
    <row r="650">
      <c r="A650" s="16"/>
      <c r="B650" s="18"/>
      <c r="C650" s="16"/>
      <c r="D650" s="162"/>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row>
    <row r="651">
      <c r="A651" s="16"/>
      <c r="B651" s="18"/>
      <c r="C651" s="16"/>
      <c r="D651" s="162"/>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row>
    <row r="652">
      <c r="A652" s="16"/>
      <c r="B652" s="18"/>
      <c r="C652" s="16"/>
      <c r="D652" s="162"/>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row>
    <row r="653">
      <c r="A653" s="16"/>
      <c r="B653" s="18"/>
      <c r="C653" s="16"/>
      <c r="D653" s="162"/>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row>
    <row r="654">
      <c r="A654" s="16"/>
      <c r="B654" s="18"/>
      <c r="C654" s="16"/>
      <c r="D654" s="162"/>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row>
    <row r="655">
      <c r="A655" s="16"/>
      <c r="B655" s="18"/>
      <c r="C655" s="16"/>
      <c r="D655" s="162"/>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row>
    <row r="656">
      <c r="A656" s="16"/>
      <c r="B656" s="18"/>
      <c r="C656" s="16"/>
      <c r="D656" s="162"/>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row>
    <row r="657">
      <c r="A657" s="16"/>
      <c r="B657" s="18"/>
      <c r="C657" s="16"/>
      <c r="D657" s="162"/>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row>
    <row r="658">
      <c r="A658" s="16"/>
      <c r="B658" s="18"/>
      <c r="C658" s="16"/>
      <c r="D658" s="162"/>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row>
    <row r="659">
      <c r="A659" s="16"/>
      <c r="B659" s="18"/>
      <c r="C659" s="16"/>
      <c r="D659" s="162"/>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row>
    <row r="660">
      <c r="A660" s="16"/>
      <c r="B660" s="18"/>
      <c r="C660" s="16"/>
      <c r="D660" s="162"/>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row>
    <row r="661">
      <c r="A661" s="16"/>
      <c r="B661" s="18"/>
      <c r="C661" s="16"/>
      <c r="D661" s="162"/>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row>
    <row r="662">
      <c r="A662" s="16"/>
      <c r="B662" s="18"/>
      <c r="C662" s="16"/>
      <c r="D662" s="162"/>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row>
    <row r="663">
      <c r="A663" s="16"/>
      <c r="B663" s="18"/>
      <c r="C663" s="16"/>
      <c r="D663" s="162"/>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row>
    <row r="664">
      <c r="A664" s="16"/>
      <c r="B664" s="18"/>
      <c r="C664" s="16"/>
      <c r="D664" s="162"/>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row>
    <row r="665">
      <c r="A665" s="16"/>
      <c r="B665" s="18"/>
      <c r="C665" s="16"/>
      <c r="D665" s="162"/>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row>
    <row r="666">
      <c r="A666" s="16"/>
      <c r="B666" s="18"/>
      <c r="C666" s="16"/>
      <c r="D666" s="162"/>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row>
    <row r="667">
      <c r="A667" s="16"/>
      <c r="B667" s="18"/>
      <c r="C667" s="16"/>
      <c r="D667" s="162"/>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row>
    <row r="668">
      <c r="A668" s="16"/>
      <c r="B668" s="18"/>
      <c r="C668" s="16"/>
      <c r="D668" s="162"/>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row>
    <row r="669">
      <c r="A669" s="16"/>
      <c r="B669" s="18"/>
      <c r="C669" s="16"/>
      <c r="D669" s="162"/>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row>
    <row r="670">
      <c r="A670" s="16"/>
      <c r="B670" s="18"/>
      <c r="C670" s="16"/>
      <c r="D670" s="162"/>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row>
    <row r="671">
      <c r="A671" s="16"/>
      <c r="B671" s="18"/>
      <c r="C671" s="16"/>
      <c r="D671" s="162"/>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row>
    <row r="672">
      <c r="A672" s="16"/>
      <c r="B672" s="18"/>
      <c r="C672" s="16"/>
      <c r="D672" s="162"/>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row>
    <row r="673">
      <c r="A673" s="16"/>
      <c r="B673" s="18"/>
      <c r="C673" s="16"/>
      <c r="D673" s="162"/>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row>
    <row r="674">
      <c r="A674" s="16"/>
      <c r="B674" s="18"/>
      <c r="C674" s="16"/>
      <c r="D674" s="162"/>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row>
    <row r="675">
      <c r="A675" s="16"/>
      <c r="B675" s="18"/>
      <c r="C675" s="16"/>
      <c r="D675" s="162"/>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row>
    <row r="676">
      <c r="A676" s="16"/>
      <c r="B676" s="18"/>
      <c r="C676" s="16"/>
      <c r="D676" s="162"/>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row>
    <row r="677">
      <c r="A677" s="16"/>
      <c r="B677" s="18"/>
      <c r="C677" s="16"/>
      <c r="D677" s="162"/>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row>
    <row r="678">
      <c r="A678" s="16"/>
      <c r="B678" s="18"/>
      <c r="C678" s="16"/>
      <c r="D678" s="162"/>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row>
    <row r="679">
      <c r="A679" s="16"/>
      <c r="B679" s="18"/>
      <c r="C679" s="16"/>
      <c r="D679" s="162"/>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row>
    <row r="680">
      <c r="A680" s="16"/>
      <c r="B680" s="18"/>
      <c r="C680" s="16"/>
      <c r="D680" s="162"/>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row>
    <row r="681">
      <c r="A681" s="16"/>
      <c r="B681" s="18"/>
      <c r="C681" s="16"/>
      <c r="D681" s="162"/>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row>
    <row r="682">
      <c r="A682" s="16"/>
      <c r="B682" s="18"/>
      <c r="C682" s="16"/>
      <c r="D682" s="162"/>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row>
    <row r="683">
      <c r="A683" s="16"/>
      <c r="B683" s="18"/>
      <c r="C683" s="16"/>
      <c r="D683" s="162"/>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row>
    <row r="684">
      <c r="A684" s="16"/>
      <c r="B684" s="18"/>
      <c r="C684" s="16"/>
      <c r="D684" s="162"/>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row>
    <row r="685">
      <c r="A685" s="16"/>
      <c r="B685" s="18"/>
      <c r="C685" s="16"/>
      <c r="D685" s="162"/>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row>
    <row r="686">
      <c r="A686" s="16"/>
      <c r="B686" s="18"/>
      <c r="C686" s="16"/>
      <c r="D686" s="162"/>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row>
    <row r="687">
      <c r="A687" s="16"/>
      <c r="B687" s="18"/>
      <c r="C687" s="16"/>
      <c r="D687" s="162"/>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row>
    <row r="688">
      <c r="A688" s="16"/>
      <c r="B688" s="18"/>
      <c r="C688" s="16"/>
      <c r="D688" s="162"/>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row>
    <row r="689">
      <c r="A689" s="16"/>
      <c r="B689" s="18"/>
      <c r="C689" s="16"/>
      <c r="D689" s="162"/>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row>
    <row r="690">
      <c r="A690" s="16"/>
      <c r="B690" s="18"/>
      <c r="C690" s="16"/>
      <c r="D690" s="162"/>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row>
    <row r="691">
      <c r="A691" s="16"/>
      <c r="B691" s="18"/>
      <c r="C691" s="16"/>
      <c r="D691" s="162"/>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row>
    <row r="692">
      <c r="A692" s="16"/>
      <c r="B692" s="18"/>
      <c r="C692" s="16"/>
      <c r="D692" s="162"/>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row>
    <row r="693">
      <c r="A693" s="16"/>
      <c r="B693" s="18"/>
      <c r="C693" s="16"/>
      <c r="D693" s="162"/>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row>
    <row r="694">
      <c r="A694" s="16"/>
      <c r="B694" s="18"/>
      <c r="C694" s="16"/>
      <c r="D694" s="162"/>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row>
    <row r="695">
      <c r="A695" s="16"/>
      <c r="B695" s="18"/>
      <c r="C695" s="16"/>
      <c r="D695" s="162"/>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row>
    <row r="696">
      <c r="A696" s="16"/>
      <c r="B696" s="18"/>
      <c r="C696" s="16"/>
      <c r="D696" s="162"/>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row>
    <row r="697">
      <c r="A697" s="16"/>
      <c r="B697" s="18"/>
      <c r="C697" s="16"/>
      <c r="D697" s="162"/>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row>
    <row r="698">
      <c r="A698" s="16"/>
      <c r="B698" s="18"/>
      <c r="C698" s="16"/>
      <c r="D698" s="162"/>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row>
    <row r="699">
      <c r="A699" s="16"/>
      <c r="B699" s="18"/>
      <c r="C699" s="16"/>
      <c r="D699" s="162"/>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row>
    <row r="700">
      <c r="A700" s="16"/>
      <c r="B700" s="18"/>
      <c r="C700" s="16"/>
      <c r="D700" s="162"/>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row>
    <row r="701">
      <c r="A701" s="16"/>
      <c r="B701" s="18"/>
      <c r="C701" s="16"/>
      <c r="D701" s="162"/>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row>
    <row r="702">
      <c r="A702" s="16"/>
      <c r="B702" s="18"/>
      <c r="C702" s="16"/>
      <c r="D702" s="162"/>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row>
    <row r="703">
      <c r="A703" s="16"/>
      <c r="B703" s="18"/>
      <c r="C703" s="16"/>
      <c r="D703" s="162"/>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row>
    <row r="704">
      <c r="A704" s="16"/>
      <c r="B704" s="18"/>
      <c r="C704" s="16"/>
      <c r="D704" s="162"/>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row>
    <row r="705">
      <c r="A705" s="16"/>
      <c r="B705" s="18"/>
      <c r="C705" s="16"/>
      <c r="D705" s="162"/>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row>
    <row r="706">
      <c r="A706" s="16"/>
      <c r="B706" s="18"/>
      <c r="C706" s="16"/>
      <c r="D706" s="162"/>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row>
    <row r="707">
      <c r="A707" s="16"/>
      <c r="B707" s="18"/>
      <c r="C707" s="16"/>
      <c r="D707" s="162"/>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row>
    <row r="708">
      <c r="A708" s="16"/>
      <c r="B708" s="18"/>
      <c r="C708" s="16"/>
      <c r="D708" s="162"/>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row>
    <row r="709">
      <c r="A709" s="16"/>
      <c r="B709" s="18"/>
      <c r="C709" s="16"/>
      <c r="D709" s="162"/>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row>
    <row r="710">
      <c r="A710" s="16"/>
      <c r="B710" s="18"/>
      <c r="C710" s="16"/>
      <c r="D710" s="162"/>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row>
    <row r="711">
      <c r="A711" s="16"/>
      <c r="B711" s="18"/>
      <c r="C711" s="16"/>
      <c r="D711" s="162"/>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row>
    <row r="712">
      <c r="A712" s="16"/>
      <c r="B712" s="18"/>
      <c r="C712" s="16"/>
      <c r="D712" s="162"/>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row>
    <row r="713">
      <c r="A713" s="16"/>
      <c r="B713" s="18"/>
      <c r="C713" s="16"/>
      <c r="D713" s="162"/>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row>
    <row r="714">
      <c r="A714" s="16"/>
      <c r="B714" s="18"/>
      <c r="C714" s="16"/>
      <c r="D714" s="162"/>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row>
    <row r="715">
      <c r="A715" s="16"/>
      <c r="B715" s="18"/>
      <c r="C715" s="16"/>
      <c r="D715" s="162"/>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row>
    <row r="716">
      <c r="A716" s="16"/>
      <c r="B716" s="18"/>
      <c r="C716" s="16"/>
      <c r="D716" s="162"/>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row>
    <row r="717">
      <c r="A717" s="16"/>
      <c r="B717" s="18"/>
      <c r="C717" s="16"/>
      <c r="D717" s="162"/>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row>
    <row r="718">
      <c r="A718" s="16"/>
      <c r="B718" s="18"/>
      <c r="C718" s="16"/>
      <c r="D718" s="162"/>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row>
    <row r="719">
      <c r="A719" s="16"/>
      <c r="B719" s="18"/>
      <c r="C719" s="16"/>
      <c r="D719" s="162"/>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row>
    <row r="720">
      <c r="A720" s="16"/>
      <c r="B720" s="18"/>
      <c r="C720" s="16"/>
      <c r="D720" s="162"/>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row>
    <row r="721">
      <c r="A721" s="16"/>
      <c r="B721" s="18"/>
      <c r="C721" s="16"/>
      <c r="D721" s="162"/>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row>
    <row r="722">
      <c r="A722" s="16"/>
      <c r="B722" s="18"/>
      <c r="C722" s="16"/>
      <c r="D722" s="162"/>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row>
    <row r="723">
      <c r="A723" s="16"/>
      <c r="B723" s="18"/>
      <c r="C723" s="16"/>
      <c r="D723" s="162"/>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row>
    <row r="724">
      <c r="A724" s="16"/>
      <c r="B724" s="18"/>
      <c r="C724" s="16"/>
      <c r="D724" s="162"/>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row>
    <row r="725">
      <c r="A725" s="16"/>
      <c r="B725" s="18"/>
      <c r="C725" s="16"/>
      <c r="D725" s="162"/>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row>
    <row r="726">
      <c r="A726" s="16"/>
      <c r="B726" s="18"/>
      <c r="C726" s="16"/>
      <c r="D726" s="162"/>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row>
    <row r="727">
      <c r="A727" s="16"/>
      <c r="B727" s="18"/>
      <c r="C727" s="16"/>
      <c r="D727" s="162"/>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row>
    <row r="728">
      <c r="A728" s="16"/>
      <c r="B728" s="18"/>
      <c r="C728" s="16"/>
      <c r="D728" s="162"/>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row>
    <row r="729">
      <c r="A729" s="16"/>
      <c r="B729" s="18"/>
      <c r="C729" s="16"/>
      <c r="D729" s="162"/>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row>
    <row r="730">
      <c r="A730" s="16"/>
      <c r="B730" s="18"/>
      <c r="C730" s="16"/>
      <c r="D730" s="162"/>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row>
    <row r="731">
      <c r="A731" s="16"/>
      <c r="B731" s="18"/>
      <c r="C731" s="16"/>
      <c r="D731" s="162"/>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row>
    <row r="732">
      <c r="A732" s="16"/>
      <c r="B732" s="18"/>
      <c r="C732" s="16"/>
      <c r="D732" s="162"/>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row>
    <row r="733">
      <c r="A733" s="16"/>
      <c r="B733" s="18"/>
      <c r="C733" s="16"/>
      <c r="D733" s="162"/>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row>
    <row r="734">
      <c r="A734" s="16"/>
      <c r="B734" s="18"/>
      <c r="C734" s="16"/>
      <c r="D734" s="162"/>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row>
    <row r="735">
      <c r="A735" s="16"/>
      <c r="B735" s="18"/>
      <c r="C735" s="16"/>
      <c r="D735" s="162"/>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row>
    <row r="736">
      <c r="A736" s="16"/>
      <c r="B736" s="18"/>
      <c r="C736" s="16"/>
      <c r="D736" s="162"/>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row>
    <row r="737">
      <c r="A737" s="16"/>
      <c r="B737" s="18"/>
      <c r="C737" s="16"/>
      <c r="D737" s="162"/>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row>
    <row r="738">
      <c r="A738" s="16"/>
      <c r="B738" s="18"/>
      <c r="C738" s="16"/>
      <c r="D738" s="162"/>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row>
    <row r="739">
      <c r="A739" s="16"/>
      <c r="B739" s="18"/>
      <c r="C739" s="16"/>
      <c r="D739" s="162"/>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row>
    <row r="740">
      <c r="A740" s="16"/>
      <c r="B740" s="18"/>
      <c r="C740" s="16"/>
      <c r="D740" s="162"/>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row>
    <row r="741">
      <c r="A741" s="16"/>
      <c r="B741" s="18"/>
      <c r="C741" s="16"/>
      <c r="D741" s="162"/>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row>
    <row r="742">
      <c r="A742" s="16"/>
      <c r="B742" s="18"/>
      <c r="C742" s="16"/>
      <c r="D742" s="162"/>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row>
    <row r="743">
      <c r="A743" s="16"/>
      <c r="B743" s="18"/>
      <c r="C743" s="16"/>
      <c r="D743" s="162"/>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row>
    <row r="744">
      <c r="A744" s="16"/>
      <c r="B744" s="18"/>
      <c r="C744" s="16"/>
      <c r="D744" s="162"/>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row>
    <row r="745">
      <c r="A745" s="16"/>
      <c r="B745" s="18"/>
      <c r="C745" s="16"/>
      <c r="D745" s="162"/>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row>
    <row r="746">
      <c r="A746" s="16"/>
      <c r="B746" s="18"/>
      <c r="C746" s="16"/>
      <c r="D746" s="162"/>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row>
    <row r="747">
      <c r="A747" s="16"/>
      <c r="B747" s="18"/>
      <c r="C747" s="16"/>
      <c r="D747" s="162"/>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row>
    <row r="748">
      <c r="A748" s="16"/>
      <c r="B748" s="18"/>
      <c r="C748" s="16"/>
      <c r="D748" s="162"/>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row>
    <row r="749">
      <c r="A749" s="16"/>
      <c r="B749" s="18"/>
      <c r="C749" s="16"/>
      <c r="D749" s="162"/>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row>
    <row r="750">
      <c r="A750" s="16"/>
      <c r="B750" s="18"/>
      <c r="C750" s="16"/>
      <c r="D750" s="162"/>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row>
    <row r="751">
      <c r="A751" s="16"/>
      <c r="B751" s="18"/>
      <c r="C751" s="16"/>
      <c r="D751" s="162"/>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row>
    <row r="752">
      <c r="A752" s="16"/>
      <c r="B752" s="18"/>
      <c r="C752" s="16"/>
      <c r="D752" s="162"/>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row>
    <row r="753">
      <c r="A753" s="16"/>
      <c r="B753" s="18"/>
      <c r="C753" s="16"/>
      <c r="D753" s="162"/>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row>
    <row r="754">
      <c r="A754" s="16"/>
      <c r="B754" s="18"/>
      <c r="C754" s="16"/>
      <c r="D754" s="162"/>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row>
    <row r="755">
      <c r="A755" s="16"/>
      <c r="B755" s="18"/>
      <c r="C755" s="16"/>
      <c r="D755" s="162"/>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row>
    <row r="756">
      <c r="A756" s="16"/>
      <c r="B756" s="18"/>
      <c r="C756" s="16"/>
      <c r="D756" s="162"/>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row>
    <row r="757">
      <c r="A757" s="16"/>
      <c r="B757" s="18"/>
      <c r="C757" s="16"/>
      <c r="D757" s="162"/>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row>
    <row r="758">
      <c r="A758" s="16"/>
      <c r="B758" s="18"/>
      <c r="C758" s="16"/>
      <c r="D758" s="162"/>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row>
    <row r="759">
      <c r="A759" s="16"/>
      <c r="B759" s="18"/>
      <c r="C759" s="16"/>
      <c r="D759" s="162"/>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row>
    <row r="760">
      <c r="A760" s="16"/>
      <c r="B760" s="18"/>
      <c r="C760" s="16"/>
      <c r="D760" s="162"/>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row>
    <row r="761">
      <c r="A761" s="16"/>
      <c r="B761" s="18"/>
      <c r="C761" s="16"/>
      <c r="D761" s="162"/>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row>
    <row r="762">
      <c r="A762" s="16"/>
      <c r="B762" s="18"/>
      <c r="C762" s="16"/>
      <c r="D762" s="162"/>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row>
    <row r="763">
      <c r="A763" s="16"/>
      <c r="B763" s="18"/>
      <c r="C763" s="16"/>
      <c r="D763" s="162"/>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row>
    <row r="764">
      <c r="A764" s="16"/>
      <c r="B764" s="18"/>
      <c r="C764" s="16"/>
      <c r="D764" s="162"/>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row>
    <row r="765">
      <c r="A765" s="16"/>
      <c r="B765" s="18"/>
      <c r="C765" s="16"/>
      <c r="D765" s="162"/>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row>
    <row r="766">
      <c r="A766" s="16"/>
      <c r="B766" s="18"/>
      <c r="C766" s="16"/>
      <c r="D766" s="162"/>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row>
    <row r="767">
      <c r="A767" s="16"/>
      <c r="B767" s="18"/>
      <c r="C767" s="16"/>
      <c r="D767" s="162"/>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row>
    <row r="768">
      <c r="A768" s="16"/>
      <c r="B768" s="18"/>
      <c r="C768" s="16"/>
      <c r="D768" s="162"/>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row>
    <row r="769">
      <c r="A769" s="16"/>
      <c r="B769" s="18"/>
      <c r="C769" s="16"/>
      <c r="D769" s="162"/>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row>
    <row r="770">
      <c r="A770" s="16"/>
      <c r="B770" s="18"/>
      <c r="C770" s="16"/>
      <c r="D770" s="162"/>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row>
    <row r="771">
      <c r="A771" s="16"/>
      <c r="B771" s="18"/>
      <c r="C771" s="16"/>
      <c r="D771" s="162"/>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row>
    <row r="772">
      <c r="A772" s="16"/>
      <c r="B772" s="18"/>
      <c r="C772" s="16"/>
      <c r="D772" s="162"/>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row>
    <row r="773">
      <c r="A773" s="16"/>
      <c r="B773" s="18"/>
      <c r="C773" s="16"/>
      <c r="D773" s="162"/>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row>
    <row r="774">
      <c r="A774" s="16"/>
      <c r="B774" s="18"/>
      <c r="C774" s="16"/>
      <c r="D774" s="162"/>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row>
    <row r="775">
      <c r="A775" s="16"/>
      <c r="B775" s="18"/>
      <c r="C775" s="16"/>
      <c r="D775" s="162"/>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row>
    <row r="776">
      <c r="A776" s="16"/>
      <c r="B776" s="18"/>
      <c r="C776" s="16"/>
      <c r="D776" s="162"/>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row>
    <row r="777">
      <c r="A777" s="16"/>
      <c r="B777" s="18"/>
      <c r="C777" s="16"/>
      <c r="D777" s="162"/>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row>
    <row r="778">
      <c r="A778" s="16"/>
      <c r="B778" s="18"/>
      <c r="C778" s="16"/>
      <c r="D778" s="162"/>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row>
    <row r="779">
      <c r="A779" s="16"/>
      <c r="B779" s="18"/>
      <c r="C779" s="16"/>
      <c r="D779" s="162"/>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row>
    <row r="780">
      <c r="A780" s="16"/>
      <c r="B780" s="18"/>
      <c r="C780" s="16"/>
      <c r="D780" s="162"/>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row>
    <row r="781">
      <c r="A781" s="16"/>
      <c r="B781" s="18"/>
      <c r="C781" s="16"/>
      <c r="D781" s="162"/>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row>
    <row r="782">
      <c r="A782" s="16"/>
      <c r="B782" s="18"/>
      <c r="C782" s="16"/>
      <c r="D782" s="162"/>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row>
    <row r="783">
      <c r="A783" s="16"/>
      <c r="B783" s="18"/>
      <c r="C783" s="16"/>
      <c r="D783" s="162"/>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row>
    <row r="784">
      <c r="A784" s="16"/>
      <c r="B784" s="18"/>
      <c r="C784" s="16"/>
      <c r="D784" s="162"/>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row>
    <row r="785">
      <c r="A785" s="16"/>
      <c r="B785" s="18"/>
      <c r="C785" s="16"/>
      <c r="D785" s="162"/>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row>
    <row r="786">
      <c r="A786" s="16"/>
      <c r="B786" s="18"/>
      <c r="C786" s="16"/>
      <c r="D786" s="162"/>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row>
    <row r="787">
      <c r="A787" s="16"/>
      <c r="B787" s="18"/>
      <c r="C787" s="16"/>
      <c r="D787" s="162"/>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row>
    <row r="788">
      <c r="A788" s="16"/>
      <c r="B788" s="18"/>
      <c r="C788" s="16"/>
      <c r="D788" s="162"/>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row>
    <row r="789">
      <c r="A789" s="16"/>
      <c r="B789" s="18"/>
      <c r="C789" s="16"/>
      <c r="D789" s="162"/>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row>
    <row r="790">
      <c r="A790" s="16"/>
      <c r="B790" s="18"/>
      <c r="C790" s="16"/>
      <c r="D790" s="162"/>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row>
    <row r="791">
      <c r="A791" s="16"/>
      <c r="B791" s="18"/>
      <c r="C791" s="16"/>
      <c r="D791" s="162"/>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row>
    <row r="792">
      <c r="A792" s="16"/>
      <c r="B792" s="18"/>
      <c r="C792" s="16"/>
      <c r="D792" s="162"/>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row>
    <row r="793">
      <c r="A793" s="16"/>
      <c r="B793" s="18"/>
      <c r="C793" s="16"/>
      <c r="D793" s="162"/>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row>
    <row r="794">
      <c r="A794" s="16"/>
      <c r="B794" s="18"/>
      <c r="C794" s="16"/>
      <c r="D794" s="162"/>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row>
    <row r="795">
      <c r="A795" s="16"/>
      <c r="B795" s="18"/>
      <c r="C795" s="16"/>
      <c r="D795" s="162"/>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row>
    <row r="796">
      <c r="A796" s="16"/>
      <c r="B796" s="18"/>
      <c r="C796" s="16"/>
      <c r="D796" s="162"/>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row>
    <row r="797">
      <c r="A797" s="16"/>
      <c r="B797" s="18"/>
      <c r="C797" s="16"/>
      <c r="D797" s="162"/>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row>
    <row r="798">
      <c r="A798" s="16"/>
      <c r="B798" s="18"/>
      <c r="C798" s="16"/>
      <c r="D798" s="162"/>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row>
    <row r="799">
      <c r="A799" s="16"/>
      <c r="B799" s="18"/>
      <c r="C799" s="16"/>
      <c r="D799" s="162"/>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row>
    <row r="800">
      <c r="A800" s="16"/>
      <c r="B800" s="18"/>
      <c r="C800" s="16"/>
      <c r="D800" s="162"/>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row>
    <row r="801">
      <c r="A801" s="16"/>
      <c r="B801" s="18"/>
      <c r="C801" s="16"/>
      <c r="D801" s="162"/>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row>
    <row r="802">
      <c r="A802" s="16"/>
      <c r="B802" s="18"/>
      <c r="C802" s="16"/>
      <c r="D802" s="162"/>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row>
    <row r="803">
      <c r="A803" s="16"/>
      <c r="B803" s="18"/>
      <c r="C803" s="16"/>
      <c r="D803" s="162"/>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row>
    <row r="804">
      <c r="A804" s="16"/>
      <c r="B804" s="18"/>
      <c r="C804" s="16"/>
      <c r="D804" s="162"/>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row>
    <row r="805">
      <c r="A805" s="16"/>
      <c r="B805" s="18"/>
      <c r="C805" s="16"/>
      <c r="D805" s="162"/>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row>
    <row r="806">
      <c r="A806" s="16"/>
      <c r="B806" s="18"/>
      <c r="C806" s="16"/>
      <c r="D806" s="162"/>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row>
    <row r="807">
      <c r="A807" s="16"/>
      <c r="B807" s="18"/>
      <c r="C807" s="16"/>
      <c r="D807" s="162"/>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row>
    <row r="808">
      <c r="A808" s="16"/>
      <c r="B808" s="18"/>
      <c r="C808" s="16"/>
      <c r="D808" s="162"/>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row>
    <row r="809">
      <c r="A809" s="16"/>
      <c r="B809" s="18"/>
      <c r="C809" s="16"/>
      <c r="D809" s="162"/>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row>
    <row r="810">
      <c r="A810" s="16"/>
      <c r="B810" s="18"/>
      <c r="C810" s="16"/>
      <c r="D810" s="162"/>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row>
    <row r="811">
      <c r="A811" s="16"/>
      <c r="B811" s="18"/>
      <c r="C811" s="16"/>
      <c r="D811" s="162"/>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row>
    <row r="812">
      <c r="A812" s="16"/>
      <c r="B812" s="18"/>
      <c r="C812" s="16"/>
      <c r="D812" s="162"/>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row>
    <row r="813">
      <c r="A813" s="16"/>
      <c r="B813" s="18"/>
      <c r="C813" s="16"/>
      <c r="D813" s="162"/>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row>
    <row r="814">
      <c r="A814" s="16"/>
      <c r="B814" s="18"/>
      <c r="C814" s="16"/>
      <c r="D814" s="162"/>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row>
    <row r="815">
      <c r="A815" s="16"/>
      <c r="B815" s="18"/>
      <c r="C815" s="16"/>
      <c r="D815" s="162"/>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row>
    <row r="816">
      <c r="A816" s="16"/>
      <c r="B816" s="18"/>
      <c r="C816" s="16"/>
      <c r="D816" s="162"/>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row>
    <row r="817">
      <c r="A817" s="16"/>
      <c r="B817" s="18"/>
      <c r="C817" s="16"/>
      <c r="D817" s="162"/>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row>
    <row r="818">
      <c r="A818" s="16"/>
      <c r="B818" s="18"/>
      <c r="C818" s="16"/>
      <c r="D818" s="162"/>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row>
    <row r="819">
      <c r="A819" s="16"/>
      <c r="B819" s="18"/>
      <c r="C819" s="16"/>
      <c r="D819" s="162"/>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row>
    <row r="820">
      <c r="A820" s="16"/>
      <c r="B820" s="18"/>
      <c r="C820" s="16"/>
      <c r="D820" s="162"/>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row>
    <row r="821">
      <c r="A821" s="16"/>
      <c r="B821" s="18"/>
      <c r="C821" s="16"/>
      <c r="D821" s="162"/>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row>
    <row r="822">
      <c r="A822" s="16"/>
      <c r="B822" s="18"/>
      <c r="C822" s="16"/>
      <c r="D822" s="162"/>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row>
    <row r="823">
      <c r="A823" s="16"/>
      <c r="B823" s="18"/>
      <c r="C823" s="16"/>
      <c r="D823" s="162"/>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row>
    <row r="824">
      <c r="A824" s="16"/>
      <c r="B824" s="18"/>
      <c r="C824" s="16"/>
      <c r="D824" s="162"/>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row>
    <row r="825">
      <c r="A825" s="16"/>
      <c r="B825" s="18"/>
      <c r="C825" s="16"/>
      <c r="D825" s="162"/>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row>
    <row r="826">
      <c r="A826" s="16"/>
      <c r="B826" s="18"/>
      <c r="C826" s="16"/>
      <c r="D826" s="162"/>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row>
    <row r="827">
      <c r="A827" s="16"/>
      <c r="B827" s="18"/>
      <c r="C827" s="16"/>
      <c r="D827" s="162"/>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row>
    <row r="828">
      <c r="A828" s="16"/>
      <c r="B828" s="18"/>
      <c r="C828" s="16"/>
      <c r="D828" s="162"/>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row>
    <row r="829">
      <c r="A829" s="16"/>
      <c r="B829" s="18"/>
      <c r="C829" s="16"/>
      <c r="D829" s="162"/>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row>
    <row r="830">
      <c r="A830" s="16"/>
      <c r="B830" s="18"/>
      <c r="C830" s="16"/>
      <c r="D830" s="162"/>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row>
    <row r="831">
      <c r="A831" s="16"/>
      <c r="B831" s="18"/>
      <c r="C831" s="16"/>
      <c r="D831" s="162"/>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row>
    <row r="832">
      <c r="A832" s="16"/>
      <c r="B832" s="18"/>
      <c r="C832" s="16"/>
      <c r="D832" s="162"/>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row>
    <row r="833">
      <c r="A833" s="16"/>
      <c r="B833" s="18"/>
      <c r="C833" s="16"/>
      <c r="D833" s="162"/>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row>
    <row r="834">
      <c r="A834" s="16"/>
      <c r="B834" s="18"/>
      <c r="C834" s="16"/>
      <c r="D834" s="162"/>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row>
    <row r="835">
      <c r="A835" s="16"/>
      <c r="B835" s="18"/>
      <c r="C835" s="16"/>
      <c r="D835" s="162"/>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row>
    <row r="836">
      <c r="A836" s="16"/>
      <c r="B836" s="18"/>
      <c r="C836" s="16"/>
      <c r="D836" s="162"/>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row>
    <row r="837">
      <c r="A837" s="16"/>
      <c r="B837" s="18"/>
      <c r="C837" s="16"/>
      <c r="D837" s="162"/>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row>
    <row r="838">
      <c r="A838" s="16"/>
      <c r="B838" s="18"/>
      <c r="C838" s="16"/>
      <c r="D838" s="162"/>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row>
    <row r="839">
      <c r="A839" s="16"/>
      <c r="B839" s="18"/>
      <c r="C839" s="16"/>
      <c r="D839" s="162"/>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row>
    <row r="840">
      <c r="A840" s="16"/>
      <c r="B840" s="18"/>
      <c r="C840" s="16"/>
      <c r="D840" s="162"/>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row>
    <row r="841">
      <c r="A841" s="16"/>
      <c r="B841" s="18"/>
      <c r="C841" s="16"/>
      <c r="D841" s="162"/>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row>
    <row r="842">
      <c r="A842" s="16"/>
      <c r="B842" s="18"/>
      <c r="C842" s="16"/>
      <c r="D842" s="162"/>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row>
    <row r="843">
      <c r="A843" s="16"/>
      <c r="B843" s="18"/>
      <c r="C843" s="16"/>
      <c r="D843" s="162"/>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row>
    <row r="844">
      <c r="A844" s="16"/>
      <c r="B844" s="18"/>
      <c r="C844" s="16"/>
      <c r="D844" s="162"/>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row>
    <row r="845">
      <c r="A845" s="16"/>
      <c r="B845" s="18"/>
      <c r="C845" s="16"/>
      <c r="D845" s="162"/>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row>
    <row r="846">
      <c r="A846" s="16"/>
      <c r="B846" s="18"/>
      <c r="C846" s="16"/>
      <c r="D846" s="162"/>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row>
    <row r="847">
      <c r="A847" s="16"/>
      <c r="B847" s="18"/>
      <c r="C847" s="16"/>
      <c r="D847" s="162"/>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row>
    <row r="848">
      <c r="A848" s="16"/>
      <c r="B848" s="18"/>
      <c r="C848" s="16"/>
      <c r="D848" s="162"/>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row>
    <row r="849">
      <c r="A849" s="16"/>
      <c r="B849" s="18"/>
      <c r="C849" s="16"/>
      <c r="D849" s="162"/>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row>
    <row r="850">
      <c r="A850" s="16"/>
      <c r="B850" s="18"/>
      <c r="C850" s="16"/>
      <c r="D850" s="162"/>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row>
    <row r="851">
      <c r="A851" s="16"/>
      <c r="B851" s="18"/>
      <c r="C851" s="16"/>
      <c r="D851" s="162"/>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row>
    <row r="852">
      <c r="A852" s="16"/>
      <c r="B852" s="18"/>
      <c r="C852" s="16"/>
      <c r="D852" s="162"/>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row>
    <row r="853">
      <c r="A853" s="16"/>
      <c r="B853" s="18"/>
      <c r="C853" s="16"/>
      <c r="D853" s="162"/>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row>
    <row r="854">
      <c r="A854" s="16"/>
      <c r="B854" s="18"/>
      <c r="C854" s="16"/>
      <c r="D854" s="162"/>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row>
    <row r="855">
      <c r="A855" s="16"/>
      <c r="B855" s="18"/>
      <c r="C855" s="16"/>
      <c r="D855" s="162"/>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row>
    <row r="856">
      <c r="A856" s="16"/>
      <c r="B856" s="18"/>
      <c r="C856" s="16"/>
      <c r="D856" s="162"/>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row>
    <row r="857">
      <c r="A857" s="16"/>
      <c r="B857" s="18"/>
      <c r="C857" s="16"/>
      <c r="D857" s="162"/>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row>
    <row r="858">
      <c r="A858" s="16"/>
      <c r="B858" s="18"/>
      <c r="C858" s="16"/>
      <c r="D858" s="162"/>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row>
    <row r="859">
      <c r="A859" s="16"/>
      <c r="B859" s="18"/>
      <c r="C859" s="16"/>
      <c r="D859" s="162"/>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row>
    <row r="860">
      <c r="A860" s="16"/>
      <c r="B860" s="18"/>
      <c r="C860" s="16"/>
      <c r="D860" s="162"/>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row>
    <row r="861">
      <c r="A861" s="16"/>
      <c r="B861" s="18"/>
      <c r="C861" s="16"/>
      <c r="D861" s="162"/>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row>
    <row r="862">
      <c r="A862" s="16"/>
      <c r="B862" s="18"/>
      <c r="C862" s="16"/>
      <c r="D862" s="162"/>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row>
    <row r="863">
      <c r="A863" s="16"/>
      <c r="B863" s="18"/>
      <c r="C863" s="16"/>
      <c r="D863" s="162"/>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row>
    <row r="864">
      <c r="A864" s="16"/>
      <c r="B864" s="18"/>
      <c r="C864" s="16"/>
      <c r="D864" s="162"/>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row>
    <row r="865">
      <c r="A865" s="16"/>
      <c r="B865" s="18"/>
      <c r="C865" s="16"/>
      <c r="D865" s="162"/>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row>
    <row r="866">
      <c r="A866" s="16"/>
      <c r="B866" s="18"/>
      <c r="C866" s="16"/>
      <c r="D866" s="162"/>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row>
    <row r="867">
      <c r="A867" s="16"/>
      <c r="B867" s="18"/>
      <c r="C867" s="16"/>
      <c r="D867" s="162"/>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row>
    <row r="868">
      <c r="A868" s="16"/>
      <c r="B868" s="18"/>
      <c r="C868" s="16"/>
      <c r="D868" s="162"/>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row>
    <row r="869">
      <c r="A869" s="16"/>
      <c r="B869" s="18"/>
      <c r="C869" s="16"/>
      <c r="D869" s="162"/>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row>
    <row r="870">
      <c r="A870" s="16"/>
      <c r="B870" s="18"/>
      <c r="C870" s="16"/>
      <c r="D870" s="162"/>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row>
    <row r="871">
      <c r="A871" s="16"/>
      <c r="B871" s="18"/>
      <c r="C871" s="16"/>
      <c r="D871" s="162"/>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row>
    <row r="872">
      <c r="A872" s="16"/>
      <c r="B872" s="18"/>
      <c r="C872" s="16"/>
      <c r="D872" s="162"/>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row>
    <row r="873">
      <c r="A873" s="16"/>
      <c r="B873" s="18"/>
      <c r="C873" s="16"/>
      <c r="D873" s="162"/>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row>
    <row r="874">
      <c r="A874" s="16"/>
      <c r="B874" s="18"/>
      <c r="C874" s="16"/>
      <c r="D874" s="162"/>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row>
    <row r="875">
      <c r="A875" s="16"/>
      <c r="B875" s="18"/>
      <c r="C875" s="16"/>
      <c r="D875" s="162"/>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row>
    <row r="876">
      <c r="A876" s="16"/>
      <c r="B876" s="18"/>
      <c r="C876" s="16"/>
      <c r="D876" s="162"/>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row>
    <row r="877">
      <c r="A877" s="16"/>
      <c r="B877" s="18"/>
      <c r="C877" s="16"/>
      <c r="D877" s="162"/>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row>
    <row r="878">
      <c r="A878" s="16"/>
      <c r="B878" s="18"/>
      <c r="C878" s="16"/>
      <c r="D878" s="162"/>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row>
    <row r="879">
      <c r="A879" s="16"/>
      <c r="B879" s="18"/>
      <c r="C879" s="16"/>
      <c r="D879" s="162"/>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row>
    <row r="880">
      <c r="A880" s="16"/>
      <c r="B880" s="18"/>
      <c r="C880" s="16"/>
      <c r="D880" s="162"/>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row>
    <row r="881">
      <c r="A881" s="16"/>
      <c r="B881" s="18"/>
      <c r="C881" s="16"/>
      <c r="D881" s="162"/>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row>
    <row r="882">
      <c r="A882" s="16"/>
      <c r="B882" s="18"/>
      <c r="C882" s="16"/>
      <c r="D882" s="162"/>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row>
    <row r="883">
      <c r="A883" s="16"/>
      <c r="B883" s="18"/>
      <c r="C883" s="16"/>
      <c r="D883" s="162"/>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row>
    <row r="884">
      <c r="A884" s="16"/>
      <c r="B884" s="18"/>
      <c r="C884" s="16"/>
      <c r="D884" s="162"/>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row>
    <row r="885">
      <c r="A885" s="16"/>
      <c r="B885" s="18"/>
      <c r="C885" s="16"/>
      <c r="D885" s="162"/>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row>
    <row r="886">
      <c r="A886" s="16"/>
      <c r="B886" s="18"/>
      <c r="C886" s="16"/>
      <c r="D886" s="162"/>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row>
    <row r="887">
      <c r="A887" s="16"/>
      <c r="B887" s="18"/>
      <c r="C887" s="16"/>
      <c r="D887" s="162"/>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row>
    <row r="888">
      <c r="A888" s="16"/>
      <c r="B888" s="18"/>
      <c r="C888" s="16"/>
      <c r="D888" s="162"/>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row>
    <row r="889">
      <c r="A889" s="16"/>
      <c r="B889" s="18"/>
      <c r="C889" s="16"/>
      <c r="D889" s="162"/>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row>
    <row r="890">
      <c r="A890" s="16"/>
      <c r="B890" s="18"/>
      <c r="C890" s="16"/>
      <c r="D890" s="162"/>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row>
    <row r="891">
      <c r="A891" s="16"/>
      <c r="B891" s="18"/>
      <c r="C891" s="16"/>
      <c r="D891" s="162"/>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row>
    <row r="892">
      <c r="A892" s="16"/>
      <c r="B892" s="18"/>
      <c r="C892" s="16"/>
      <c r="D892" s="162"/>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row>
    <row r="893">
      <c r="A893" s="16"/>
      <c r="B893" s="18"/>
      <c r="C893" s="16"/>
      <c r="D893" s="162"/>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row>
    <row r="894">
      <c r="A894" s="16"/>
      <c r="B894" s="18"/>
      <c r="C894" s="16"/>
      <c r="D894" s="162"/>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row>
    <row r="895">
      <c r="A895" s="16"/>
      <c r="B895" s="18"/>
      <c r="C895" s="16"/>
      <c r="D895" s="162"/>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row>
    <row r="896">
      <c r="A896" s="16"/>
      <c r="B896" s="18"/>
      <c r="C896" s="16"/>
      <c r="D896" s="162"/>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row>
    <row r="897">
      <c r="A897" s="16"/>
      <c r="B897" s="18"/>
      <c r="C897" s="16"/>
      <c r="D897" s="162"/>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row>
    <row r="898">
      <c r="A898" s="16"/>
      <c r="B898" s="18"/>
      <c r="C898" s="16"/>
      <c r="D898" s="162"/>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row>
    <row r="899">
      <c r="A899" s="16"/>
      <c r="B899" s="18"/>
      <c r="C899" s="16"/>
      <c r="D899" s="162"/>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row>
    <row r="900">
      <c r="A900" s="16"/>
      <c r="B900" s="18"/>
      <c r="C900" s="16"/>
      <c r="D900" s="162"/>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row>
    <row r="901">
      <c r="A901" s="16"/>
      <c r="B901" s="18"/>
      <c r="C901" s="16"/>
      <c r="D901" s="162"/>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row>
    <row r="902">
      <c r="A902" s="16"/>
      <c r="B902" s="18"/>
      <c r="C902" s="16"/>
      <c r="D902" s="162"/>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row>
    <row r="903">
      <c r="A903" s="16"/>
      <c r="B903" s="18"/>
      <c r="C903" s="16"/>
      <c r="D903" s="162"/>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row>
    <row r="904">
      <c r="A904" s="16"/>
      <c r="B904" s="18"/>
      <c r="C904" s="16"/>
      <c r="D904" s="162"/>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row>
    <row r="905">
      <c r="A905" s="16"/>
      <c r="B905" s="18"/>
      <c r="C905" s="16"/>
      <c r="D905" s="162"/>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row>
    <row r="906">
      <c r="A906" s="16"/>
      <c r="B906" s="18"/>
      <c r="C906" s="16"/>
      <c r="D906" s="162"/>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row>
    <row r="907">
      <c r="A907" s="16"/>
      <c r="B907" s="18"/>
      <c r="C907" s="16"/>
      <c r="D907" s="162"/>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row>
    <row r="908">
      <c r="A908" s="16"/>
      <c r="B908" s="18"/>
      <c r="C908" s="16"/>
      <c r="D908" s="162"/>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row>
    <row r="909">
      <c r="A909" s="16"/>
      <c r="B909" s="18"/>
      <c r="C909" s="16"/>
      <c r="D909" s="162"/>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row>
    <row r="910">
      <c r="A910" s="16"/>
      <c r="B910" s="18"/>
      <c r="C910" s="16"/>
      <c r="D910" s="162"/>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row>
    <row r="911">
      <c r="A911" s="16"/>
      <c r="B911" s="18"/>
      <c r="C911" s="16"/>
      <c r="D911" s="162"/>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row>
    <row r="912">
      <c r="A912" s="16"/>
      <c r="B912" s="18"/>
      <c r="C912" s="16"/>
      <c r="D912" s="162"/>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row>
    <row r="913">
      <c r="A913" s="16"/>
      <c r="B913" s="18"/>
      <c r="C913" s="16"/>
      <c r="D913" s="162"/>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row>
    <row r="914">
      <c r="A914" s="16"/>
      <c r="B914" s="18"/>
      <c r="C914" s="16"/>
      <c r="D914" s="162"/>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row>
    <row r="915">
      <c r="A915" s="16"/>
      <c r="B915" s="18"/>
      <c r="C915" s="16"/>
      <c r="D915" s="162"/>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row>
    <row r="916">
      <c r="A916" s="16"/>
      <c r="B916" s="18"/>
      <c r="C916" s="16"/>
      <c r="D916" s="162"/>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row>
    <row r="917">
      <c r="A917" s="16"/>
      <c r="B917" s="18"/>
      <c r="C917" s="16"/>
      <c r="D917" s="162"/>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row>
    <row r="918">
      <c r="A918" s="16"/>
      <c r="B918" s="18"/>
      <c r="C918" s="16"/>
      <c r="D918" s="162"/>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row>
    <row r="919">
      <c r="A919" s="16"/>
      <c r="B919" s="18"/>
      <c r="C919" s="16"/>
      <c r="D919" s="162"/>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row>
    <row r="920">
      <c r="A920" s="16"/>
      <c r="B920" s="18"/>
      <c r="C920" s="16"/>
      <c r="D920" s="162"/>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row>
    <row r="921">
      <c r="A921" s="16"/>
      <c r="B921" s="18"/>
      <c r="C921" s="16"/>
      <c r="D921" s="162"/>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row>
    <row r="922">
      <c r="A922" s="16"/>
      <c r="B922" s="18"/>
      <c r="C922" s="16"/>
      <c r="D922" s="162"/>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row>
    <row r="923">
      <c r="A923" s="16"/>
      <c r="B923" s="18"/>
      <c r="C923" s="16"/>
      <c r="D923" s="162"/>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row>
    <row r="924">
      <c r="A924" s="16"/>
      <c r="B924" s="18"/>
      <c r="C924" s="16"/>
      <c r="D924" s="162"/>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row>
    <row r="925">
      <c r="A925" s="16"/>
      <c r="B925" s="18"/>
      <c r="C925" s="16"/>
      <c r="D925" s="162"/>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row>
    <row r="926">
      <c r="A926" s="16"/>
      <c r="B926" s="18"/>
      <c r="C926" s="16"/>
      <c r="D926" s="162"/>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row>
    <row r="927">
      <c r="A927" s="16"/>
      <c r="B927" s="18"/>
      <c r="C927" s="16"/>
      <c r="D927" s="162"/>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row>
    <row r="928">
      <c r="A928" s="16"/>
      <c r="B928" s="18"/>
      <c r="C928" s="16"/>
      <c r="D928" s="162"/>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row>
    <row r="929">
      <c r="A929" s="16"/>
      <c r="B929" s="18"/>
      <c r="C929" s="16"/>
      <c r="D929" s="162"/>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row>
    <row r="930">
      <c r="A930" s="16"/>
      <c r="B930" s="18"/>
      <c r="C930" s="16"/>
      <c r="D930" s="162"/>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row>
    <row r="931">
      <c r="A931" s="16"/>
      <c r="B931" s="18"/>
      <c r="C931" s="16"/>
      <c r="D931" s="162"/>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row>
    <row r="932">
      <c r="A932" s="16"/>
      <c r="B932" s="18"/>
      <c r="C932" s="16"/>
      <c r="D932" s="162"/>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row>
    <row r="933">
      <c r="A933" s="16"/>
      <c r="B933" s="18"/>
      <c r="C933" s="16"/>
      <c r="D933" s="162"/>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row>
    <row r="934">
      <c r="A934" s="16"/>
      <c r="B934" s="18"/>
      <c r="C934" s="16"/>
      <c r="D934" s="162"/>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row>
    <row r="935">
      <c r="A935" s="16"/>
      <c r="B935" s="18"/>
      <c r="C935" s="16"/>
      <c r="D935" s="162"/>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row>
    <row r="936">
      <c r="A936" s="16"/>
      <c r="B936" s="18"/>
      <c r="C936" s="16"/>
      <c r="D936" s="162"/>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row>
    <row r="937">
      <c r="A937" s="16"/>
      <c r="B937" s="18"/>
      <c r="C937" s="16"/>
      <c r="D937" s="162"/>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row>
    <row r="938">
      <c r="A938" s="16"/>
      <c r="B938" s="18"/>
      <c r="C938" s="16"/>
      <c r="D938" s="162"/>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row>
    <row r="939">
      <c r="A939" s="16"/>
      <c r="B939" s="18"/>
      <c r="C939" s="16"/>
      <c r="D939" s="162"/>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row>
    <row r="940">
      <c r="A940" s="16"/>
      <c r="B940" s="18"/>
      <c r="C940" s="16"/>
      <c r="D940" s="162"/>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row>
    <row r="941">
      <c r="A941" s="16"/>
      <c r="B941" s="18"/>
      <c r="C941" s="16"/>
      <c r="D941" s="162"/>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row>
    <row r="942">
      <c r="A942" s="16"/>
      <c r="B942" s="18"/>
      <c r="C942" s="16"/>
      <c r="D942" s="162"/>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row>
    <row r="943">
      <c r="A943" s="16"/>
      <c r="B943" s="18"/>
      <c r="C943" s="16"/>
      <c r="D943" s="162"/>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row>
    <row r="944">
      <c r="A944" s="16"/>
      <c r="B944" s="18"/>
      <c r="C944" s="16"/>
      <c r="D944" s="162"/>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row>
    <row r="945">
      <c r="A945" s="16"/>
      <c r="B945" s="18"/>
      <c r="C945" s="16"/>
      <c r="D945" s="162"/>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row>
    <row r="946">
      <c r="A946" s="16"/>
      <c r="B946" s="18"/>
      <c r="C946" s="16"/>
      <c r="D946" s="162"/>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row>
    <row r="947">
      <c r="A947" s="16"/>
      <c r="B947" s="18"/>
      <c r="C947" s="16"/>
      <c r="D947" s="162"/>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row>
    <row r="948">
      <c r="A948" s="16"/>
      <c r="B948" s="18"/>
      <c r="C948" s="16"/>
      <c r="D948" s="162"/>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row>
    <row r="949">
      <c r="A949" s="16"/>
      <c r="B949" s="18"/>
      <c r="C949" s="16"/>
      <c r="D949" s="162"/>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row>
    <row r="950">
      <c r="A950" s="16"/>
      <c r="B950" s="18"/>
      <c r="C950" s="16"/>
      <c r="D950" s="162"/>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row>
    <row r="951">
      <c r="A951" s="16"/>
      <c r="B951" s="18"/>
      <c r="C951" s="16"/>
      <c r="D951" s="162"/>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row>
    <row r="952">
      <c r="A952" s="16"/>
      <c r="B952" s="18"/>
      <c r="C952" s="16"/>
      <c r="D952" s="162"/>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row>
    <row r="953">
      <c r="A953" s="16"/>
      <c r="B953" s="18"/>
      <c r="C953" s="16"/>
      <c r="D953" s="162"/>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row>
    <row r="954">
      <c r="A954" s="16"/>
      <c r="B954" s="18"/>
      <c r="C954" s="16"/>
      <c r="D954" s="162"/>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row>
    <row r="955">
      <c r="A955" s="16"/>
      <c r="B955" s="18"/>
      <c r="C955" s="16"/>
      <c r="D955" s="162"/>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row>
    <row r="956">
      <c r="A956" s="16"/>
      <c r="B956" s="18"/>
      <c r="C956" s="16"/>
      <c r="D956" s="162"/>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row>
    <row r="957">
      <c r="A957" s="16"/>
      <c r="B957" s="18"/>
      <c r="C957" s="16"/>
      <c r="D957" s="162"/>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row>
    <row r="958">
      <c r="A958" s="16"/>
      <c r="B958" s="18"/>
      <c r="C958" s="16"/>
      <c r="D958" s="162"/>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row>
    <row r="959">
      <c r="A959" s="16"/>
      <c r="B959" s="18"/>
      <c r="C959" s="16"/>
      <c r="D959" s="162"/>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row>
    <row r="960">
      <c r="A960" s="16"/>
      <c r="B960" s="18"/>
      <c r="C960" s="16"/>
      <c r="D960" s="162"/>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row>
    <row r="961">
      <c r="A961" s="16"/>
      <c r="B961" s="18"/>
      <c r="C961" s="16"/>
      <c r="D961" s="162"/>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row>
    <row r="962">
      <c r="A962" s="16"/>
      <c r="B962" s="18"/>
      <c r="C962" s="16"/>
      <c r="D962" s="162"/>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row>
    <row r="963">
      <c r="A963" s="16"/>
      <c r="B963" s="18"/>
      <c r="C963" s="16"/>
      <c r="D963" s="162"/>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row>
    <row r="964">
      <c r="A964" s="16"/>
      <c r="B964" s="18"/>
      <c r="C964" s="16"/>
      <c r="D964" s="162"/>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row>
    <row r="965">
      <c r="A965" s="16"/>
      <c r="B965" s="18"/>
      <c r="C965" s="16"/>
      <c r="D965" s="162"/>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row>
    <row r="966">
      <c r="A966" s="16"/>
      <c r="B966" s="18"/>
      <c r="C966" s="16"/>
      <c r="D966" s="162"/>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row>
    <row r="967">
      <c r="A967" s="16"/>
      <c r="B967" s="18"/>
      <c r="C967" s="16"/>
      <c r="D967" s="162"/>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row>
    <row r="968">
      <c r="A968" s="16"/>
      <c r="B968" s="18"/>
      <c r="C968" s="16"/>
      <c r="D968" s="162"/>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row>
    <row r="969">
      <c r="A969" s="16"/>
      <c r="B969" s="18"/>
      <c r="C969" s="16"/>
      <c r="D969" s="162"/>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row>
    <row r="970">
      <c r="A970" s="16"/>
      <c r="B970" s="18"/>
      <c r="C970" s="16"/>
      <c r="D970" s="162"/>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row>
    <row r="971">
      <c r="A971" s="16"/>
      <c r="B971" s="18"/>
      <c r="C971" s="16"/>
      <c r="D971" s="162"/>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row>
    <row r="972">
      <c r="A972" s="16"/>
      <c r="B972" s="18"/>
      <c r="C972" s="16"/>
      <c r="D972" s="162"/>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row>
    <row r="973">
      <c r="A973" s="16"/>
      <c r="B973" s="18"/>
      <c r="C973" s="16"/>
      <c r="D973" s="162"/>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row>
    <row r="974">
      <c r="A974" s="16"/>
      <c r="B974" s="18"/>
      <c r="C974" s="16"/>
      <c r="D974" s="162"/>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row>
    <row r="975">
      <c r="A975" s="16"/>
      <c r="B975" s="18"/>
      <c r="C975" s="16"/>
      <c r="D975" s="162"/>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row>
    <row r="976">
      <c r="A976" s="16"/>
      <c r="B976" s="18"/>
      <c r="C976" s="16"/>
      <c r="D976" s="162"/>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row>
    <row r="977">
      <c r="A977" s="16"/>
      <c r="B977" s="18"/>
      <c r="C977" s="16"/>
      <c r="D977" s="162"/>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row>
    <row r="978">
      <c r="A978" s="16"/>
      <c r="B978" s="18"/>
      <c r="C978" s="16"/>
      <c r="D978" s="162"/>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row>
    <row r="979">
      <c r="A979" s="16"/>
      <c r="B979" s="18"/>
      <c r="C979" s="16"/>
      <c r="D979" s="162"/>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row>
    <row r="980">
      <c r="A980" s="16"/>
      <c r="B980" s="18"/>
      <c r="C980" s="16"/>
      <c r="D980" s="162"/>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row>
    <row r="981">
      <c r="A981" s="16"/>
      <c r="B981" s="18"/>
      <c r="C981" s="16"/>
      <c r="D981" s="162"/>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row>
    <row r="982">
      <c r="A982" s="16"/>
      <c r="B982" s="18"/>
      <c r="C982" s="16"/>
      <c r="D982" s="162"/>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row>
    <row r="983">
      <c r="A983" s="16"/>
      <c r="B983" s="18"/>
      <c r="C983" s="16"/>
      <c r="D983" s="162"/>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row>
    <row r="984">
      <c r="A984" s="16"/>
      <c r="B984" s="18"/>
      <c r="C984" s="16"/>
      <c r="D984" s="162"/>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row>
    <row r="985">
      <c r="A985" s="16"/>
      <c r="B985" s="18"/>
      <c r="C985" s="16"/>
      <c r="D985" s="162"/>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row>
    <row r="986">
      <c r="A986" s="16"/>
      <c r="B986" s="18"/>
      <c r="C986" s="16"/>
      <c r="D986" s="162"/>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row>
    <row r="987">
      <c r="A987" s="16"/>
      <c r="B987" s="18"/>
      <c r="C987" s="16"/>
      <c r="D987" s="162"/>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row>
    <row r="988">
      <c r="A988" s="16"/>
      <c r="B988" s="18"/>
      <c r="C988" s="16"/>
      <c r="D988" s="162"/>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row>
    <row r="989">
      <c r="A989" s="16"/>
      <c r="B989" s="18"/>
      <c r="C989" s="16"/>
      <c r="D989" s="162"/>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row>
    <row r="990">
      <c r="A990" s="16"/>
      <c r="B990" s="18"/>
      <c r="C990" s="16"/>
      <c r="D990" s="162"/>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row>
    <row r="991">
      <c r="A991" s="16"/>
      <c r="B991" s="18"/>
      <c r="C991" s="16"/>
      <c r="D991" s="162"/>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row>
    <row r="992">
      <c r="A992" s="16"/>
      <c r="B992" s="18"/>
      <c r="C992" s="16"/>
      <c r="D992" s="162"/>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row>
    <row r="993">
      <c r="A993" s="16"/>
      <c r="B993" s="18"/>
      <c r="C993" s="16"/>
      <c r="D993" s="162"/>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row>
    <row r="994">
      <c r="A994" s="16"/>
      <c r="B994" s="18"/>
      <c r="C994" s="16"/>
      <c r="D994" s="162"/>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row>
    <row r="995">
      <c r="A995" s="16"/>
      <c r="B995" s="18"/>
      <c r="C995" s="16"/>
      <c r="D995" s="162"/>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row>
    <row r="996">
      <c r="A996" s="16"/>
      <c r="B996" s="18"/>
      <c r="C996" s="16"/>
      <c r="D996" s="162"/>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row>
    <row r="997">
      <c r="A997" s="16"/>
      <c r="B997" s="18"/>
      <c r="C997" s="16"/>
      <c r="D997" s="162"/>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row>
    <row r="998">
      <c r="A998" s="16"/>
      <c r="B998" s="18"/>
      <c r="C998" s="16"/>
      <c r="D998" s="162"/>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row>
    <row r="999">
      <c r="A999" s="16"/>
      <c r="B999" s="18"/>
      <c r="C999" s="16"/>
      <c r="D999" s="162"/>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row>
    <row r="1000">
      <c r="A1000" s="16"/>
      <c r="B1000" s="18"/>
      <c r="C1000" s="16"/>
      <c r="D1000" s="162"/>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row>
  </sheetData>
  <mergeCells count="62">
    <mergeCell ref="BU3:BX3"/>
    <mergeCell ref="BY3:CB3"/>
    <mergeCell ref="E1:X1"/>
    <mergeCell ref="C2:CB2"/>
    <mergeCell ref="C3:C4"/>
    <mergeCell ref="D3:D4"/>
    <mergeCell ref="E3:H3"/>
    <mergeCell ref="I3:L3"/>
    <mergeCell ref="M3:P3"/>
    <mergeCell ref="C5:C6"/>
    <mergeCell ref="C8:C9"/>
    <mergeCell ref="C10:C11"/>
    <mergeCell ref="C12:C13"/>
    <mergeCell ref="C14:C15"/>
    <mergeCell ref="C16:C17"/>
    <mergeCell ref="C18:C19"/>
    <mergeCell ref="C20:C21"/>
    <mergeCell ref="C22:C23"/>
    <mergeCell ref="C24:C25"/>
    <mergeCell ref="C26:C27"/>
    <mergeCell ref="C28:C29"/>
    <mergeCell ref="C30:C31"/>
    <mergeCell ref="C32:C33"/>
    <mergeCell ref="C34:C35"/>
    <mergeCell ref="C36:C37"/>
    <mergeCell ref="C38:C39"/>
    <mergeCell ref="C40:C41"/>
    <mergeCell ref="C42:C43"/>
    <mergeCell ref="C44:C45"/>
    <mergeCell ref="C46:C47"/>
    <mergeCell ref="C48:C49"/>
    <mergeCell ref="C50:C51"/>
    <mergeCell ref="C52:C53"/>
    <mergeCell ref="C54:C55"/>
    <mergeCell ref="C56:C57"/>
    <mergeCell ref="C58:C59"/>
    <mergeCell ref="C60:C61"/>
    <mergeCell ref="C74:CB74"/>
    <mergeCell ref="C75:CB75"/>
    <mergeCell ref="C76:CB76"/>
    <mergeCell ref="C77:CB77"/>
    <mergeCell ref="C62:C63"/>
    <mergeCell ref="C64:C65"/>
    <mergeCell ref="C66:C67"/>
    <mergeCell ref="C68:C69"/>
    <mergeCell ref="C70:C71"/>
    <mergeCell ref="C72:CB72"/>
    <mergeCell ref="C73:CB73"/>
    <mergeCell ref="Q3:T3"/>
    <mergeCell ref="U3:X3"/>
    <mergeCell ref="Y3:AB3"/>
    <mergeCell ref="AC3:AF3"/>
    <mergeCell ref="AG3:AJ3"/>
    <mergeCell ref="AK3:AN3"/>
    <mergeCell ref="AO3:AR3"/>
    <mergeCell ref="AS3:AV3"/>
    <mergeCell ref="AW3:AZ3"/>
    <mergeCell ref="BA3:BD3"/>
    <mergeCell ref="BE3:BH3"/>
    <mergeCell ref="BI3:BL3"/>
    <mergeCell ref="BM3:BP3"/>
    <mergeCell ref="BQ3:BT3"/>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14"/>
  </cols>
  <sheetData>
    <row r="1">
      <c r="C1" s="139">
        <v>2005.0</v>
      </c>
      <c r="D1" s="137"/>
      <c r="E1" s="137"/>
      <c r="F1" s="138"/>
      <c r="G1" s="139">
        <v>2006.0</v>
      </c>
      <c r="H1" s="137"/>
      <c r="I1" s="137"/>
      <c r="J1" s="138"/>
      <c r="K1" s="139">
        <v>2007.0</v>
      </c>
      <c r="L1" s="137"/>
      <c r="M1" s="137"/>
      <c r="N1" s="138"/>
      <c r="O1" s="139">
        <v>2008.0</v>
      </c>
      <c r="P1" s="137"/>
      <c r="Q1" s="137"/>
      <c r="R1" s="138"/>
      <c r="S1" s="139">
        <v>2009.0</v>
      </c>
      <c r="T1" s="137"/>
      <c r="U1" s="137"/>
      <c r="V1" s="138"/>
      <c r="W1" s="140">
        <v>2010.0</v>
      </c>
      <c r="X1" s="141"/>
      <c r="Y1" s="141"/>
      <c r="Z1" s="142"/>
      <c r="AA1" s="140">
        <v>2011.0</v>
      </c>
      <c r="AB1" s="141"/>
      <c r="AC1" s="141"/>
      <c r="AD1" s="142"/>
      <c r="AE1" s="140">
        <v>2012.0</v>
      </c>
      <c r="AF1" s="141"/>
      <c r="AG1" s="141"/>
      <c r="AH1" s="142"/>
      <c r="AI1" s="140">
        <v>2013.0</v>
      </c>
      <c r="AJ1" s="141"/>
      <c r="AK1" s="141"/>
      <c r="AL1" s="142"/>
      <c r="AM1" s="140">
        <v>2014.0</v>
      </c>
      <c r="AN1" s="141"/>
      <c r="AO1" s="141"/>
      <c r="AP1" s="142"/>
      <c r="AQ1" s="140">
        <v>2015.0</v>
      </c>
      <c r="AR1" s="141"/>
      <c r="AS1" s="141"/>
      <c r="AT1" s="142"/>
      <c r="AU1" s="140">
        <v>2016.0</v>
      </c>
      <c r="AV1" s="141"/>
      <c r="AW1" s="141"/>
      <c r="AX1" s="142"/>
      <c r="AY1" s="140">
        <v>2017.0</v>
      </c>
      <c r="AZ1" s="141"/>
      <c r="BA1" s="141"/>
      <c r="BB1" s="142"/>
      <c r="BC1" s="140">
        <v>2018.0</v>
      </c>
      <c r="BD1" s="141"/>
      <c r="BE1" s="141"/>
      <c r="BF1" s="142"/>
      <c r="BG1" s="140">
        <v>2019.0</v>
      </c>
      <c r="BH1" s="141"/>
      <c r="BI1" s="141"/>
      <c r="BJ1" s="142"/>
      <c r="BK1" s="140">
        <v>2020.0</v>
      </c>
      <c r="BL1" s="141"/>
      <c r="BM1" s="141"/>
      <c r="BN1" s="142"/>
      <c r="BO1" s="140">
        <v>2021.0</v>
      </c>
      <c r="BP1" s="141"/>
      <c r="BQ1" s="141"/>
      <c r="BR1" s="142"/>
      <c r="BS1" s="140">
        <v>2022.0</v>
      </c>
      <c r="BT1" s="141"/>
      <c r="BU1" s="141"/>
      <c r="BV1" s="143"/>
      <c r="BW1" s="144">
        <v>2023.0</v>
      </c>
      <c r="BX1" s="145"/>
      <c r="BY1" s="145"/>
      <c r="BZ1" s="146"/>
    </row>
    <row r="2">
      <c r="A2" s="167" t="s">
        <v>108</v>
      </c>
      <c r="B2" s="19" t="s">
        <v>281</v>
      </c>
      <c r="C2" s="147" t="s">
        <v>54</v>
      </c>
      <c r="D2" s="147" t="s">
        <v>55</v>
      </c>
      <c r="E2" s="147" t="s">
        <v>56</v>
      </c>
      <c r="F2" s="147" t="s">
        <v>57</v>
      </c>
      <c r="G2" s="147" t="s">
        <v>54</v>
      </c>
      <c r="H2" s="147" t="s">
        <v>55</v>
      </c>
      <c r="I2" s="147" t="s">
        <v>56</v>
      </c>
      <c r="J2" s="147" t="s">
        <v>57</v>
      </c>
      <c r="K2" s="147" t="s">
        <v>54</v>
      </c>
      <c r="L2" s="147" t="s">
        <v>55</v>
      </c>
      <c r="M2" s="147" t="s">
        <v>56</v>
      </c>
      <c r="N2" s="147" t="s">
        <v>57</v>
      </c>
      <c r="O2" s="147" t="s">
        <v>54</v>
      </c>
      <c r="P2" s="147" t="s">
        <v>55</v>
      </c>
      <c r="Q2" s="147" t="s">
        <v>56</v>
      </c>
      <c r="R2" s="147" t="s">
        <v>57</v>
      </c>
      <c r="S2" s="147" t="s">
        <v>54</v>
      </c>
      <c r="T2" s="147" t="s">
        <v>55</v>
      </c>
      <c r="U2" s="147" t="s">
        <v>56</v>
      </c>
      <c r="V2" s="147" t="s">
        <v>57</v>
      </c>
      <c r="W2" s="45" t="s">
        <v>54</v>
      </c>
      <c r="X2" s="45" t="s">
        <v>55</v>
      </c>
      <c r="Y2" s="45" t="s">
        <v>56</v>
      </c>
      <c r="Z2" s="45" t="s">
        <v>57</v>
      </c>
      <c r="AA2" s="45" t="s">
        <v>54</v>
      </c>
      <c r="AB2" s="45" t="s">
        <v>55</v>
      </c>
      <c r="AC2" s="45" t="s">
        <v>56</v>
      </c>
      <c r="AD2" s="45" t="s">
        <v>57</v>
      </c>
      <c r="AE2" s="45" t="s">
        <v>54</v>
      </c>
      <c r="AF2" s="45" t="s">
        <v>55</v>
      </c>
      <c r="AG2" s="45" t="s">
        <v>56</v>
      </c>
      <c r="AH2" s="45" t="s">
        <v>57</v>
      </c>
      <c r="AI2" s="45" t="s">
        <v>54</v>
      </c>
      <c r="AJ2" s="45" t="s">
        <v>55</v>
      </c>
      <c r="AK2" s="45" t="s">
        <v>56</v>
      </c>
      <c r="AL2" s="45" t="s">
        <v>57</v>
      </c>
      <c r="AM2" s="45" t="s">
        <v>54</v>
      </c>
      <c r="AN2" s="45" t="s">
        <v>55</v>
      </c>
      <c r="AO2" s="45" t="s">
        <v>56</v>
      </c>
      <c r="AP2" s="45" t="s">
        <v>57</v>
      </c>
      <c r="AQ2" s="45" t="s">
        <v>54</v>
      </c>
      <c r="AR2" s="45" t="s">
        <v>55</v>
      </c>
      <c r="AS2" s="45" t="s">
        <v>56</v>
      </c>
      <c r="AT2" s="45" t="s">
        <v>57</v>
      </c>
      <c r="AU2" s="45" t="s">
        <v>54</v>
      </c>
      <c r="AV2" s="45" t="s">
        <v>55</v>
      </c>
      <c r="AW2" s="45" t="s">
        <v>56</v>
      </c>
      <c r="AX2" s="45" t="s">
        <v>57</v>
      </c>
      <c r="AY2" s="45" t="s">
        <v>54</v>
      </c>
      <c r="AZ2" s="45" t="s">
        <v>55</v>
      </c>
      <c r="BA2" s="45" t="s">
        <v>56</v>
      </c>
      <c r="BB2" s="45" t="s">
        <v>57</v>
      </c>
      <c r="BC2" s="45" t="s">
        <v>54</v>
      </c>
      <c r="BD2" s="45" t="s">
        <v>55</v>
      </c>
      <c r="BE2" s="45" t="s">
        <v>56</v>
      </c>
      <c r="BF2" s="45" t="s">
        <v>57</v>
      </c>
      <c r="BG2" s="45" t="s">
        <v>54</v>
      </c>
      <c r="BH2" s="45" t="s">
        <v>55</v>
      </c>
      <c r="BI2" s="45" t="s">
        <v>56</v>
      </c>
      <c r="BJ2" s="45" t="s">
        <v>57</v>
      </c>
      <c r="BK2" s="45" t="s">
        <v>54</v>
      </c>
      <c r="BL2" s="49" t="s">
        <v>59</v>
      </c>
      <c r="BM2" s="45" t="s">
        <v>56</v>
      </c>
      <c r="BN2" s="45" t="s">
        <v>57</v>
      </c>
      <c r="BO2" s="45" t="s">
        <v>54</v>
      </c>
      <c r="BP2" s="45" t="s">
        <v>55</v>
      </c>
      <c r="BQ2" s="45" t="s">
        <v>56</v>
      </c>
      <c r="BR2" s="45" t="s">
        <v>57</v>
      </c>
      <c r="BS2" s="45" t="s">
        <v>54</v>
      </c>
      <c r="BT2" s="45" t="s">
        <v>55</v>
      </c>
      <c r="BU2" s="45" t="s">
        <v>56</v>
      </c>
      <c r="BV2" s="45" t="s">
        <v>57</v>
      </c>
      <c r="BW2" s="45" t="s">
        <v>54</v>
      </c>
      <c r="BX2" s="45" t="s">
        <v>55</v>
      </c>
      <c r="BY2" s="45" t="s">
        <v>56</v>
      </c>
      <c r="BZ2" s="49" t="s">
        <v>60</v>
      </c>
    </row>
    <row r="3">
      <c r="A3" s="19" t="s">
        <v>89</v>
      </c>
      <c r="B3" s="128" t="s">
        <v>99</v>
      </c>
      <c r="C3" s="80">
        <v>7956.986146279701</v>
      </c>
      <c r="D3" s="80">
        <v>8049.330919582</v>
      </c>
      <c r="E3" s="80">
        <v>8228.385315298601</v>
      </c>
      <c r="F3" s="80">
        <v>8162.1270844699</v>
      </c>
      <c r="G3" s="80">
        <v>7790.181799978401</v>
      </c>
      <c r="H3" s="80">
        <v>8489.4108534327</v>
      </c>
      <c r="I3" s="80">
        <v>8439.7553188696</v>
      </c>
      <c r="J3" s="80">
        <v>7987.7328754889</v>
      </c>
      <c r="K3" s="80">
        <v>8113.1739551946</v>
      </c>
      <c r="L3" s="80">
        <v>8248.999972752801</v>
      </c>
      <c r="M3" s="80">
        <v>8233.249376723701</v>
      </c>
      <c r="N3" s="80">
        <v>8057.8561223707</v>
      </c>
      <c r="O3" s="80">
        <v>8690.607550797</v>
      </c>
      <c r="P3" s="80">
        <v>8280.8234241851</v>
      </c>
      <c r="Q3" s="80">
        <v>8259.6126653845</v>
      </c>
      <c r="R3" s="80">
        <v>7906.0632898071</v>
      </c>
      <c r="S3" s="80">
        <v>7745.7556290648</v>
      </c>
      <c r="T3" s="80">
        <v>7776.7806852691</v>
      </c>
      <c r="U3" s="80">
        <v>7280.7984584136</v>
      </c>
      <c r="V3" s="80">
        <v>7295.8353814363</v>
      </c>
      <c r="W3" s="80">
        <v>7631.3675035196</v>
      </c>
      <c r="X3" s="80">
        <v>7234.9535284281</v>
      </c>
      <c r="Y3" s="80">
        <v>7095.2024068849005</v>
      </c>
      <c r="Z3" s="80">
        <v>6986.937419519601</v>
      </c>
      <c r="AA3" s="80">
        <v>7323.3617103447</v>
      </c>
      <c r="AB3" s="80">
        <v>7132.4802508962</v>
      </c>
      <c r="AC3" s="80">
        <v>7158.7461858469005</v>
      </c>
      <c r="AD3" s="80">
        <v>6554.2246056205</v>
      </c>
      <c r="AE3" s="80">
        <v>7233.2506269993</v>
      </c>
      <c r="AF3" s="80">
        <v>7075.399698529301</v>
      </c>
      <c r="AG3" s="80">
        <v>6954.2802923132</v>
      </c>
      <c r="AH3" s="80">
        <v>7310.3381196148</v>
      </c>
      <c r="AI3" s="80">
        <v>7123.3968941538005</v>
      </c>
      <c r="AJ3" s="80">
        <v>7014.3755025106</v>
      </c>
      <c r="AK3" s="80">
        <v>6584.9025665259005</v>
      </c>
      <c r="AL3" s="80">
        <v>7038.4284698659</v>
      </c>
      <c r="AM3" s="80">
        <v>6933.452118037801</v>
      </c>
      <c r="AN3" s="80">
        <v>6992.1119305892</v>
      </c>
      <c r="AO3" s="80">
        <v>7017.6977516446</v>
      </c>
      <c r="AP3" s="80">
        <v>6515.672533134601</v>
      </c>
      <c r="AQ3" s="80">
        <v>6730.4808167039</v>
      </c>
      <c r="AR3" s="80">
        <v>6736.8408161526</v>
      </c>
      <c r="AS3" s="80">
        <v>6969.2978533362</v>
      </c>
      <c r="AT3" s="80">
        <v>7148.299531752</v>
      </c>
      <c r="AU3" s="80">
        <v>7301.0813242247</v>
      </c>
      <c r="AV3" s="80">
        <v>7475.1040014908</v>
      </c>
      <c r="AW3" s="80">
        <v>7281.1157829685</v>
      </c>
      <c r="AX3" s="80">
        <v>7260.2861161978</v>
      </c>
      <c r="AY3" s="80">
        <v>7342.918035835601</v>
      </c>
      <c r="AZ3" s="80">
        <v>7124.1596786066</v>
      </c>
      <c r="BA3" s="80">
        <v>7088.1803291332</v>
      </c>
      <c r="BB3" s="80">
        <v>6917.0182462579005</v>
      </c>
      <c r="BC3" s="80">
        <v>6846.3200483838</v>
      </c>
      <c r="BD3" s="80">
        <v>7282.341223358801</v>
      </c>
      <c r="BE3" s="80">
        <v>6981.4937050392</v>
      </c>
      <c r="BF3" s="80">
        <v>6690.1550828963</v>
      </c>
      <c r="BG3" s="80">
        <v>6991.775382814601</v>
      </c>
      <c r="BH3" s="80">
        <v>7086.8675758378</v>
      </c>
      <c r="BI3" s="80">
        <v>7749.5844773701</v>
      </c>
      <c r="BJ3" s="80">
        <v>7422.616319616401</v>
      </c>
      <c r="BK3" s="80">
        <v>7955.5084554836</v>
      </c>
      <c r="BL3" s="51" t="s">
        <v>58</v>
      </c>
      <c r="BM3" s="80">
        <v>7737.3140810729</v>
      </c>
      <c r="BN3" s="80">
        <v>7977.8141638939005</v>
      </c>
      <c r="BO3" s="80">
        <v>7627.076396600401</v>
      </c>
      <c r="BP3" s="80">
        <v>7440.6053651997</v>
      </c>
      <c r="BQ3" s="80">
        <v>7912.679217327401</v>
      </c>
      <c r="BR3" s="80">
        <v>7648.109072447401</v>
      </c>
      <c r="BS3" s="80">
        <v>8323.8474924152</v>
      </c>
      <c r="BT3" s="80">
        <v>8379.5049579047</v>
      </c>
      <c r="BU3" s="80">
        <v>7562.8181070858</v>
      </c>
      <c r="BV3" s="80">
        <v>7660.3780846237005</v>
      </c>
      <c r="BW3" s="80">
        <v>7975.511518551501</v>
      </c>
      <c r="BX3" s="80">
        <v>8083.148185597101</v>
      </c>
      <c r="BY3" s="80">
        <v>7762.1850061767</v>
      </c>
      <c r="BZ3" s="80">
        <v>8059.5904901032</v>
      </c>
    </row>
    <row r="4">
      <c r="A4" s="25"/>
      <c r="B4" s="128" t="s">
        <v>100</v>
      </c>
      <c r="C4" s="80">
        <v>5738.0930805403</v>
      </c>
      <c r="D4" s="80">
        <v>6014.6970080631</v>
      </c>
      <c r="E4" s="80">
        <v>6458.9827798264005</v>
      </c>
      <c r="F4" s="80">
        <v>5927.8763382702</v>
      </c>
      <c r="G4" s="80">
        <v>6003.1735065218</v>
      </c>
      <c r="H4" s="80">
        <v>6218.6976764307</v>
      </c>
      <c r="I4" s="80">
        <v>6159.854553848901</v>
      </c>
      <c r="J4" s="80">
        <v>5509.048836079401</v>
      </c>
      <c r="K4" s="80">
        <v>5810.137103476</v>
      </c>
      <c r="L4" s="80">
        <v>6139.4251907073</v>
      </c>
      <c r="M4" s="80">
        <v>5821.1178090793</v>
      </c>
      <c r="N4" s="80">
        <v>5941.865757467001</v>
      </c>
      <c r="O4" s="80">
        <v>6183.2175001632</v>
      </c>
      <c r="P4" s="80">
        <v>5973.2682733018</v>
      </c>
      <c r="Q4" s="80">
        <v>6110.4586376862</v>
      </c>
      <c r="R4" s="80">
        <v>5837.6558830197</v>
      </c>
      <c r="S4" s="80">
        <v>5962.7841754963</v>
      </c>
      <c r="T4" s="80">
        <v>5864.6601357851005</v>
      </c>
      <c r="U4" s="80">
        <v>5766.7046546743</v>
      </c>
      <c r="V4" s="80">
        <v>5343.344880923</v>
      </c>
      <c r="W4" s="80">
        <v>5648.6709759831</v>
      </c>
      <c r="X4" s="80">
        <v>5210.7157528501</v>
      </c>
      <c r="Y4" s="80">
        <v>5492.630562466</v>
      </c>
      <c r="Z4" s="80">
        <v>5445.9111124678</v>
      </c>
      <c r="AA4" s="80">
        <v>5442.7967353833</v>
      </c>
      <c r="AB4" s="80">
        <v>5559.181005363001</v>
      </c>
      <c r="AC4" s="80">
        <v>5652.5705431496</v>
      </c>
      <c r="AD4" s="80">
        <v>5067.4633174341</v>
      </c>
      <c r="AE4" s="80">
        <v>5581.7847071331</v>
      </c>
      <c r="AF4" s="80">
        <v>5403.8671923304</v>
      </c>
      <c r="AG4" s="80">
        <v>5417.2524650369005</v>
      </c>
      <c r="AH4" s="80">
        <v>5494.0563647059</v>
      </c>
      <c r="AI4" s="80">
        <v>5438.9781617658</v>
      </c>
      <c r="AJ4" s="80">
        <v>5563.2346946624</v>
      </c>
      <c r="AK4" s="80">
        <v>5091.1490018567</v>
      </c>
      <c r="AL4" s="80">
        <v>5096.7217093827</v>
      </c>
      <c r="AM4" s="80">
        <v>5076.9911561081</v>
      </c>
      <c r="AN4" s="80">
        <v>5241.017665143901</v>
      </c>
      <c r="AO4" s="80">
        <v>5194.3277837301</v>
      </c>
      <c r="AP4" s="80">
        <v>5110.8777240092</v>
      </c>
      <c r="AQ4" s="80">
        <v>5102.0481584255</v>
      </c>
      <c r="AR4" s="80">
        <v>5367.2308695282</v>
      </c>
      <c r="AS4" s="80">
        <v>5442.3963004416</v>
      </c>
      <c r="AT4" s="80">
        <v>5335.5073584166</v>
      </c>
      <c r="AU4" s="80">
        <v>5296.860840689</v>
      </c>
      <c r="AV4" s="80">
        <v>5447.551884191</v>
      </c>
      <c r="AW4" s="80">
        <v>5222.8940076116005</v>
      </c>
      <c r="AX4" s="80">
        <v>5401.8399058812</v>
      </c>
      <c r="AY4" s="80">
        <v>5543.3136503266005</v>
      </c>
      <c r="AZ4" s="80">
        <v>5325.8601462361</v>
      </c>
      <c r="BA4" s="80">
        <v>5143.1219140365</v>
      </c>
      <c r="BB4" s="80">
        <v>5254.2974234333005</v>
      </c>
      <c r="BC4" s="80">
        <v>5540.1580270688</v>
      </c>
      <c r="BD4" s="80">
        <v>5426.3926982309</v>
      </c>
      <c r="BE4" s="80">
        <v>5164.7584333777</v>
      </c>
      <c r="BF4" s="80">
        <v>5281.5231308776</v>
      </c>
      <c r="BG4" s="80">
        <v>5533.899736090801</v>
      </c>
      <c r="BH4" s="80">
        <v>5427.8025963491</v>
      </c>
      <c r="BI4" s="80">
        <v>5792.981182033001</v>
      </c>
      <c r="BJ4" s="80">
        <v>5609.6397406865</v>
      </c>
      <c r="BK4" s="80">
        <v>5955.3126434092</v>
      </c>
      <c r="BL4" s="51" t="s">
        <v>58</v>
      </c>
      <c r="BM4" s="80">
        <v>6327.747910722101</v>
      </c>
      <c r="BN4" s="80">
        <v>6184.8681608288</v>
      </c>
      <c r="BO4" s="80">
        <v>6200.3763619783</v>
      </c>
      <c r="BP4" s="80">
        <v>6083.2023706101</v>
      </c>
      <c r="BQ4" s="80">
        <v>6006.0322786524</v>
      </c>
      <c r="BR4" s="80">
        <v>5777.4872280736</v>
      </c>
      <c r="BS4" s="80">
        <v>6380.0688294694</v>
      </c>
      <c r="BT4" s="80">
        <v>6031.1974800616</v>
      </c>
      <c r="BU4" s="80">
        <v>6058.736911737</v>
      </c>
      <c r="BV4" s="80">
        <v>5916.811514617801</v>
      </c>
      <c r="BW4" s="80">
        <v>6384.733534651</v>
      </c>
      <c r="BX4" s="80">
        <v>6027.3264826552</v>
      </c>
      <c r="BY4" s="80">
        <v>6232.1555327559</v>
      </c>
      <c r="BZ4" s="80">
        <v>6326.3780956332</v>
      </c>
    </row>
    <row r="5">
      <c r="A5" s="19" t="s">
        <v>110</v>
      </c>
      <c r="B5" s="128" t="s">
        <v>99</v>
      </c>
      <c r="C5" s="80">
        <v>11121.3324400892</v>
      </c>
      <c r="D5" s="80">
        <v>11554.325486473701</v>
      </c>
      <c r="E5" s="80">
        <v>11719.8649257994</v>
      </c>
      <c r="F5" s="80">
        <v>11799.2715024236</v>
      </c>
      <c r="G5" s="80">
        <v>11943.7299507484</v>
      </c>
      <c r="H5" s="80">
        <v>12352.620809620701</v>
      </c>
      <c r="I5" s="80">
        <v>12014.6008925529</v>
      </c>
      <c r="J5" s="80">
        <v>11642.132796776401</v>
      </c>
      <c r="K5" s="80">
        <v>11387.3790179058</v>
      </c>
      <c r="L5" s="80">
        <v>11831.4433354661</v>
      </c>
      <c r="M5" s="80">
        <v>11388.190067583</v>
      </c>
      <c r="N5" s="80">
        <v>11142.0497132622</v>
      </c>
      <c r="O5" s="80">
        <v>11586.239338257701</v>
      </c>
      <c r="P5" s="80">
        <v>10797.0983632082</v>
      </c>
      <c r="Q5" s="80">
        <v>10715.1077822302</v>
      </c>
      <c r="R5" s="80">
        <v>9760.4920658055</v>
      </c>
      <c r="S5" s="80">
        <v>10003.271258416</v>
      </c>
      <c r="T5" s="80">
        <v>9645.917824223701</v>
      </c>
      <c r="U5" s="80">
        <v>9281.6660327109</v>
      </c>
      <c r="V5" s="80">
        <v>8986.715652680201</v>
      </c>
      <c r="W5" s="80">
        <v>9627.067766705</v>
      </c>
      <c r="X5" s="80">
        <v>9517.9550126261</v>
      </c>
      <c r="Y5" s="80">
        <v>9487.3894160172</v>
      </c>
      <c r="Z5" s="80">
        <v>9134.2329551326</v>
      </c>
      <c r="AA5" s="80">
        <v>9639.3284760935</v>
      </c>
      <c r="AB5" s="80">
        <v>9321.1223926415</v>
      </c>
      <c r="AC5" s="80">
        <v>9111.8226844076</v>
      </c>
      <c r="AD5" s="80">
        <v>8920.9379304827</v>
      </c>
      <c r="AE5" s="80">
        <v>9022.8231749528</v>
      </c>
      <c r="AF5" s="80">
        <v>9081.0718199608</v>
      </c>
      <c r="AG5" s="80">
        <v>8533.3986235498</v>
      </c>
      <c r="AH5" s="80">
        <v>8909.567481679</v>
      </c>
      <c r="AI5" s="80">
        <v>8771.2055206479</v>
      </c>
      <c r="AJ5" s="80">
        <v>8550.8031336155</v>
      </c>
      <c r="AK5" s="80">
        <v>8679.146509251601</v>
      </c>
      <c r="AL5" s="80">
        <v>8447.997470640501</v>
      </c>
      <c r="AM5" s="80">
        <v>8399.8672522353</v>
      </c>
      <c r="AN5" s="80">
        <v>8122.9031693565</v>
      </c>
      <c r="AO5" s="80">
        <v>7954.9685902089</v>
      </c>
      <c r="AP5" s="80">
        <v>8039.9734186444</v>
      </c>
      <c r="AQ5" s="80">
        <v>8072.8319346909</v>
      </c>
      <c r="AR5" s="80">
        <v>8132.4232918463</v>
      </c>
      <c r="AS5" s="80">
        <v>7935.5670252032005</v>
      </c>
      <c r="AT5" s="80">
        <v>8139.4178146897</v>
      </c>
      <c r="AU5" s="80">
        <v>8079.398999967801</v>
      </c>
      <c r="AV5" s="80">
        <v>8226.7307714415</v>
      </c>
      <c r="AW5" s="80">
        <v>8863.9254711916</v>
      </c>
      <c r="AX5" s="80">
        <v>8325.3446700638</v>
      </c>
      <c r="AY5" s="80">
        <v>8294.2961493732</v>
      </c>
      <c r="AZ5" s="80">
        <v>8280.8160713005</v>
      </c>
      <c r="BA5" s="80">
        <v>8104.330467257801</v>
      </c>
      <c r="BB5" s="80">
        <v>8226.2276143603</v>
      </c>
      <c r="BC5" s="80">
        <v>8419.8733410799</v>
      </c>
      <c r="BD5" s="80">
        <v>8884.415640659601</v>
      </c>
      <c r="BE5" s="80">
        <v>8063.0522463898005</v>
      </c>
      <c r="BF5" s="80">
        <v>8138.0392117618</v>
      </c>
      <c r="BG5" s="80">
        <v>9315.0356895493</v>
      </c>
      <c r="BH5" s="80">
        <v>9174.0150456339</v>
      </c>
      <c r="BI5" s="80">
        <v>9422.0316233272</v>
      </c>
      <c r="BJ5" s="80">
        <v>9053.8349413297</v>
      </c>
      <c r="BK5" s="80">
        <v>9221.8052925931</v>
      </c>
      <c r="BL5" s="51" t="s">
        <v>58</v>
      </c>
      <c r="BM5" s="80">
        <v>9145.193431019301</v>
      </c>
      <c r="BN5" s="80">
        <v>9222.4168960906</v>
      </c>
      <c r="BO5" s="80">
        <v>9702.4695164537</v>
      </c>
      <c r="BP5" s="80">
        <v>9498.5953907339</v>
      </c>
      <c r="BQ5" s="80">
        <v>9697.5335100553</v>
      </c>
      <c r="BR5" s="80">
        <v>9531.697426603001</v>
      </c>
      <c r="BS5" s="80">
        <v>10653.652687420301</v>
      </c>
      <c r="BT5" s="80">
        <v>10513.3167635961</v>
      </c>
      <c r="BU5" s="80">
        <v>10406.833205529001</v>
      </c>
      <c r="BV5" s="80">
        <v>10520.641081724001</v>
      </c>
      <c r="BW5" s="80">
        <v>10930.0900521626</v>
      </c>
      <c r="BX5" s="80">
        <v>11024.2196513655</v>
      </c>
      <c r="BY5" s="80">
        <v>11466.6137634934</v>
      </c>
      <c r="BZ5" s="80">
        <v>11150.548744539501</v>
      </c>
    </row>
    <row r="6">
      <c r="A6" s="25"/>
      <c r="B6" s="128" t="s">
        <v>100</v>
      </c>
      <c r="C6" s="80">
        <v>8681.5463031984</v>
      </c>
      <c r="D6" s="80">
        <v>8730.9421584255</v>
      </c>
      <c r="E6" s="80">
        <v>9139.6751163288</v>
      </c>
      <c r="F6" s="80">
        <v>8970.430082000601</v>
      </c>
      <c r="G6" s="80">
        <v>9226.6933964037</v>
      </c>
      <c r="H6" s="80">
        <v>9189.1110383392</v>
      </c>
      <c r="I6" s="80">
        <v>9259.457728098201</v>
      </c>
      <c r="J6" s="80">
        <v>8729.6940570439</v>
      </c>
      <c r="K6" s="80">
        <v>9107.6030654162</v>
      </c>
      <c r="L6" s="80">
        <v>8720.211608101301</v>
      </c>
      <c r="M6" s="80">
        <v>8762.0686140428</v>
      </c>
      <c r="N6" s="80">
        <v>8678.937575412201</v>
      </c>
      <c r="O6" s="80">
        <v>8552.455090216801</v>
      </c>
      <c r="P6" s="80">
        <v>8394.7262713509</v>
      </c>
      <c r="Q6" s="80">
        <v>8286.580312146</v>
      </c>
      <c r="R6" s="80">
        <v>7571.7992787899</v>
      </c>
      <c r="S6" s="80">
        <v>7684.0681564564</v>
      </c>
      <c r="T6" s="80">
        <v>7993.2275527988</v>
      </c>
      <c r="U6" s="80">
        <v>7105.1363402489005</v>
      </c>
      <c r="V6" s="80">
        <v>6931.787129268</v>
      </c>
      <c r="W6" s="80">
        <v>7605.4542735222</v>
      </c>
      <c r="X6" s="80">
        <v>6997.3180512113</v>
      </c>
      <c r="Y6" s="80">
        <v>7318.5402556214</v>
      </c>
      <c r="Z6" s="80">
        <v>7686.9587203149</v>
      </c>
      <c r="AA6" s="80">
        <v>7507.497215205501</v>
      </c>
      <c r="AB6" s="80">
        <v>7214.591436239</v>
      </c>
      <c r="AC6" s="80">
        <v>7136.5209498132</v>
      </c>
      <c r="AD6" s="80">
        <v>6955.207296709</v>
      </c>
      <c r="AE6" s="80">
        <v>7351.4185741513</v>
      </c>
      <c r="AF6" s="80">
        <v>7064.5446523127</v>
      </c>
      <c r="AG6" s="80">
        <v>6959.9840384432</v>
      </c>
      <c r="AH6" s="80">
        <v>6947.9920286974</v>
      </c>
      <c r="AI6" s="80">
        <v>7160.7962397335</v>
      </c>
      <c r="AJ6" s="80">
        <v>7225.175976485601</v>
      </c>
      <c r="AK6" s="80">
        <v>6935.2961679448</v>
      </c>
      <c r="AL6" s="80">
        <v>6788.9535286425</v>
      </c>
      <c r="AM6" s="80">
        <v>6715.794499079901</v>
      </c>
      <c r="AN6" s="80">
        <v>6958.0684974586</v>
      </c>
      <c r="AO6" s="80">
        <v>6642.450983129001</v>
      </c>
      <c r="AP6" s="80">
        <v>6331.0172244426</v>
      </c>
      <c r="AQ6" s="80">
        <v>6426.1157513852</v>
      </c>
      <c r="AR6" s="80">
        <v>6534.4309865415</v>
      </c>
      <c r="AS6" s="80">
        <v>6474.5615091011005</v>
      </c>
      <c r="AT6" s="80">
        <v>6352.1095192475</v>
      </c>
      <c r="AU6" s="80">
        <v>6573.6474827124</v>
      </c>
      <c r="AV6" s="80">
        <v>6660.2785381325</v>
      </c>
      <c r="AW6" s="80">
        <v>6673.8086010505</v>
      </c>
      <c r="AX6" s="80">
        <v>6749.1211086467</v>
      </c>
      <c r="AY6" s="80">
        <v>6434.101344894801</v>
      </c>
      <c r="AZ6" s="80">
        <v>6473.5371251292</v>
      </c>
      <c r="BA6" s="80">
        <v>6417.154625352</v>
      </c>
      <c r="BB6" s="80">
        <v>6495.628536076701</v>
      </c>
      <c r="BC6" s="80">
        <v>6714.9145047524</v>
      </c>
      <c r="BD6" s="80">
        <v>6629.8842475363</v>
      </c>
      <c r="BE6" s="80">
        <v>6563.2430493163</v>
      </c>
      <c r="BF6" s="80">
        <v>6575.3731034873</v>
      </c>
      <c r="BG6" s="80">
        <v>7497.5046422604</v>
      </c>
      <c r="BH6" s="80">
        <v>7395.066699329001</v>
      </c>
      <c r="BI6" s="80">
        <v>7419.4007384213</v>
      </c>
      <c r="BJ6" s="80">
        <v>7164.1175454561</v>
      </c>
      <c r="BK6" s="80">
        <v>7853.6066249612</v>
      </c>
      <c r="BL6" s="51" t="s">
        <v>58</v>
      </c>
      <c r="BM6" s="80">
        <v>7381.613417305301</v>
      </c>
      <c r="BN6" s="80">
        <v>7237.7450564108</v>
      </c>
      <c r="BO6" s="80">
        <v>7558.725132753</v>
      </c>
      <c r="BP6" s="80">
        <v>7779.3292485949005</v>
      </c>
      <c r="BQ6" s="80">
        <v>8138.362004888901</v>
      </c>
      <c r="BR6" s="80">
        <v>7577.2694328809</v>
      </c>
      <c r="BS6" s="80">
        <v>8508.6104182084</v>
      </c>
      <c r="BT6" s="80">
        <v>8212.5073270718</v>
      </c>
      <c r="BU6" s="80">
        <v>8728.9117166326</v>
      </c>
      <c r="BV6" s="80">
        <v>8236.6311171471</v>
      </c>
      <c r="BW6" s="80">
        <v>8826.823642298501</v>
      </c>
      <c r="BX6" s="80">
        <v>9385.4794924544</v>
      </c>
      <c r="BY6" s="80">
        <v>9145.2346864507</v>
      </c>
      <c r="BZ6" s="80">
        <v>8976.9797989079</v>
      </c>
    </row>
    <row r="7">
      <c r="A7" s="19" t="s">
        <v>111</v>
      </c>
      <c r="B7" s="128" t="s">
        <v>99</v>
      </c>
      <c r="C7" s="80">
        <v>10687.5289997284</v>
      </c>
      <c r="D7" s="80">
        <v>10994.352958224601</v>
      </c>
      <c r="E7" s="80">
        <v>11123.7097174809</v>
      </c>
      <c r="F7" s="80">
        <v>11140.5427357813</v>
      </c>
      <c r="G7" s="80">
        <v>10634.3098004929</v>
      </c>
      <c r="H7" s="80">
        <v>12069.1352700488</v>
      </c>
      <c r="I7" s="80">
        <v>11646.069305315701</v>
      </c>
      <c r="J7" s="80">
        <v>12697.486292659201</v>
      </c>
      <c r="K7" s="80">
        <v>11935.532990092901</v>
      </c>
      <c r="L7" s="80">
        <v>12259.2932045998</v>
      </c>
      <c r="M7" s="80">
        <v>12402.737958423</v>
      </c>
      <c r="N7" s="80">
        <v>13719.0665763667</v>
      </c>
      <c r="O7" s="80">
        <v>12239.1636673226</v>
      </c>
      <c r="P7" s="80">
        <v>13247.6999511226</v>
      </c>
      <c r="Q7" s="80">
        <v>11878.3154534307</v>
      </c>
      <c r="R7" s="80">
        <v>11699.6301837254</v>
      </c>
      <c r="S7" s="80">
        <v>11464.4396049838</v>
      </c>
      <c r="T7" s="80">
        <v>10794.1827256473</v>
      </c>
      <c r="U7" s="80">
        <v>10837.6521411056</v>
      </c>
      <c r="V7" s="80">
        <v>10108.948890559901</v>
      </c>
      <c r="W7" s="80">
        <v>9834.9981313229</v>
      </c>
      <c r="X7" s="80">
        <v>10711.612937657601</v>
      </c>
      <c r="Y7" s="80">
        <v>10457.0755616105</v>
      </c>
      <c r="Z7" s="80">
        <v>10104.6271510321</v>
      </c>
      <c r="AA7" s="80">
        <v>10425.5536136677</v>
      </c>
      <c r="AB7" s="80">
        <v>10397.031253882</v>
      </c>
      <c r="AC7" s="80">
        <v>9859.139352688</v>
      </c>
      <c r="AD7" s="80">
        <v>10652.7734389917</v>
      </c>
      <c r="AE7" s="80">
        <v>10023.8449158884</v>
      </c>
      <c r="AF7" s="80">
        <v>10215.212989138501</v>
      </c>
      <c r="AG7" s="80">
        <v>10480.378704652201</v>
      </c>
      <c r="AH7" s="80">
        <v>10784.3902330957</v>
      </c>
      <c r="AI7" s="80">
        <v>9767.3183969957</v>
      </c>
      <c r="AJ7" s="80">
        <v>9817.144738659601</v>
      </c>
      <c r="AK7" s="80">
        <v>10001.3638686583</v>
      </c>
      <c r="AL7" s="80">
        <v>9731.5295578554</v>
      </c>
      <c r="AM7" s="80">
        <v>10250.8735653075</v>
      </c>
      <c r="AN7" s="80">
        <v>9667.831779944201</v>
      </c>
      <c r="AO7" s="80">
        <v>8856.3318134406</v>
      </c>
      <c r="AP7" s="80">
        <v>9884.4853031897</v>
      </c>
      <c r="AQ7" s="80">
        <v>9875.2958496926</v>
      </c>
      <c r="AR7" s="80">
        <v>9872.419783614401</v>
      </c>
      <c r="AS7" s="80">
        <v>9572.025202683</v>
      </c>
      <c r="AT7" s="80">
        <v>9851.855736417301</v>
      </c>
      <c r="AU7" s="80">
        <v>9867.7742696653</v>
      </c>
      <c r="AV7" s="80">
        <v>9719.607375039</v>
      </c>
      <c r="AW7" s="80">
        <v>10557.242067071</v>
      </c>
      <c r="AX7" s="80">
        <v>10518.0003002551</v>
      </c>
      <c r="AY7" s="80">
        <v>10423.641817965301</v>
      </c>
      <c r="AZ7" s="80">
        <v>10476.255882736701</v>
      </c>
      <c r="BA7" s="80">
        <v>10417.1271090935</v>
      </c>
      <c r="BB7" s="80">
        <v>10167.3767764689</v>
      </c>
      <c r="BC7" s="80">
        <v>10439.6008608667</v>
      </c>
      <c r="BD7" s="80">
        <v>10632.5491976601</v>
      </c>
      <c r="BE7" s="80">
        <v>10662.7861582232</v>
      </c>
      <c r="BF7" s="80">
        <v>10382.749389906501</v>
      </c>
      <c r="BG7" s="80">
        <v>10453.1866934554</v>
      </c>
      <c r="BH7" s="80">
        <v>10483.2383814575</v>
      </c>
      <c r="BI7" s="80">
        <v>9895.8387159069</v>
      </c>
      <c r="BJ7" s="80">
        <v>9983.1228367723</v>
      </c>
      <c r="BK7" s="80">
        <v>10312.7022306584</v>
      </c>
      <c r="BL7" s="51" t="s">
        <v>58</v>
      </c>
      <c r="BM7" s="80">
        <v>9881.469501580601</v>
      </c>
      <c r="BN7" s="80">
        <v>10168.663627256401</v>
      </c>
      <c r="BO7" s="80">
        <v>9685.592505844901</v>
      </c>
      <c r="BP7" s="80">
        <v>10278.3586102189</v>
      </c>
      <c r="BQ7" s="80">
        <v>11714.217020747301</v>
      </c>
      <c r="BR7" s="80">
        <v>11405.967835880201</v>
      </c>
      <c r="BS7" s="80">
        <v>10886.4539290071</v>
      </c>
      <c r="BT7" s="80">
        <v>11315.246464486401</v>
      </c>
      <c r="BU7" s="80">
        <v>11456.63653533</v>
      </c>
      <c r="BV7" s="80">
        <v>10887.651395351</v>
      </c>
      <c r="BW7" s="80">
        <v>11517.980554754</v>
      </c>
      <c r="BX7" s="80">
        <v>11974.998000400901</v>
      </c>
      <c r="BY7" s="80">
        <v>12022.3136250476</v>
      </c>
      <c r="BZ7" s="80">
        <v>11809.187074798601</v>
      </c>
    </row>
    <row r="8">
      <c r="A8" s="25"/>
      <c r="B8" s="128" t="s">
        <v>100</v>
      </c>
      <c r="C8" s="80">
        <v>8162.0519699306005</v>
      </c>
      <c r="D8" s="80">
        <v>8339.5241791508</v>
      </c>
      <c r="E8" s="80">
        <v>7949.3605131691</v>
      </c>
      <c r="F8" s="80">
        <v>8531.9226826667</v>
      </c>
      <c r="G8" s="80">
        <v>8148.6349181172</v>
      </c>
      <c r="H8" s="80">
        <v>9115.2317271675</v>
      </c>
      <c r="I8" s="80">
        <v>8892.467860355</v>
      </c>
      <c r="J8" s="80">
        <v>9388.7681350275</v>
      </c>
      <c r="K8" s="80">
        <v>8340.7006826036</v>
      </c>
      <c r="L8" s="80">
        <v>8619.8045769049</v>
      </c>
      <c r="M8" s="80">
        <v>9365.4177775241</v>
      </c>
      <c r="N8" s="80">
        <v>8774.3802701108</v>
      </c>
      <c r="O8" s="80">
        <v>10687.640965923001</v>
      </c>
      <c r="P8" s="80">
        <v>8813.7080315777</v>
      </c>
      <c r="Q8" s="80">
        <v>8263.9652855149</v>
      </c>
      <c r="R8" s="80">
        <v>8328.5163869765</v>
      </c>
      <c r="S8" s="80">
        <v>8425.7947326994</v>
      </c>
      <c r="T8" s="80">
        <v>8329.071149859401</v>
      </c>
      <c r="U8" s="80">
        <v>8910.6392925156</v>
      </c>
      <c r="V8" s="80">
        <v>7411.1695927493</v>
      </c>
      <c r="W8" s="80">
        <v>7630.3044880354</v>
      </c>
      <c r="X8" s="80">
        <v>7598.4551297179005</v>
      </c>
      <c r="Y8" s="80">
        <v>7039.9224989151</v>
      </c>
      <c r="Z8" s="80">
        <v>7316.4310844588</v>
      </c>
      <c r="AA8" s="80">
        <v>7151.998521671901</v>
      </c>
      <c r="AB8" s="80">
        <v>7783.1854384492</v>
      </c>
      <c r="AC8" s="80">
        <v>7872.324150680401</v>
      </c>
      <c r="AD8" s="80">
        <v>8118.8260832632</v>
      </c>
      <c r="AE8" s="80">
        <v>7691.489549501301</v>
      </c>
      <c r="AF8" s="80">
        <v>8116.9510702439</v>
      </c>
      <c r="AG8" s="80">
        <v>8448.0311265942</v>
      </c>
      <c r="AH8" s="80">
        <v>8009.8102034660005</v>
      </c>
      <c r="AI8" s="80">
        <v>7258.3091713782005</v>
      </c>
      <c r="AJ8" s="80">
        <v>7367.6206032681</v>
      </c>
      <c r="AK8" s="80">
        <v>7978.8573467243</v>
      </c>
      <c r="AL8" s="80">
        <v>7430.070937256501</v>
      </c>
      <c r="AM8" s="80">
        <v>7122.1031996202</v>
      </c>
      <c r="AN8" s="80">
        <v>7141.022545474901</v>
      </c>
      <c r="AO8" s="80">
        <v>7136.4372191436005</v>
      </c>
      <c r="AP8" s="80">
        <v>7209.2692202843</v>
      </c>
      <c r="AQ8" s="80">
        <v>7167.2721461753</v>
      </c>
      <c r="AR8" s="80">
        <v>7588.1702382774</v>
      </c>
      <c r="AS8" s="80">
        <v>6903.2790551968</v>
      </c>
      <c r="AT8" s="80">
        <v>7214.0086638019</v>
      </c>
      <c r="AU8" s="80">
        <v>7547.7635915071005</v>
      </c>
      <c r="AV8" s="80">
        <v>7692.1943729717</v>
      </c>
      <c r="AW8" s="80">
        <v>7420.6585933088</v>
      </c>
      <c r="AX8" s="80">
        <v>8496.7193666462</v>
      </c>
      <c r="AY8" s="80">
        <v>7489.6248035043</v>
      </c>
      <c r="AZ8" s="80">
        <v>7805.3014766222</v>
      </c>
      <c r="BA8" s="80">
        <v>8097.6846465621</v>
      </c>
      <c r="BB8" s="80">
        <v>7855.3246806763</v>
      </c>
      <c r="BC8" s="80">
        <v>7551.9384889702005</v>
      </c>
      <c r="BD8" s="80">
        <v>7688.991249671701</v>
      </c>
      <c r="BE8" s="80">
        <v>7342.3474334874</v>
      </c>
      <c r="BF8" s="80">
        <v>8219.018991020801</v>
      </c>
      <c r="BG8" s="80">
        <v>7797.765807000001</v>
      </c>
      <c r="BH8" s="80">
        <v>8613.6195693051</v>
      </c>
      <c r="BI8" s="80">
        <v>7986.7268979065</v>
      </c>
      <c r="BJ8" s="80">
        <v>7733.9076360701</v>
      </c>
      <c r="BK8" s="80">
        <v>8071.591340544401</v>
      </c>
      <c r="BL8" s="51" t="s">
        <v>58</v>
      </c>
      <c r="BM8" s="80">
        <v>7247.2543179775</v>
      </c>
      <c r="BN8" s="80">
        <v>7443.0049474277</v>
      </c>
      <c r="BO8" s="80">
        <v>7230.3166414529005</v>
      </c>
      <c r="BP8" s="80">
        <v>7826.4567851875</v>
      </c>
      <c r="BQ8" s="80">
        <v>9100.4323183408</v>
      </c>
      <c r="BR8" s="80">
        <v>9017.566325146301</v>
      </c>
      <c r="BS8" s="80">
        <v>8354.4963456803</v>
      </c>
      <c r="BT8" s="80">
        <v>8631.8574256789</v>
      </c>
      <c r="BU8" s="80">
        <v>8922.1903093155</v>
      </c>
      <c r="BV8" s="80">
        <v>8294.4535379402</v>
      </c>
      <c r="BW8" s="80">
        <v>9397.824943412</v>
      </c>
      <c r="BX8" s="80">
        <v>8335.243185163301</v>
      </c>
      <c r="BY8" s="80">
        <v>8766.2456488603</v>
      </c>
      <c r="BZ8" s="80">
        <v>8751.1655783268</v>
      </c>
    </row>
    <row r="9">
      <c r="A9" s="19" t="s">
        <v>112</v>
      </c>
      <c r="B9" s="128" t="s">
        <v>99</v>
      </c>
      <c r="C9" s="80">
        <v>6963.2501763656</v>
      </c>
      <c r="D9" s="80">
        <v>6952.996602873501</v>
      </c>
      <c r="E9" s="80">
        <v>6978.564226817501</v>
      </c>
      <c r="F9" s="80">
        <v>7104.370542077801</v>
      </c>
      <c r="G9" s="80">
        <v>7288.0848372022</v>
      </c>
      <c r="H9" s="80">
        <v>7509.4726533680005</v>
      </c>
      <c r="I9" s="80">
        <v>7330.9916021702</v>
      </c>
      <c r="J9" s="80">
        <v>7047.5528637867</v>
      </c>
      <c r="K9" s="80">
        <v>7400.0515438956</v>
      </c>
      <c r="L9" s="80">
        <v>7413.9136894884</v>
      </c>
      <c r="M9" s="80">
        <v>7372.5374752828</v>
      </c>
      <c r="N9" s="80">
        <v>7358.8188837731</v>
      </c>
      <c r="O9" s="80">
        <v>7706.0864478379</v>
      </c>
      <c r="P9" s="80">
        <v>7603.0566789479</v>
      </c>
      <c r="Q9" s="80">
        <v>7379.3671227052</v>
      </c>
      <c r="R9" s="80">
        <v>7208.0728241751</v>
      </c>
      <c r="S9" s="80">
        <v>7438.4363666085</v>
      </c>
      <c r="T9" s="80">
        <v>6731.5846682799</v>
      </c>
      <c r="U9" s="80">
        <v>6976.756982483001</v>
      </c>
      <c r="V9" s="80">
        <v>7023.3308278038</v>
      </c>
      <c r="W9" s="80">
        <v>6878.3435569927005</v>
      </c>
      <c r="X9" s="80">
        <v>6762.8897341882</v>
      </c>
      <c r="Y9" s="80">
        <v>6966.9396248494</v>
      </c>
      <c r="Z9" s="80">
        <v>6522.8707839146</v>
      </c>
      <c r="AA9" s="80">
        <v>6844.6335113888</v>
      </c>
      <c r="AB9" s="80">
        <v>7283.1869030884</v>
      </c>
      <c r="AC9" s="80">
        <v>7053.2334501425</v>
      </c>
      <c r="AD9" s="80">
        <v>7151.3455984732</v>
      </c>
      <c r="AE9" s="80">
        <v>6896.6778100962</v>
      </c>
      <c r="AF9" s="80">
        <v>7250.0353825876</v>
      </c>
      <c r="AG9" s="80">
        <v>6876.0562649035</v>
      </c>
      <c r="AH9" s="80">
        <v>7167.1906725215</v>
      </c>
      <c r="AI9" s="80">
        <v>6883.4912788775</v>
      </c>
      <c r="AJ9" s="80">
        <v>7470.345106811</v>
      </c>
      <c r="AK9" s="80">
        <v>7543.1544057774</v>
      </c>
      <c r="AL9" s="80">
        <v>7112.4932536188</v>
      </c>
      <c r="AM9" s="80">
        <v>7325.2855048634</v>
      </c>
      <c r="AN9" s="80">
        <v>7260.1646187509</v>
      </c>
      <c r="AO9" s="80">
        <v>7102.8418137348</v>
      </c>
      <c r="AP9" s="80">
        <v>6825.8643244386</v>
      </c>
      <c r="AQ9" s="80">
        <v>6886.457570058</v>
      </c>
      <c r="AR9" s="80">
        <v>7121.8958907342</v>
      </c>
      <c r="AS9" s="80">
        <v>6816.3216267043</v>
      </c>
      <c r="AT9" s="80">
        <v>6903.5123359041</v>
      </c>
      <c r="AU9" s="80">
        <v>6868.480989479301</v>
      </c>
      <c r="AV9" s="80">
        <v>6854.2538425804005</v>
      </c>
      <c r="AW9" s="80">
        <v>6644.4131588706005</v>
      </c>
      <c r="AX9" s="80">
        <v>6693.491421198601</v>
      </c>
      <c r="AY9" s="80">
        <v>6493.4773897698005</v>
      </c>
      <c r="AZ9" s="80">
        <v>6027.732343851801</v>
      </c>
      <c r="BA9" s="80">
        <v>5993.0190341445</v>
      </c>
      <c r="BB9" s="80">
        <v>6287.0871639606</v>
      </c>
      <c r="BC9" s="80">
        <v>6226.7328978899</v>
      </c>
      <c r="BD9" s="80">
        <v>6368.5247401886</v>
      </c>
      <c r="BE9" s="80">
        <v>6175.6291189533</v>
      </c>
      <c r="BF9" s="80">
        <v>6077.619774411401</v>
      </c>
      <c r="BG9" s="80">
        <v>6251.8991055667</v>
      </c>
      <c r="BH9" s="80">
        <v>6486.4038966569005</v>
      </c>
      <c r="BI9" s="80">
        <v>6479.840707295</v>
      </c>
      <c r="BJ9" s="80">
        <v>6369.7044775696</v>
      </c>
      <c r="BK9" s="80">
        <v>6575.8336859798</v>
      </c>
      <c r="BL9" s="51" t="s">
        <v>58</v>
      </c>
      <c r="BM9" s="80">
        <v>5908.9854769465</v>
      </c>
      <c r="BN9" s="80">
        <v>6443.3006264252</v>
      </c>
      <c r="BO9" s="80">
        <v>6305.9019547216</v>
      </c>
      <c r="BP9" s="80">
        <v>6373.6727142119</v>
      </c>
      <c r="BQ9" s="80">
        <v>6270.3298315652</v>
      </c>
      <c r="BR9" s="80">
        <v>6506.640388622201</v>
      </c>
      <c r="BS9" s="80">
        <v>6984.0291426223</v>
      </c>
      <c r="BT9" s="80">
        <v>6554.905736264201</v>
      </c>
      <c r="BU9" s="80">
        <v>6397.0757990968</v>
      </c>
      <c r="BV9" s="80">
        <v>6533.5270931712</v>
      </c>
      <c r="BW9" s="80">
        <v>6622.010644120401</v>
      </c>
      <c r="BX9" s="80">
        <v>6887.328335164801</v>
      </c>
      <c r="BY9" s="80">
        <v>7111.575558479501</v>
      </c>
      <c r="BZ9" s="80">
        <v>7246.0789276131</v>
      </c>
    </row>
    <row r="10">
      <c r="A10" s="25"/>
      <c r="B10" s="128" t="s">
        <v>100</v>
      </c>
      <c r="C10" s="80">
        <v>4837.996576559201</v>
      </c>
      <c r="D10" s="80">
        <v>4792.3570815105</v>
      </c>
      <c r="E10" s="80">
        <v>4887.7386519128</v>
      </c>
      <c r="F10" s="80">
        <v>5464.5435471079</v>
      </c>
      <c r="G10" s="80">
        <v>5347.0977688551</v>
      </c>
      <c r="H10" s="80">
        <v>5472.9813858257</v>
      </c>
      <c r="I10" s="80">
        <v>5513.4931910327</v>
      </c>
      <c r="J10" s="80">
        <v>4975.0713781511</v>
      </c>
      <c r="K10" s="80">
        <v>4957.146842011301</v>
      </c>
      <c r="L10" s="80">
        <v>5347.384182087801</v>
      </c>
      <c r="M10" s="80">
        <v>5511.157041174501</v>
      </c>
      <c r="N10" s="80">
        <v>5577.8824484743</v>
      </c>
      <c r="O10" s="80">
        <v>5420.6294784272</v>
      </c>
      <c r="P10" s="80">
        <v>5601.5702216504005</v>
      </c>
      <c r="Q10" s="80">
        <v>5185.7539562218</v>
      </c>
      <c r="R10" s="80">
        <v>4938.8482729272</v>
      </c>
      <c r="S10" s="80">
        <v>5117.9658466393</v>
      </c>
      <c r="T10" s="80">
        <v>5539.0024626795</v>
      </c>
      <c r="U10" s="80">
        <v>4843.9644777609</v>
      </c>
      <c r="V10" s="80">
        <v>5005.0637819135</v>
      </c>
      <c r="W10" s="80">
        <v>5141.0034929256</v>
      </c>
      <c r="X10" s="80">
        <v>5319.0746432292</v>
      </c>
      <c r="Y10" s="80">
        <v>5008.091573604001</v>
      </c>
      <c r="Z10" s="80">
        <v>5131.4617006084</v>
      </c>
      <c r="AA10" s="80">
        <v>5242.2453168756</v>
      </c>
      <c r="AB10" s="80">
        <v>5222.4179056285</v>
      </c>
      <c r="AC10" s="80">
        <v>5474.8129485128</v>
      </c>
      <c r="AD10" s="80">
        <v>5298.3678760486</v>
      </c>
      <c r="AE10" s="80">
        <v>5351.9579521880005</v>
      </c>
      <c r="AF10" s="80">
        <v>5804.8273148124</v>
      </c>
      <c r="AG10" s="80">
        <v>4934.860122873501</v>
      </c>
      <c r="AH10" s="80">
        <v>4995.7128120569005</v>
      </c>
      <c r="AI10" s="80">
        <v>5254.818978338601</v>
      </c>
      <c r="AJ10" s="80">
        <v>5257.3565698985</v>
      </c>
      <c r="AK10" s="80">
        <v>5229.1021288561005</v>
      </c>
      <c r="AL10" s="80">
        <v>5438.212373764</v>
      </c>
      <c r="AM10" s="80">
        <v>5557.1795435648</v>
      </c>
      <c r="AN10" s="80">
        <v>5517.3324075015</v>
      </c>
      <c r="AO10" s="80">
        <v>5420.6625935734</v>
      </c>
      <c r="AP10" s="80">
        <v>5070.1495647531</v>
      </c>
      <c r="AQ10" s="80">
        <v>5139.6564543446</v>
      </c>
      <c r="AR10" s="80">
        <v>5246.6443680903</v>
      </c>
      <c r="AS10" s="80">
        <v>5382.8359935613</v>
      </c>
      <c r="AT10" s="80">
        <v>5260.2120181589</v>
      </c>
      <c r="AU10" s="80">
        <v>5370.5028743023</v>
      </c>
      <c r="AV10" s="80">
        <v>5376.809870604</v>
      </c>
      <c r="AW10" s="80">
        <v>5331.623602909101</v>
      </c>
      <c r="AX10" s="80">
        <v>4981.8994738009005</v>
      </c>
      <c r="AY10" s="80">
        <v>5043.4394032389</v>
      </c>
      <c r="AZ10" s="80">
        <v>4799.518000393</v>
      </c>
      <c r="BA10" s="80">
        <v>4964.4334090043</v>
      </c>
      <c r="BB10" s="80">
        <v>4819.7384102279</v>
      </c>
      <c r="BC10" s="80">
        <v>4876.9745593863</v>
      </c>
      <c r="BD10" s="80">
        <v>5139.5484860765</v>
      </c>
      <c r="BE10" s="80">
        <v>5087.2514925722</v>
      </c>
      <c r="BF10" s="80">
        <v>4706.7585976007</v>
      </c>
      <c r="BG10" s="80">
        <v>4691.768755444</v>
      </c>
      <c r="BH10" s="80">
        <v>4858.4296761689</v>
      </c>
      <c r="BI10" s="80">
        <v>4985.5005823278</v>
      </c>
      <c r="BJ10" s="80">
        <v>4694.1037991643</v>
      </c>
      <c r="BK10" s="80">
        <v>4773.9696073763</v>
      </c>
      <c r="BL10" s="51" t="s">
        <v>58</v>
      </c>
      <c r="BM10" s="80">
        <v>4931.3876752585</v>
      </c>
      <c r="BN10" s="80">
        <v>5037.0657134199</v>
      </c>
      <c r="BO10" s="80">
        <v>4992.9346873684</v>
      </c>
      <c r="BP10" s="80">
        <v>4792.7743715484</v>
      </c>
      <c r="BQ10" s="80">
        <v>5247.3528666322</v>
      </c>
      <c r="BR10" s="80">
        <v>5056.5609103088</v>
      </c>
      <c r="BS10" s="80">
        <v>5284.3819782614</v>
      </c>
      <c r="BT10" s="80">
        <v>5257.7066436395</v>
      </c>
      <c r="BU10" s="80">
        <v>5052.2711635173</v>
      </c>
      <c r="BV10" s="80">
        <v>4995.9533497608</v>
      </c>
      <c r="BW10" s="80">
        <v>4983.6741024762005</v>
      </c>
      <c r="BX10" s="80">
        <v>5159.2249576103</v>
      </c>
      <c r="BY10" s="80">
        <v>5436.091414502101</v>
      </c>
      <c r="BZ10" s="80">
        <v>5473.7870229512</v>
      </c>
    </row>
    <row r="11">
      <c r="A11" s="19" t="s">
        <v>113</v>
      </c>
      <c r="B11" s="128" t="s">
        <v>99</v>
      </c>
      <c r="C11" s="80">
        <v>9087.0113975293</v>
      </c>
      <c r="D11" s="80">
        <v>9685.2441793372</v>
      </c>
      <c r="E11" s="80">
        <v>9448.1064220445</v>
      </c>
      <c r="F11" s="80">
        <v>9292.9920008714</v>
      </c>
      <c r="G11" s="80">
        <v>9349.9127859538</v>
      </c>
      <c r="H11" s="80">
        <v>9148.192390616701</v>
      </c>
      <c r="I11" s="80">
        <v>9711.3042934149</v>
      </c>
      <c r="J11" s="80">
        <v>8874.5566556208</v>
      </c>
      <c r="K11" s="80">
        <v>9595.8570588612</v>
      </c>
      <c r="L11" s="80">
        <v>9474.280494062501</v>
      </c>
      <c r="M11" s="80">
        <v>9465.590162284301</v>
      </c>
      <c r="N11" s="80">
        <v>8898.091945667</v>
      </c>
      <c r="O11" s="80">
        <v>9042.7146621716</v>
      </c>
      <c r="P11" s="80">
        <v>8656.6154381434</v>
      </c>
      <c r="Q11" s="80">
        <v>8613.5762643281</v>
      </c>
      <c r="R11" s="80">
        <v>8387.2155520282</v>
      </c>
      <c r="S11" s="80">
        <v>8110.4985917609</v>
      </c>
      <c r="T11" s="80">
        <v>8366.0293539753</v>
      </c>
      <c r="U11" s="80">
        <v>7875.9896893015</v>
      </c>
      <c r="V11" s="80">
        <v>7696.568849223</v>
      </c>
      <c r="W11" s="80">
        <v>7704.3282823395</v>
      </c>
      <c r="X11" s="80">
        <v>7765.968689574001</v>
      </c>
      <c r="Y11" s="80">
        <v>7945.5475810318</v>
      </c>
      <c r="Z11" s="80">
        <v>7325.368528706001</v>
      </c>
      <c r="AA11" s="80">
        <v>7761.197596470601</v>
      </c>
      <c r="AB11" s="80">
        <v>7932.0393206005</v>
      </c>
      <c r="AC11" s="80">
        <v>8055.7257246121</v>
      </c>
      <c r="AD11" s="80">
        <v>7560.579078808901</v>
      </c>
      <c r="AE11" s="80">
        <v>7509.0256398045</v>
      </c>
      <c r="AF11" s="80">
        <v>7750.060259417301</v>
      </c>
      <c r="AG11" s="80">
        <v>7693.2800321287</v>
      </c>
      <c r="AH11" s="80">
        <v>7551.683706505401</v>
      </c>
      <c r="AI11" s="80">
        <v>7964.4876413904</v>
      </c>
      <c r="AJ11" s="80">
        <v>7846.9652341473</v>
      </c>
      <c r="AK11" s="80">
        <v>8020.7700087202</v>
      </c>
      <c r="AL11" s="80">
        <v>8003.5778722049</v>
      </c>
      <c r="AM11" s="80">
        <v>8007.2421614649</v>
      </c>
      <c r="AN11" s="80">
        <v>7644.724712925</v>
      </c>
      <c r="AO11" s="80">
        <v>8002.9872971473005</v>
      </c>
      <c r="AP11" s="80">
        <v>7931.476290909601</v>
      </c>
      <c r="AQ11" s="80">
        <v>7847.2790406377</v>
      </c>
      <c r="AR11" s="80">
        <v>7928.1510397477</v>
      </c>
      <c r="AS11" s="80">
        <v>8117.3389404761</v>
      </c>
      <c r="AT11" s="80">
        <v>8100.3503553781</v>
      </c>
      <c r="AU11" s="80">
        <v>8161.105642600601</v>
      </c>
      <c r="AV11" s="80">
        <v>8336.4131869422</v>
      </c>
      <c r="AW11" s="80">
        <v>8345.6905221266</v>
      </c>
      <c r="AX11" s="80">
        <v>8032.2896931277</v>
      </c>
      <c r="AY11" s="80">
        <v>8113.583664132901</v>
      </c>
      <c r="AZ11" s="80">
        <v>8272.9672468961</v>
      </c>
      <c r="BA11" s="80">
        <v>8135.1198027563005</v>
      </c>
      <c r="BB11" s="80">
        <v>8254.2799352772</v>
      </c>
      <c r="BC11" s="80">
        <v>8123.3443191579</v>
      </c>
      <c r="BD11" s="80">
        <v>8380.952160521101</v>
      </c>
      <c r="BE11" s="80">
        <v>8405.94236165</v>
      </c>
      <c r="BF11" s="80">
        <v>8398.3025192811</v>
      </c>
      <c r="BG11" s="80">
        <v>8673.3098680529</v>
      </c>
      <c r="BH11" s="80">
        <v>8729.9623427262</v>
      </c>
      <c r="BI11" s="80">
        <v>8921.3935314715</v>
      </c>
      <c r="BJ11" s="80">
        <v>8763.6507663888</v>
      </c>
      <c r="BK11" s="80">
        <v>9020.810662129901</v>
      </c>
      <c r="BL11" s="51" t="s">
        <v>58</v>
      </c>
      <c r="BM11" s="80">
        <v>8725.7516379269</v>
      </c>
      <c r="BN11" s="80">
        <v>8452.1552226297</v>
      </c>
      <c r="BO11" s="80">
        <v>8663.841091935301</v>
      </c>
      <c r="BP11" s="80">
        <v>8526.6113716414</v>
      </c>
      <c r="BQ11" s="80">
        <v>8789.5796115564</v>
      </c>
      <c r="BR11" s="80">
        <v>8777.4213926558</v>
      </c>
      <c r="BS11" s="80">
        <v>8830.906152542</v>
      </c>
      <c r="BT11" s="80">
        <v>8741.0684745543</v>
      </c>
      <c r="BU11" s="80">
        <v>8746.0901123992</v>
      </c>
      <c r="BV11" s="80">
        <v>8685.8611895294</v>
      </c>
      <c r="BW11" s="80">
        <v>9171.2885828944</v>
      </c>
      <c r="BX11" s="80">
        <v>9332.7462757087</v>
      </c>
      <c r="BY11" s="80">
        <v>9588.1652998278</v>
      </c>
      <c r="BZ11" s="80">
        <v>9323.1023862271</v>
      </c>
    </row>
    <row r="12">
      <c r="A12" s="25"/>
      <c r="B12" s="128" t="s">
        <v>100</v>
      </c>
      <c r="C12" s="80">
        <v>7032.6372735142</v>
      </c>
      <c r="D12" s="80">
        <v>6816.4532341591</v>
      </c>
      <c r="E12" s="80">
        <v>6625.969806689201</v>
      </c>
      <c r="F12" s="80">
        <v>6516.1904718834</v>
      </c>
      <c r="G12" s="80">
        <v>6623.739815937301</v>
      </c>
      <c r="H12" s="80">
        <v>6514.0832200308005</v>
      </c>
      <c r="I12" s="80">
        <v>7062.7586062088</v>
      </c>
      <c r="J12" s="80">
        <v>6601.036567371</v>
      </c>
      <c r="K12" s="80">
        <v>6955.607049048001</v>
      </c>
      <c r="L12" s="80">
        <v>6720.6854954296</v>
      </c>
      <c r="M12" s="80">
        <v>6797.1441747725</v>
      </c>
      <c r="N12" s="80">
        <v>6312.5395591978</v>
      </c>
      <c r="O12" s="80">
        <v>5978.9183958153</v>
      </c>
      <c r="P12" s="80">
        <v>6034.7336403911</v>
      </c>
      <c r="Q12" s="80">
        <v>6507.7589218104</v>
      </c>
      <c r="R12" s="80">
        <v>5912.075889966</v>
      </c>
      <c r="S12" s="80">
        <v>5863.4330208742</v>
      </c>
      <c r="T12" s="80">
        <v>5998.3095176642</v>
      </c>
      <c r="U12" s="80">
        <v>5978.2608157626</v>
      </c>
      <c r="V12" s="80">
        <v>5606.3474643753</v>
      </c>
      <c r="W12" s="80">
        <v>5908.2337807976</v>
      </c>
      <c r="X12" s="80">
        <v>5652.763062574601</v>
      </c>
      <c r="Y12" s="80">
        <v>5979.1859235033</v>
      </c>
      <c r="Z12" s="80">
        <v>5702.9924646294</v>
      </c>
      <c r="AA12" s="80">
        <v>5896.208416215401</v>
      </c>
      <c r="AB12" s="80">
        <v>5571.391046975</v>
      </c>
      <c r="AC12" s="80">
        <v>5659.2741320532</v>
      </c>
      <c r="AD12" s="80">
        <v>5581.3778065507</v>
      </c>
      <c r="AE12" s="80">
        <v>5727.8089630765</v>
      </c>
      <c r="AF12" s="80">
        <v>5637.9967232515</v>
      </c>
      <c r="AG12" s="80">
        <v>6048.302763469001</v>
      </c>
      <c r="AH12" s="80">
        <v>6041.9475047065</v>
      </c>
      <c r="AI12" s="80">
        <v>5991.4079358772005</v>
      </c>
      <c r="AJ12" s="80">
        <v>6079.6835133764</v>
      </c>
      <c r="AK12" s="80">
        <v>6072.1900410092</v>
      </c>
      <c r="AL12" s="80">
        <v>5832.020295641601</v>
      </c>
      <c r="AM12" s="80">
        <v>5850.3070720255</v>
      </c>
      <c r="AN12" s="80">
        <v>5655.6204704683005</v>
      </c>
      <c r="AO12" s="80">
        <v>5924.0902365669</v>
      </c>
      <c r="AP12" s="80">
        <v>6075.3364673486</v>
      </c>
      <c r="AQ12" s="80">
        <v>6199.556441149401</v>
      </c>
      <c r="AR12" s="80">
        <v>6347.2348452382</v>
      </c>
      <c r="AS12" s="80">
        <v>6517.925014522</v>
      </c>
      <c r="AT12" s="80">
        <v>6302.8872578703</v>
      </c>
      <c r="AU12" s="80">
        <v>6107.1518065767</v>
      </c>
      <c r="AV12" s="80">
        <v>6111.6933486048</v>
      </c>
      <c r="AW12" s="80">
        <v>6174.1041835876</v>
      </c>
      <c r="AX12" s="80">
        <v>5915.5842338708</v>
      </c>
      <c r="AY12" s="80">
        <v>6248.499502934</v>
      </c>
      <c r="AZ12" s="80">
        <v>6351.032115752</v>
      </c>
      <c r="BA12" s="80">
        <v>6371.612892971801</v>
      </c>
      <c r="BB12" s="80">
        <v>6109.2750841785</v>
      </c>
      <c r="BC12" s="80">
        <v>6007.3853130156</v>
      </c>
      <c r="BD12" s="80">
        <v>6209.1526072913</v>
      </c>
      <c r="BE12" s="80">
        <v>6470.2547798935</v>
      </c>
      <c r="BF12" s="80">
        <v>6176.0756382604</v>
      </c>
      <c r="BG12" s="80">
        <v>6246.3937282940005</v>
      </c>
      <c r="BH12" s="80">
        <v>6724.4997126086</v>
      </c>
      <c r="BI12" s="80">
        <v>6819.5972710346</v>
      </c>
      <c r="BJ12" s="80">
        <v>6560.127614689301</v>
      </c>
      <c r="BK12" s="80">
        <v>6857.642950987501</v>
      </c>
      <c r="BL12" s="51" t="s">
        <v>58</v>
      </c>
      <c r="BM12" s="80">
        <v>6779.523977861901</v>
      </c>
      <c r="BN12" s="80">
        <v>6595.031503987901</v>
      </c>
      <c r="BO12" s="80">
        <v>6918.3912762181</v>
      </c>
      <c r="BP12" s="80">
        <v>6804.274674920201</v>
      </c>
      <c r="BQ12" s="80">
        <v>7074.1393471559</v>
      </c>
      <c r="BR12" s="80">
        <v>6761.456836576101</v>
      </c>
      <c r="BS12" s="80">
        <v>7170.693858638</v>
      </c>
      <c r="BT12" s="80">
        <v>6927.9197151772005</v>
      </c>
      <c r="BU12" s="80">
        <v>6825.1707378488</v>
      </c>
      <c r="BV12" s="80">
        <v>6700.6182203575</v>
      </c>
      <c r="BW12" s="80">
        <v>7022.678911438</v>
      </c>
      <c r="BX12" s="80">
        <v>7297.5216667596005</v>
      </c>
      <c r="BY12" s="80">
        <v>7550.6763523619</v>
      </c>
      <c r="BZ12" s="80">
        <v>7457.4347002902</v>
      </c>
    </row>
    <row r="13">
      <c r="A13" s="19" t="s">
        <v>114</v>
      </c>
      <c r="B13" s="128" t="s">
        <v>99</v>
      </c>
      <c r="C13" s="80">
        <v>8353.7686517738</v>
      </c>
      <c r="D13" s="80">
        <v>8730.2265207243</v>
      </c>
      <c r="E13" s="80">
        <v>9201.2236446882</v>
      </c>
      <c r="F13" s="80">
        <v>8322.4962460205</v>
      </c>
      <c r="G13" s="80">
        <v>8974.8200109381</v>
      </c>
      <c r="H13" s="80">
        <v>8952.6029068799</v>
      </c>
      <c r="I13" s="80">
        <v>9403.5399228514</v>
      </c>
      <c r="J13" s="80">
        <v>9281.5474131891</v>
      </c>
      <c r="K13" s="80">
        <v>8828.0684936994</v>
      </c>
      <c r="L13" s="80">
        <v>9220.00866888</v>
      </c>
      <c r="M13" s="80">
        <v>8901.8092567047</v>
      </c>
      <c r="N13" s="80">
        <v>8751.8221264725</v>
      </c>
      <c r="O13" s="80">
        <v>9061.9594509633</v>
      </c>
      <c r="P13" s="80">
        <v>8811.1820133364</v>
      </c>
      <c r="Q13" s="80">
        <v>8676.6255415042</v>
      </c>
      <c r="R13" s="80">
        <v>8454.9903704972</v>
      </c>
      <c r="S13" s="80">
        <v>8426.6350411234</v>
      </c>
      <c r="T13" s="80">
        <v>7975.549989322601</v>
      </c>
      <c r="U13" s="80">
        <v>8227.0805823435</v>
      </c>
      <c r="V13" s="80">
        <v>7914.2428140077</v>
      </c>
      <c r="W13" s="80">
        <v>8301.564991204901</v>
      </c>
      <c r="X13" s="80">
        <v>8642.2037083668</v>
      </c>
      <c r="Y13" s="80">
        <v>8462.0078519542</v>
      </c>
      <c r="Z13" s="80">
        <v>8354.0965362939</v>
      </c>
      <c r="AA13" s="80">
        <v>8276.513854430901</v>
      </c>
      <c r="AB13" s="80">
        <v>8071.5754142345</v>
      </c>
      <c r="AC13" s="80">
        <v>7839.7093097024</v>
      </c>
      <c r="AD13" s="80">
        <v>7941.356150276</v>
      </c>
      <c r="AE13" s="80">
        <v>8066.574249478101</v>
      </c>
      <c r="AF13" s="80">
        <v>8368.093841985201</v>
      </c>
      <c r="AG13" s="80">
        <v>8389.3163206917</v>
      </c>
      <c r="AH13" s="80">
        <v>8081.1620461273005</v>
      </c>
      <c r="AI13" s="80">
        <v>8434.4413752037</v>
      </c>
      <c r="AJ13" s="80">
        <v>8918.7962713921</v>
      </c>
      <c r="AK13" s="80">
        <v>7972.4281212748</v>
      </c>
      <c r="AL13" s="80">
        <v>8249.642803058301</v>
      </c>
      <c r="AM13" s="80">
        <v>8056.4673115895</v>
      </c>
      <c r="AN13" s="80">
        <v>7856.9854381675</v>
      </c>
      <c r="AO13" s="80">
        <v>7846.700531170301</v>
      </c>
      <c r="AP13" s="80">
        <v>7783.7471642989</v>
      </c>
      <c r="AQ13" s="80">
        <v>7870.6935806001</v>
      </c>
      <c r="AR13" s="80">
        <v>7912.8322751074</v>
      </c>
      <c r="AS13" s="80">
        <v>7799.536256164501</v>
      </c>
      <c r="AT13" s="80">
        <v>7803.9410837604</v>
      </c>
      <c r="AU13" s="80">
        <v>7937.2788378493005</v>
      </c>
      <c r="AV13" s="80">
        <v>7879.010366299401</v>
      </c>
      <c r="AW13" s="80">
        <v>7945.1082670704</v>
      </c>
      <c r="AX13" s="80">
        <v>7893.4708230511005</v>
      </c>
      <c r="AY13" s="80">
        <v>7965.323791345</v>
      </c>
      <c r="AZ13" s="80">
        <v>7832.8909306343</v>
      </c>
      <c r="BA13" s="80">
        <v>8139.1104692648005</v>
      </c>
      <c r="BB13" s="80">
        <v>7918.3691452875</v>
      </c>
      <c r="BC13" s="80">
        <v>8459.1732077859</v>
      </c>
      <c r="BD13" s="80">
        <v>8079.2770184215005</v>
      </c>
      <c r="BE13" s="80">
        <v>8651.155925639201</v>
      </c>
      <c r="BF13" s="80">
        <v>8023.8670734731</v>
      </c>
      <c r="BG13" s="80">
        <v>8216.7361311375</v>
      </c>
      <c r="BH13" s="80">
        <v>8211.482841549201</v>
      </c>
      <c r="BI13" s="80">
        <v>8273.0875457165</v>
      </c>
      <c r="BJ13" s="80">
        <v>8224.5282776577</v>
      </c>
      <c r="BK13" s="80">
        <v>8244.0253327449</v>
      </c>
      <c r="BL13" s="51" t="s">
        <v>58</v>
      </c>
      <c r="BM13" s="80">
        <v>7748.2394638768</v>
      </c>
      <c r="BN13" s="80">
        <v>8188.9973106526</v>
      </c>
      <c r="BO13" s="80">
        <v>8240.7562794889</v>
      </c>
      <c r="BP13" s="80">
        <v>8905.4370880267</v>
      </c>
      <c r="BQ13" s="80">
        <v>8511.850137962001</v>
      </c>
      <c r="BR13" s="80">
        <v>8727.990264157701</v>
      </c>
      <c r="BS13" s="80">
        <v>8728.1341862219</v>
      </c>
      <c r="BT13" s="80">
        <v>9072.4263449964</v>
      </c>
      <c r="BU13" s="80">
        <v>8606.003908461</v>
      </c>
      <c r="BV13" s="80">
        <v>8914.1845704923</v>
      </c>
      <c r="BW13" s="80">
        <v>9203.5275912173</v>
      </c>
      <c r="BX13" s="80">
        <v>9221.9646484788</v>
      </c>
      <c r="BY13" s="80">
        <v>9327.4017761738</v>
      </c>
      <c r="BZ13" s="80">
        <v>9190.7304383889</v>
      </c>
    </row>
    <row r="14">
      <c r="A14" s="25"/>
      <c r="B14" s="128" t="s">
        <v>100</v>
      </c>
      <c r="C14" s="80">
        <v>5852.6322108008</v>
      </c>
      <c r="D14" s="80">
        <v>5645.8137424186</v>
      </c>
      <c r="E14" s="80">
        <v>5537.3221919092</v>
      </c>
      <c r="F14" s="80">
        <v>5596.8396276378</v>
      </c>
      <c r="G14" s="80">
        <v>5816.7200412183</v>
      </c>
      <c r="H14" s="80">
        <v>5879.4499116485</v>
      </c>
      <c r="I14" s="80">
        <v>5879.5182852453</v>
      </c>
      <c r="J14" s="80">
        <v>5714.4953519676</v>
      </c>
      <c r="K14" s="80">
        <v>5825.5677562362</v>
      </c>
      <c r="L14" s="80">
        <v>6163.1213018421</v>
      </c>
      <c r="M14" s="80">
        <v>6198.6025277653</v>
      </c>
      <c r="N14" s="80">
        <v>6289.6964725187</v>
      </c>
      <c r="O14" s="80">
        <v>6143.3314843747</v>
      </c>
      <c r="P14" s="80">
        <v>6129.6689596715005</v>
      </c>
      <c r="Q14" s="80">
        <v>5955.6018057922</v>
      </c>
      <c r="R14" s="80">
        <v>5947.2138432325</v>
      </c>
      <c r="S14" s="80">
        <v>6134.8457233518</v>
      </c>
      <c r="T14" s="80">
        <v>5935.2620634193</v>
      </c>
      <c r="U14" s="80">
        <v>5999.2799199027</v>
      </c>
      <c r="V14" s="80">
        <v>5697.6090601438</v>
      </c>
      <c r="W14" s="80">
        <v>5558.8144770715</v>
      </c>
      <c r="X14" s="80">
        <v>5615.1230609772</v>
      </c>
      <c r="Y14" s="80">
        <v>5571.2234122375</v>
      </c>
      <c r="Z14" s="80">
        <v>5509.817272705301</v>
      </c>
      <c r="AA14" s="80">
        <v>5480.5836232395</v>
      </c>
      <c r="AB14" s="80">
        <v>5724.0210645474</v>
      </c>
      <c r="AC14" s="80">
        <v>5323.095253301</v>
      </c>
      <c r="AD14" s="80">
        <v>5222.129349476</v>
      </c>
      <c r="AE14" s="80">
        <v>5549.128687407</v>
      </c>
      <c r="AF14" s="80">
        <v>5403.9028047268</v>
      </c>
      <c r="AG14" s="80">
        <v>5334.7588282361</v>
      </c>
      <c r="AH14" s="80">
        <v>5589.1642143476</v>
      </c>
      <c r="AI14" s="80">
        <v>5464.7475079311</v>
      </c>
      <c r="AJ14" s="80">
        <v>5421.8163970344</v>
      </c>
      <c r="AK14" s="80">
        <v>5793.7933730547</v>
      </c>
      <c r="AL14" s="80">
        <v>5374.3180996934</v>
      </c>
      <c r="AM14" s="80">
        <v>5382.792140319801</v>
      </c>
      <c r="AN14" s="80">
        <v>5229.8587781391</v>
      </c>
      <c r="AO14" s="80">
        <v>5237.7022361859</v>
      </c>
      <c r="AP14" s="80">
        <v>5273.5056419990005</v>
      </c>
      <c r="AQ14" s="80">
        <v>5341.9179464222</v>
      </c>
      <c r="AR14" s="80">
        <v>5327.4649520627</v>
      </c>
      <c r="AS14" s="80">
        <v>5583.3974717588</v>
      </c>
      <c r="AT14" s="80">
        <v>5463.9337817672</v>
      </c>
      <c r="AU14" s="80">
        <v>5472.9236645799</v>
      </c>
      <c r="AV14" s="80">
        <v>5512.9789190263</v>
      </c>
      <c r="AW14" s="80">
        <v>5371.635428114801</v>
      </c>
      <c r="AX14" s="80">
        <v>5496.1824302691</v>
      </c>
      <c r="AY14" s="80">
        <v>5442.02996395</v>
      </c>
      <c r="AZ14" s="80">
        <v>5259.5013586394</v>
      </c>
      <c r="BA14" s="80">
        <v>5406.4555195368</v>
      </c>
      <c r="BB14" s="80">
        <v>5394.3474124662</v>
      </c>
      <c r="BC14" s="80">
        <v>5360.651445473301</v>
      </c>
      <c r="BD14" s="80">
        <v>5519.1563509195</v>
      </c>
      <c r="BE14" s="80">
        <v>5770.9848800332</v>
      </c>
      <c r="BF14" s="80">
        <v>5530.7167540597</v>
      </c>
      <c r="BG14" s="80">
        <v>5511.8120100136</v>
      </c>
      <c r="BH14" s="80">
        <v>5657.9605735419</v>
      </c>
      <c r="BI14" s="80">
        <v>5621.2040102495</v>
      </c>
      <c r="BJ14" s="80">
        <v>5576.6427245429</v>
      </c>
      <c r="BK14" s="80">
        <v>5727.9130620693</v>
      </c>
      <c r="BL14" s="51" t="s">
        <v>58</v>
      </c>
      <c r="BM14" s="80">
        <v>5705.5069779653</v>
      </c>
      <c r="BN14" s="80">
        <v>5897.7539726927</v>
      </c>
      <c r="BO14" s="80">
        <v>6022.942835939601</v>
      </c>
      <c r="BP14" s="80">
        <v>6519.3657415514</v>
      </c>
      <c r="BQ14" s="80">
        <v>6170.520717897</v>
      </c>
      <c r="BR14" s="80">
        <v>6362.5470567107</v>
      </c>
      <c r="BS14" s="80">
        <v>5895.863696019001</v>
      </c>
      <c r="BT14" s="80">
        <v>5935.1105341486</v>
      </c>
      <c r="BU14" s="80">
        <v>6038.7850486135</v>
      </c>
      <c r="BV14" s="80">
        <v>6210.9627634134</v>
      </c>
      <c r="BW14" s="80">
        <v>6305.5467084663005</v>
      </c>
      <c r="BX14" s="80">
        <v>6124.889604423301</v>
      </c>
      <c r="BY14" s="80">
        <v>6275.0801622511</v>
      </c>
      <c r="BZ14" s="80">
        <v>6349.3315542122</v>
      </c>
    </row>
    <row r="15">
      <c r="A15" s="19" t="s">
        <v>115</v>
      </c>
      <c r="B15" s="128" t="s">
        <v>99</v>
      </c>
      <c r="C15" s="80">
        <v>3501.7785842544</v>
      </c>
      <c r="D15" s="80">
        <v>3387.3687877463003</v>
      </c>
      <c r="E15" s="80">
        <v>3555.8065600692003</v>
      </c>
      <c r="F15" s="80">
        <v>3552.8779499044003</v>
      </c>
      <c r="G15" s="80">
        <v>3683.9468016051</v>
      </c>
      <c r="H15" s="80">
        <v>3721.3701525737</v>
      </c>
      <c r="I15" s="80">
        <v>3635.4192783413</v>
      </c>
      <c r="J15" s="80">
        <v>3732.4372830896</v>
      </c>
      <c r="K15" s="80">
        <v>4021.8470852721002</v>
      </c>
      <c r="L15" s="80">
        <v>4048.9413267972</v>
      </c>
      <c r="M15" s="80">
        <v>3973.5266408478</v>
      </c>
      <c r="N15" s="80">
        <v>3955.7322029925003</v>
      </c>
      <c r="O15" s="80">
        <v>3955.1330373429</v>
      </c>
      <c r="P15" s="80">
        <v>3969.5253766416004</v>
      </c>
      <c r="Q15" s="80">
        <v>3754.1644243195</v>
      </c>
      <c r="R15" s="80">
        <v>3837.0579040838</v>
      </c>
      <c r="S15" s="80">
        <v>3967.941541212</v>
      </c>
      <c r="T15" s="80">
        <v>3766.3468839415</v>
      </c>
      <c r="U15" s="80">
        <v>4021.9095714542</v>
      </c>
      <c r="V15" s="80">
        <v>3640.352810505</v>
      </c>
      <c r="W15" s="80">
        <v>3695.6404533901</v>
      </c>
      <c r="X15" s="80">
        <v>3540.87220691</v>
      </c>
      <c r="Y15" s="80">
        <v>3703.6469914608</v>
      </c>
      <c r="Z15" s="80">
        <v>3589.5344591516</v>
      </c>
      <c r="AA15" s="80">
        <v>3834.5760009017004</v>
      </c>
      <c r="AB15" s="80">
        <v>3858.7489143698003</v>
      </c>
      <c r="AC15" s="80">
        <v>3700.4117390034003</v>
      </c>
      <c r="AD15" s="80">
        <v>3661.1656612157003</v>
      </c>
      <c r="AE15" s="80">
        <v>3704.6440245189</v>
      </c>
      <c r="AF15" s="80">
        <v>3713.2608522211003</v>
      </c>
      <c r="AG15" s="80">
        <v>3697.241177503</v>
      </c>
      <c r="AH15" s="80">
        <v>3626.5747126156</v>
      </c>
      <c r="AI15" s="80">
        <v>3709.093995146</v>
      </c>
      <c r="AJ15" s="80">
        <v>3529.8920144705003</v>
      </c>
      <c r="AK15" s="80">
        <v>3664.2921520603</v>
      </c>
      <c r="AL15" s="80">
        <v>3499.499466833</v>
      </c>
      <c r="AM15" s="80">
        <v>3593.7211759117004</v>
      </c>
      <c r="AN15" s="80">
        <v>3426.3355741515</v>
      </c>
      <c r="AO15" s="80">
        <v>3495.8545260627</v>
      </c>
      <c r="AP15" s="80">
        <v>3422.8726315307003</v>
      </c>
      <c r="AQ15" s="80">
        <v>3570.8054128816</v>
      </c>
      <c r="AR15" s="80">
        <v>3517.8140933829</v>
      </c>
      <c r="AS15" s="80">
        <v>3483.8527103353003</v>
      </c>
      <c r="AT15" s="80">
        <v>3422.7884265825</v>
      </c>
      <c r="AU15" s="80">
        <v>3741.3746114787</v>
      </c>
      <c r="AV15" s="80">
        <v>3561.3496957245</v>
      </c>
      <c r="AW15" s="80">
        <v>3444.1137802503004</v>
      </c>
      <c r="AX15" s="80">
        <v>3549.0303948782002</v>
      </c>
      <c r="AY15" s="80">
        <v>3581.7067614053003</v>
      </c>
      <c r="AZ15" s="80">
        <v>3550.0675755055</v>
      </c>
      <c r="BA15" s="80">
        <v>3321.251472066</v>
      </c>
      <c r="BB15" s="80">
        <v>3406.4692044367002</v>
      </c>
      <c r="BC15" s="80">
        <v>3466.024519483</v>
      </c>
      <c r="BD15" s="80">
        <v>3546.8242505030003</v>
      </c>
      <c r="BE15" s="80">
        <v>3462.6277777601003</v>
      </c>
      <c r="BF15" s="80">
        <v>3364.4985507447</v>
      </c>
      <c r="BG15" s="80">
        <v>3469.769394069</v>
      </c>
      <c r="BH15" s="80">
        <v>3320.7342814309</v>
      </c>
      <c r="BI15" s="80">
        <v>3278.6094392007003</v>
      </c>
      <c r="BJ15" s="80">
        <v>3532.809505017</v>
      </c>
      <c r="BK15" s="80">
        <v>3639.7316691057003</v>
      </c>
      <c r="BL15" s="51" t="s">
        <v>58</v>
      </c>
      <c r="BM15" s="80">
        <v>3455.9261421459</v>
      </c>
      <c r="BN15" s="80">
        <v>3845.1173511993</v>
      </c>
      <c r="BO15" s="80">
        <v>3770.1086853033003</v>
      </c>
      <c r="BP15" s="80">
        <v>3870.3782778762</v>
      </c>
      <c r="BQ15" s="80">
        <v>3527.8406224887003</v>
      </c>
      <c r="BR15" s="80">
        <v>3619.3253605735003</v>
      </c>
      <c r="BS15" s="80">
        <v>4110.5241792906</v>
      </c>
      <c r="BT15" s="80">
        <v>3712.5421126302003</v>
      </c>
      <c r="BU15" s="80">
        <v>3586.3563892182</v>
      </c>
      <c r="BV15" s="80">
        <v>3971.0873868819003</v>
      </c>
      <c r="BW15" s="80">
        <v>4095.7313836674</v>
      </c>
      <c r="BX15" s="80">
        <v>4113.0990518797</v>
      </c>
      <c r="BY15" s="80">
        <v>3964.0562951384</v>
      </c>
      <c r="BZ15" s="80">
        <v>4139.106022501001</v>
      </c>
    </row>
    <row r="16">
      <c r="A16" s="25"/>
      <c r="B16" s="128" t="s">
        <v>100</v>
      </c>
      <c r="C16" s="80">
        <v>3544.8865699127</v>
      </c>
      <c r="D16" s="80">
        <v>3354.7846732838</v>
      </c>
      <c r="E16" s="80">
        <v>3236.0777013503002</v>
      </c>
      <c r="F16" s="80">
        <v>3285.8450002858003</v>
      </c>
      <c r="G16" s="80">
        <v>3598.0327818757</v>
      </c>
      <c r="H16" s="80">
        <v>3501.6208291861003</v>
      </c>
      <c r="I16" s="80">
        <v>3577.1774008592</v>
      </c>
      <c r="J16" s="80">
        <v>3660.6810735297</v>
      </c>
      <c r="K16" s="80">
        <v>3736.4735744967</v>
      </c>
      <c r="L16" s="80">
        <v>3932.1222798805</v>
      </c>
      <c r="M16" s="80">
        <v>3553.4592353647</v>
      </c>
      <c r="N16" s="80">
        <v>3601.7325614099</v>
      </c>
      <c r="O16" s="80">
        <v>3752.1033937714</v>
      </c>
      <c r="P16" s="80">
        <v>3991.7896637326003</v>
      </c>
      <c r="Q16" s="80">
        <v>3905.4221385871</v>
      </c>
      <c r="R16" s="80">
        <v>4011.6454791844003</v>
      </c>
      <c r="S16" s="80">
        <v>3767.8306746079</v>
      </c>
      <c r="T16" s="80">
        <v>3850.8032290118003</v>
      </c>
      <c r="U16" s="80">
        <v>3703.1491271791</v>
      </c>
      <c r="V16" s="80">
        <v>3517.7090293382003</v>
      </c>
      <c r="W16" s="80">
        <v>3665.3986758097003</v>
      </c>
      <c r="X16" s="80">
        <v>3748.4982439721</v>
      </c>
      <c r="Y16" s="80">
        <v>3769.6788360794003</v>
      </c>
      <c r="Z16" s="80">
        <v>3892.1972316059</v>
      </c>
      <c r="AA16" s="80">
        <v>3852.1133080389</v>
      </c>
      <c r="AB16" s="80">
        <v>3725.638277383</v>
      </c>
      <c r="AC16" s="80">
        <v>3824.1247689921</v>
      </c>
      <c r="AD16" s="80">
        <v>3722.5342271177</v>
      </c>
      <c r="AE16" s="80">
        <v>3807.8309829373</v>
      </c>
      <c r="AF16" s="80">
        <v>3415.7658463438</v>
      </c>
      <c r="AG16" s="80">
        <v>3950.5711746314</v>
      </c>
      <c r="AH16" s="80">
        <v>3923.5761303157</v>
      </c>
      <c r="AI16" s="80">
        <v>3903.9901422853</v>
      </c>
      <c r="AJ16" s="80">
        <v>3737.7872479711</v>
      </c>
      <c r="AK16" s="80">
        <v>3764.0882245186003</v>
      </c>
      <c r="AL16" s="80">
        <v>3698.0988519128</v>
      </c>
      <c r="AM16" s="80">
        <v>3962.2302339701</v>
      </c>
      <c r="AN16" s="80">
        <v>3554.6076055775</v>
      </c>
      <c r="AO16" s="80">
        <v>3922.8861969536</v>
      </c>
      <c r="AP16" s="80">
        <v>3823.0665826089003</v>
      </c>
      <c r="AQ16" s="80">
        <v>4020.0397910716</v>
      </c>
      <c r="AR16" s="80">
        <v>4031.5467419213</v>
      </c>
      <c r="AS16" s="80">
        <v>3966.8966693871002</v>
      </c>
      <c r="AT16" s="80">
        <v>3592.6060770927</v>
      </c>
      <c r="AU16" s="80">
        <v>3912.818212529</v>
      </c>
      <c r="AV16" s="80">
        <v>3734.2741474364</v>
      </c>
      <c r="AW16" s="80">
        <v>3840.4762586203</v>
      </c>
      <c r="AX16" s="80">
        <v>3875.4301527541</v>
      </c>
      <c r="AY16" s="80">
        <v>3497.4193198518</v>
      </c>
      <c r="AZ16" s="80">
        <v>3943.7677046529</v>
      </c>
      <c r="BA16" s="80">
        <v>3912.7542670153002</v>
      </c>
      <c r="BB16" s="80">
        <v>3954.9061103244003</v>
      </c>
      <c r="BC16" s="80">
        <v>3842.2178880954</v>
      </c>
      <c r="BD16" s="80">
        <v>4216.9170410043</v>
      </c>
      <c r="BE16" s="80">
        <v>3969.9258585782</v>
      </c>
      <c r="BF16" s="80">
        <v>4039.7012980094</v>
      </c>
      <c r="BG16" s="80">
        <v>4074.7257363582003</v>
      </c>
      <c r="BH16" s="80">
        <v>3603.9197734551003</v>
      </c>
      <c r="BI16" s="80">
        <v>3706.7175810849003</v>
      </c>
      <c r="BJ16" s="80">
        <v>3890.5255023344002</v>
      </c>
      <c r="BK16" s="80">
        <v>4102.9016482935</v>
      </c>
      <c r="BL16" s="51" t="s">
        <v>58</v>
      </c>
      <c r="BM16" s="80">
        <v>3949.6967474892003</v>
      </c>
      <c r="BN16" s="80">
        <v>3953.4477503824</v>
      </c>
      <c r="BO16" s="80">
        <v>4173.2987893683</v>
      </c>
      <c r="BP16" s="80">
        <v>4271.8815063099</v>
      </c>
      <c r="BQ16" s="80">
        <v>4402.0138051799</v>
      </c>
      <c r="BR16" s="80">
        <v>3797.1815924697003</v>
      </c>
      <c r="BS16" s="80">
        <v>4035.2898634774</v>
      </c>
      <c r="BT16" s="80">
        <v>3868.4986489033004</v>
      </c>
      <c r="BU16" s="80">
        <v>3559.3904613634</v>
      </c>
      <c r="BV16" s="80">
        <v>3797.638358237</v>
      </c>
      <c r="BW16" s="80">
        <v>4049.5962312382003</v>
      </c>
      <c r="BX16" s="80">
        <v>4015.7794556022</v>
      </c>
      <c r="BY16" s="80">
        <v>4110.4768396345</v>
      </c>
      <c r="BZ16" s="80">
        <v>4278.433220122301</v>
      </c>
    </row>
    <row r="17">
      <c r="A17" s="19" t="s">
        <v>116</v>
      </c>
      <c r="B17" s="128" t="s">
        <v>99</v>
      </c>
      <c r="C17" s="80">
        <v>8942.0932630998</v>
      </c>
      <c r="D17" s="80">
        <v>9306.6098989907</v>
      </c>
      <c r="E17" s="80">
        <v>9463.9106586832</v>
      </c>
      <c r="F17" s="80">
        <v>9983.726898303901</v>
      </c>
      <c r="G17" s="80">
        <v>9502.341884142901</v>
      </c>
      <c r="H17" s="80">
        <v>10053.9063634167</v>
      </c>
      <c r="I17" s="80">
        <v>9405.581273207301</v>
      </c>
      <c r="J17" s="80">
        <v>9278.1360001701</v>
      </c>
      <c r="K17" s="80">
        <v>9196.3729469653</v>
      </c>
      <c r="L17" s="80">
        <v>9228.950560012501</v>
      </c>
      <c r="M17" s="80">
        <v>10167.172988435701</v>
      </c>
      <c r="N17" s="80">
        <v>8741.0962613767</v>
      </c>
      <c r="O17" s="80">
        <v>9691.7000426193</v>
      </c>
      <c r="P17" s="80">
        <v>9516.511143171201</v>
      </c>
      <c r="Q17" s="80">
        <v>9171.1889670239</v>
      </c>
      <c r="R17" s="80">
        <v>8571.9116401763</v>
      </c>
      <c r="S17" s="80">
        <v>9201.4973202125</v>
      </c>
      <c r="T17" s="80">
        <v>8823.7926750866</v>
      </c>
      <c r="U17" s="80">
        <v>8474.479126329701</v>
      </c>
      <c r="V17" s="80">
        <v>7624.287649665001</v>
      </c>
      <c r="W17" s="80">
        <v>7990.3580167830005</v>
      </c>
      <c r="X17" s="80">
        <v>8375.2821034277</v>
      </c>
      <c r="Y17" s="80">
        <v>8245.5324885018</v>
      </c>
      <c r="Z17" s="80">
        <v>7668.5054728798</v>
      </c>
      <c r="AA17" s="80">
        <v>7644.8820794036</v>
      </c>
      <c r="AB17" s="80">
        <v>7548.106268165</v>
      </c>
      <c r="AC17" s="80">
        <v>7251.1929059734</v>
      </c>
      <c r="AD17" s="80">
        <v>7909.173970552801</v>
      </c>
      <c r="AE17" s="80">
        <v>7652.7319563825</v>
      </c>
      <c r="AF17" s="80">
        <v>8006.5515261317005</v>
      </c>
      <c r="AG17" s="80">
        <v>8291.6996083676</v>
      </c>
      <c r="AH17" s="80">
        <v>8049.9831631416</v>
      </c>
      <c r="AI17" s="80">
        <v>7746.002394486601</v>
      </c>
      <c r="AJ17" s="80">
        <v>8317.8035466904</v>
      </c>
      <c r="AK17" s="80">
        <v>8004.9268358853005</v>
      </c>
      <c r="AL17" s="80">
        <v>8210.83419523</v>
      </c>
      <c r="AM17" s="80">
        <v>7868.071987237</v>
      </c>
      <c r="AN17" s="80">
        <v>8333.3526722917</v>
      </c>
      <c r="AO17" s="80">
        <v>7922.4352838973</v>
      </c>
      <c r="AP17" s="80">
        <v>7738.5219647878</v>
      </c>
      <c r="AQ17" s="80">
        <v>7843.5698328014005</v>
      </c>
      <c r="AR17" s="80">
        <v>8472.7396487229</v>
      </c>
      <c r="AS17" s="80">
        <v>8508.3663370062</v>
      </c>
      <c r="AT17" s="80">
        <v>8802.9280529018</v>
      </c>
      <c r="AU17" s="80">
        <v>8658.8297922057</v>
      </c>
      <c r="AV17" s="80">
        <v>9235.2804733519</v>
      </c>
      <c r="AW17" s="80">
        <v>9552.9519016803</v>
      </c>
      <c r="AX17" s="80">
        <v>9364.9735748339</v>
      </c>
      <c r="AY17" s="80">
        <v>9735.406151794901</v>
      </c>
      <c r="AZ17" s="80">
        <v>9045.2139345928</v>
      </c>
      <c r="BA17" s="80">
        <v>9309.453273428</v>
      </c>
      <c r="BB17" s="80">
        <v>9166.7479318069</v>
      </c>
      <c r="BC17" s="80">
        <v>8996.9125250209</v>
      </c>
      <c r="BD17" s="80">
        <v>9024.385795923301</v>
      </c>
      <c r="BE17" s="80">
        <v>9017.8696873162</v>
      </c>
      <c r="BF17" s="80">
        <v>8553.52069748</v>
      </c>
      <c r="BG17" s="80">
        <v>8964.3511259856</v>
      </c>
      <c r="BH17" s="80">
        <v>9083.7684003932</v>
      </c>
      <c r="BI17" s="80">
        <v>8868.9828330947</v>
      </c>
      <c r="BJ17" s="80">
        <v>8819.6051735208</v>
      </c>
      <c r="BK17" s="80">
        <v>9283.2997031798</v>
      </c>
      <c r="BL17" s="51" t="s">
        <v>58</v>
      </c>
      <c r="BM17" s="80">
        <v>9130.2700316604</v>
      </c>
      <c r="BN17" s="80">
        <v>8817.4683991149</v>
      </c>
      <c r="BO17" s="80">
        <v>9352.2272323753</v>
      </c>
      <c r="BP17" s="80">
        <v>8995.029580620201</v>
      </c>
      <c r="BQ17" s="80">
        <v>8747.687612416601</v>
      </c>
      <c r="BR17" s="80">
        <v>8773.658860484</v>
      </c>
      <c r="BS17" s="80">
        <v>9319.8142274862</v>
      </c>
      <c r="BT17" s="80">
        <v>9390.2709030029</v>
      </c>
      <c r="BU17" s="80">
        <v>8928.4636375854</v>
      </c>
      <c r="BV17" s="80">
        <v>9049.4456053749</v>
      </c>
      <c r="BW17" s="80">
        <v>9643.385384102</v>
      </c>
      <c r="BX17" s="80">
        <v>9906.971489990001</v>
      </c>
      <c r="BY17" s="80">
        <v>9911.1028752108</v>
      </c>
      <c r="BZ17" s="80">
        <v>9953.504332231001</v>
      </c>
    </row>
    <row r="18">
      <c r="A18" s="25"/>
      <c r="B18" s="128" t="s">
        <v>100</v>
      </c>
      <c r="C18" s="80">
        <v>7081.4511306411005</v>
      </c>
      <c r="D18" s="80">
        <v>6464.2422302952</v>
      </c>
      <c r="E18" s="80">
        <v>6907.8827338307</v>
      </c>
      <c r="F18" s="80">
        <v>7439.4634878509005</v>
      </c>
      <c r="G18" s="80">
        <v>7596.111298501701</v>
      </c>
      <c r="H18" s="80">
        <v>8393.7634084671</v>
      </c>
      <c r="I18" s="80">
        <v>8373.3154484271</v>
      </c>
      <c r="J18" s="80">
        <v>7727.507594011</v>
      </c>
      <c r="K18" s="80">
        <v>7780.8085205186</v>
      </c>
      <c r="L18" s="80">
        <v>7816.454431508801</v>
      </c>
      <c r="M18" s="80">
        <v>9356.6266221241</v>
      </c>
      <c r="N18" s="80">
        <v>8233.087320514</v>
      </c>
      <c r="O18" s="80">
        <v>7862.8790799194</v>
      </c>
      <c r="P18" s="80">
        <v>7300.8403441952005</v>
      </c>
      <c r="Q18" s="80">
        <v>6882.6345074555</v>
      </c>
      <c r="R18" s="80">
        <v>6373.9926799211</v>
      </c>
      <c r="S18" s="80">
        <v>6890.4457428325</v>
      </c>
      <c r="T18" s="80">
        <v>7234.0201535193</v>
      </c>
      <c r="U18" s="80">
        <v>7307.5472030782</v>
      </c>
      <c r="V18" s="80">
        <v>6907.7930956086</v>
      </c>
      <c r="W18" s="80">
        <v>6708.8177082894</v>
      </c>
      <c r="X18" s="80">
        <v>6888.8898336559005</v>
      </c>
      <c r="Y18" s="80">
        <v>7086.459792448701</v>
      </c>
      <c r="Z18" s="80">
        <v>6190.3368055045</v>
      </c>
      <c r="AA18" s="80">
        <v>6439.5688950819</v>
      </c>
      <c r="AB18" s="80">
        <v>6089.6229527154</v>
      </c>
      <c r="AC18" s="80">
        <v>6850.856977113201</v>
      </c>
      <c r="AD18" s="80">
        <v>6458.7843229881</v>
      </c>
      <c r="AE18" s="80">
        <v>6640.2288760607</v>
      </c>
      <c r="AF18" s="80">
        <v>6600.7772047872</v>
      </c>
      <c r="AG18" s="80">
        <v>6844.1548248801</v>
      </c>
      <c r="AH18" s="80">
        <v>6704.5766596338</v>
      </c>
      <c r="AI18" s="80">
        <v>6383.8350575273</v>
      </c>
      <c r="AJ18" s="80">
        <v>6239.8947789481</v>
      </c>
      <c r="AK18" s="80">
        <v>6834.176068005901</v>
      </c>
      <c r="AL18" s="80">
        <v>6679.1967755235</v>
      </c>
      <c r="AM18" s="80">
        <v>6492.8156656345</v>
      </c>
      <c r="AN18" s="80">
        <v>6455.5025640946005</v>
      </c>
      <c r="AO18" s="80">
        <v>6226.5098974517</v>
      </c>
      <c r="AP18" s="80">
        <v>6093.460588478801</v>
      </c>
      <c r="AQ18" s="80">
        <v>6379.3582189964</v>
      </c>
      <c r="AR18" s="80">
        <v>6266.4022568949</v>
      </c>
      <c r="AS18" s="80">
        <v>6777.7770091875</v>
      </c>
      <c r="AT18" s="80">
        <v>6543.431898071301</v>
      </c>
      <c r="AU18" s="80">
        <v>7002.8994306519</v>
      </c>
      <c r="AV18" s="80">
        <v>7342.1407938018</v>
      </c>
      <c r="AW18" s="80">
        <v>7160.784745560601</v>
      </c>
      <c r="AX18" s="80">
        <v>7015.3309395490005</v>
      </c>
      <c r="AY18" s="80">
        <v>7069.938610617</v>
      </c>
      <c r="AZ18" s="80">
        <v>7013.8405449363</v>
      </c>
      <c r="BA18" s="80">
        <v>7229.9957898026005</v>
      </c>
      <c r="BB18" s="80">
        <v>6670.656300163</v>
      </c>
      <c r="BC18" s="80">
        <v>6674.0615972977</v>
      </c>
      <c r="BD18" s="80">
        <v>6730.538090801</v>
      </c>
      <c r="BE18" s="80">
        <v>6783.4653773830005</v>
      </c>
      <c r="BF18" s="80">
        <v>6585.5442928821</v>
      </c>
      <c r="BG18" s="80">
        <v>7149.675655175601</v>
      </c>
      <c r="BH18" s="80">
        <v>6892.561454905101</v>
      </c>
      <c r="BI18" s="80">
        <v>6903.8471959280005</v>
      </c>
      <c r="BJ18" s="80">
        <v>7018.8413637778</v>
      </c>
      <c r="BK18" s="80">
        <v>7251.436667109</v>
      </c>
      <c r="BL18" s="51" t="s">
        <v>58</v>
      </c>
      <c r="BM18" s="80">
        <v>7168.296525445</v>
      </c>
      <c r="BN18" s="80">
        <v>6885.693370736701</v>
      </c>
      <c r="BO18" s="80">
        <v>7155.2456025958</v>
      </c>
      <c r="BP18" s="80">
        <v>7420.9970605559</v>
      </c>
      <c r="BQ18" s="80">
        <v>7091.933858215801</v>
      </c>
      <c r="BR18" s="80">
        <v>6972.5684368514</v>
      </c>
      <c r="BS18" s="80">
        <v>7067.9899177454</v>
      </c>
      <c r="BT18" s="80">
        <v>7321.7813829538</v>
      </c>
      <c r="BU18" s="80">
        <v>7279.4193609996</v>
      </c>
      <c r="BV18" s="80">
        <v>7294.2629074711</v>
      </c>
      <c r="BW18" s="80">
        <v>7765.3241421328</v>
      </c>
      <c r="BX18" s="80">
        <v>7959.5584725474</v>
      </c>
      <c r="BY18" s="80">
        <v>8232.8866785281</v>
      </c>
      <c r="BZ18" s="80">
        <v>8082.903978829901</v>
      </c>
    </row>
    <row r="19">
      <c r="A19" s="19" t="s">
        <v>117</v>
      </c>
      <c r="B19" s="128" t="s">
        <v>99</v>
      </c>
      <c r="C19" s="80">
        <v>9728.5727024567</v>
      </c>
      <c r="D19" s="80">
        <v>9980.9371693456</v>
      </c>
      <c r="E19" s="80">
        <v>9772.0215179926</v>
      </c>
      <c r="F19" s="80">
        <v>10408.3066152831</v>
      </c>
      <c r="G19" s="80">
        <v>10207.0519672995</v>
      </c>
      <c r="H19" s="80">
        <v>10416.3617600457</v>
      </c>
      <c r="I19" s="80">
        <v>10623.990742076101</v>
      </c>
      <c r="J19" s="80">
        <v>10313.009625434801</v>
      </c>
      <c r="K19" s="80">
        <v>10911.576916395601</v>
      </c>
      <c r="L19" s="80">
        <v>10789.303569138701</v>
      </c>
      <c r="M19" s="80">
        <v>10525.1275368209</v>
      </c>
      <c r="N19" s="80">
        <v>10698.7800881394</v>
      </c>
      <c r="O19" s="80">
        <v>10759.5153575705</v>
      </c>
      <c r="P19" s="80">
        <v>9988.216422415</v>
      </c>
      <c r="Q19" s="80">
        <v>9981.8629967066</v>
      </c>
      <c r="R19" s="80">
        <v>10161.4326719648</v>
      </c>
      <c r="S19" s="80">
        <v>9739.272309608701</v>
      </c>
      <c r="T19" s="80">
        <v>10013.434618809</v>
      </c>
      <c r="U19" s="80">
        <v>9589.678924729</v>
      </c>
      <c r="V19" s="80">
        <v>8740.0859223573</v>
      </c>
      <c r="W19" s="80">
        <v>9005.986327468301</v>
      </c>
      <c r="X19" s="80">
        <v>9372.7329392352</v>
      </c>
      <c r="Y19" s="80">
        <v>9134.9727203506</v>
      </c>
      <c r="Z19" s="80">
        <v>8653.8128650089</v>
      </c>
      <c r="AA19" s="80">
        <v>8861.3800179275</v>
      </c>
      <c r="AB19" s="80">
        <v>9335.0755016314</v>
      </c>
      <c r="AC19" s="80">
        <v>9378.0909058956</v>
      </c>
      <c r="AD19" s="80">
        <v>8623.6682996773</v>
      </c>
      <c r="AE19" s="80">
        <v>8875.1661231082</v>
      </c>
      <c r="AF19" s="80">
        <v>8827.6193411787</v>
      </c>
      <c r="AG19" s="80">
        <v>9032.9663761258</v>
      </c>
      <c r="AH19" s="80">
        <v>8901.6285380672</v>
      </c>
      <c r="AI19" s="80">
        <v>8547.2745825073</v>
      </c>
      <c r="AJ19" s="80">
        <v>8128.3335078577</v>
      </c>
      <c r="AK19" s="80">
        <v>8342.4098359378</v>
      </c>
      <c r="AL19" s="80">
        <v>8073.9991626989</v>
      </c>
      <c r="AM19" s="80">
        <v>8069.7792929631005</v>
      </c>
      <c r="AN19" s="80">
        <v>8189.6671201175</v>
      </c>
      <c r="AO19" s="80">
        <v>7667.7290489438</v>
      </c>
      <c r="AP19" s="80">
        <v>7497.0025992433</v>
      </c>
      <c r="AQ19" s="80">
        <v>8221.1613534023</v>
      </c>
      <c r="AR19" s="80">
        <v>8111.2857201193</v>
      </c>
      <c r="AS19" s="80">
        <v>8690.7706650507</v>
      </c>
      <c r="AT19" s="80">
        <v>8030.5497254874</v>
      </c>
      <c r="AU19" s="80">
        <v>8125.2011788543</v>
      </c>
      <c r="AV19" s="80">
        <v>8594.161285030801</v>
      </c>
      <c r="AW19" s="80">
        <v>8750.2860151066</v>
      </c>
      <c r="AX19" s="80">
        <v>8819.1014886401</v>
      </c>
      <c r="AY19" s="80">
        <v>8193.4715025478</v>
      </c>
      <c r="AZ19" s="80">
        <v>8749.8839313166</v>
      </c>
      <c r="BA19" s="80">
        <v>8499.731315078001</v>
      </c>
      <c r="BB19" s="80">
        <v>7779.5044155098</v>
      </c>
      <c r="BC19" s="80">
        <v>8486.7658179418</v>
      </c>
      <c r="BD19" s="80">
        <v>8453.6943764383</v>
      </c>
      <c r="BE19" s="80">
        <v>8372.3618519487</v>
      </c>
      <c r="BF19" s="80">
        <v>7907.400196393401</v>
      </c>
      <c r="BG19" s="80">
        <v>8223.271355017201</v>
      </c>
      <c r="BH19" s="80">
        <v>8240.9889241232</v>
      </c>
      <c r="BI19" s="80">
        <v>7822.363867263</v>
      </c>
      <c r="BJ19" s="80">
        <v>7992.6821750628005</v>
      </c>
      <c r="BK19" s="80">
        <v>9242.810505372401</v>
      </c>
      <c r="BL19" s="51" t="s">
        <v>58</v>
      </c>
      <c r="BM19" s="80">
        <v>7813.0085400999005</v>
      </c>
      <c r="BN19" s="80">
        <v>7938.6722656233005</v>
      </c>
      <c r="BO19" s="80">
        <v>8260.270068861</v>
      </c>
      <c r="BP19" s="80">
        <v>8580.3828964984</v>
      </c>
      <c r="BQ19" s="80">
        <v>8182.8049491978</v>
      </c>
      <c r="BR19" s="80">
        <v>8369.8534410962</v>
      </c>
      <c r="BS19" s="80">
        <v>8445.838449236</v>
      </c>
      <c r="BT19" s="80">
        <v>8087.3599315885</v>
      </c>
      <c r="BU19" s="80">
        <v>7746.5375580521</v>
      </c>
      <c r="BV19" s="80">
        <v>8499.9707708847</v>
      </c>
      <c r="BW19" s="80">
        <v>9504.0073807887</v>
      </c>
      <c r="BX19" s="80">
        <v>9488.2643813353</v>
      </c>
      <c r="BY19" s="80">
        <v>9457.5307436353</v>
      </c>
      <c r="BZ19" s="80">
        <v>9420.6736725791</v>
      </c>
    </row>
    <row r="20">
      <c r="A20" s="25"/>
      <c r="B20" s="128" t="s">
        <v>100</v>
      </c>
      <c r="C20" s="80">
        <v>7884.0059807802</v>
      </c>
      <c r="D20" s="80">
        <v>7427.862917801101</v>
      </c>
      <c r="E20" s="80">
        <v>7697.6887500064</v>
      </c>
      <c r="F20" s="80">
        <v>7806.964705203</v>
      </c>
      <c r="G20" s="80">
        <v>7960.7271859205</v>
      </c>
      <c r="H20" s="80">
        <v>7698.5652815813</v>
      </c>
      <c r="I20" s="80">
        <v>7966.6551124055</v>
      </c>
      <c r="J20" s="80">
        <v>7665.0905182075</v>
      </c>
      <c r="K20" s="80">
        <v>7935.8658744364</v>
      </c>
      <c r="L20" s="80">
        <v>7941.7063091400005</v>
      </c>
      <c r="M20" s="80">
        <v>8079.9461901319</v>
      </c>
      <c r="N20" s="80">
        <v>7406.389023823001</v>
      </c>
      <c r="O20" s="80">
        <v>7569.0177407066</v>
      </c>
      <c r="P20" s="80">
        <v>7250.1376921772</v>
      </c>
      <c r="Q20" s="80">
        <v>7303.740670715601</v>
      </c>
      <c r="R20" s="80">
        <v>7244.323401716801</v>
      </c>
      <c r="S20" s="80">
        <v>7126.5323133124</v>
      </c>
      <c r="T20" s="80">
        <v>7419.2911479342</v>
      </c>
      <c r="U20" s="80">
        <v>7140.7742489258</v>
      </c>
      <c r="V20" s="80">
        <v>6913.673312337501</v>
      </c>
      <c r="W20" s="80">
        <v>6959.2753153286</v>
      </c>
      <c r="X20" s="80">
        <v>7067.714682734901</v>
      </c>
      <c r="Y20" s="80">
        <v>6978.2432289065</v>
      </c>
      <c r="Z20" s="80">
        <v>6673.134632183001</v>
      </c>
      <c r="AA20" s="80">
        <v>6562.2212920057</v>
      </c>
      <c r="AB20" s="80">
        <v>6921.7560659511</v>
      </c>
      <c r="AC20" s="80">
        <v>6899.276905802501</v>
      </c>
      <c r="AD20" s="80">
        <v>6746.642279837601</v>
      </c>
      <c r="AE20" s="80">
        <v>6698.314925110601</v>
      </c>
      <c r="AF20" s="80">
        <v>7039.456672596</v>
      </c>
      <c r="AG20" s="80">
        <v>6951.0081119868</v>
      </c>
      <c r="AH20" s="80">
        <v>6682.3735129773</v>
      </c>
      <c r="AI20" s="80">
        <v>7102.3841341324005</v>
      </c>
      <c r="AJ20" s="80">
        <v>6780.7425353443</v>
      </c>
      <c r="AK20" s="80">
        <v>7139.8920646704</v>
      </c>
      <c r="AL20" s="80">
        <v>6563.8018024937</v>
      </c>
      <c r="AM20" s="80">
        <v>6216.6727785616</v>
      </c>
      <c r="AN20" s="80">
        <v>6567.1530622405</v>
      </c>
      <c r="AO20" s="80">
        <v>6332.0107496076</v>
      </c>
      <c r="AP20" s="80">
        <v>6291.630113562101</v>
      </c>
      <c r="AQ20" s="80">
        <v>6414.181158373401</v>
      </c>
      <c r="AR20" s="80">
        <v>6330.5660743388</v>
      </c>
      <c r="AS20" s="80">
        <v>7151.3885758998</v>
      </c>
      <c r="AT20" s="80">
        <v>6617.6644441723</v>
      </c>
      <c r="AU20" s="80">
        <v>6770.635040837</v>
      </c>
      <c r="AV20" s="80">
        <v>6985.9192229057</v>
      </c>
      <c r="AW20" s="80">
        <v>6722.038892088201</v>
      </c>
      <c r="AX20" s="80">
        <v>7063.8039267675</v>
      </c>
      <c r="AY20" s="80">
        <v>7146.6609024024</v>
      </c>
      <c r="AZ20" s="80">
        <v>7293.9536689958</v>
      </c>
      <c r="BA20" s="80">
        <v>6869.719796727701</v>
      </c>
      <c r="BB20" s="80">
        <v>6390.3300226449</v>
      </c>
      <c r="BC20" s="80">
        <v>6752.5344451869005</v>
      </c>
      <c r="BD20" s="80">
        <v>6899.7774364152</v>
      </c>
      <c r="BE20" s="80">
        <v>6450.081317996101</v>
      </c>
      <c r="BF20" s="80">
        <v>6603.551838150101</v>
      </c>
      <c r="BG20" s="80">
        <v>6484.0081365074</v>
      </c>
      <c r="BH20" s="80">
        <v>6498.4306884214</v>
      </c>
      <c r="BI20" s="80">
        <v>6474.5862157163</v>
      </c>
      <c r="BJ20" s="80">
        <v>6419.020101353501</v>
      </c>
      <c r="BK20" s="80">
        <v>7359.1502844805</v>
      </c>
      <c r="BL20" s="51" t="s">
        <v>58</v>
      </c>
      <c r="BM20" s="80">
        <v>7304.4591697271</v>
      </c>
      <c r="BN20" s="80">
        <v>6926.2057123288005</v>
      </c>
      <c r="BO20" s="80">
        <v>7271.5080576073005</v>
      </c>
      <c r="BP20" s="80">
        <v>6784.0171308317</v>
      </c>
      <c r="BQ20" s="80">
        <v>6519.7706592187005</v>
      </c>
      <c r="BR20" s="80">
        <v>6577.5627823052</v>
      </c>
      <c r="BS20" s="80">
        <v>7358.5154082114</v>
      </c>
      <c r="BT20" s="80">
        <v>7128.1526332628</v>
      </c>
      <c r="BU20" s="80">
        <v>6699.6793262048</v>
      </c>
      <c r="BV20" s="80">
        <v>7000.912085011901</v>
      </c>
      <c r="BW20" s="80">
        <v>7137.4135915437</v>
      </c>
      <c r="BX20" s="80">
        <v>7541.6133119999</v>
      </c>
      <c r="BY20" s="80">
        <v>7943.5798228349</v>
      </c>
      <c r="BZ20" s="80">
        <v>7999.605754619301</v>
      </c>
    </row>
    <row r="21">
      <c r="A21" s="19" t="s">
        <v>118</v>
      </c>
      <c r="B21" s="128" t="s">
        <v>99</v>
      </c>
      <c r="C21" s="80">
        <v>6153.2565793794</v>
      </c>
      <c r="D21" s="80">
        <v>6082.1458329786</v>
      </c>
      <c r="E21" s="80">
        <v>6180.089948429801</v>
      </c>
      <c r="F21" s="80">
        <v>6384.4486184924</v>
      </c>
      <c r="G21" s="80">
        <v>6533.1588362517</v>
      </c>
      <c r="H21" s="80">
        <v>6675.44738557</v>
      </c>
      <c r="I21" s="80">
        <v>6888.6539224861</v>
      </c>
      <c r="J21" s="80">
        <v>6570.4495146659</v>
      </c>
      <c r="K21" s="80">
        <v>6528.692643768501</v>
      </c>
      <c r="L21" s="80">
        <v>6750.6761119046005</v>
      </c>
      <c r="M21" s="80">
        <v>6441.1293179551</v>
      </c>
      <c r="N21" s="80">
        <v>6738.2682816097</v>
      </c>
      <c r="O21" s="80">
        <v>6789.39692944</v>
      </c>
      <c r="P21" s="80">
        <v>7053.132811338501</v>
      </c>
      <c r="Q21" s="80">
        <v>6795.698031796201</v>
      </c>
      <c r="R21" s="80">
        <v>6455.6783443276</v>
      </c>
      <c r="S21" s="80">
        <v>6523.5445385915</v>
      </c>
      <c r="T21" s="80">
        <v>6121.012811321701</v>
      </c>
      <c r="U21" s="80">
        <v>6292.199736987401</v>
      </c>
      <c r="V21" s="80">
        <v>5814.1594436297</v>
      </c>
      <c r="W21" s="80">
        <v>6172.1381472586</v>
      </c>
      <c r="X21" s="80">
        <v>6045.0956014203</v>
      </c>
      <c r="Y21" s="80">
        <v>5861.604646135101</v>
      </c>
      <c r="Z21" s="80">
        <v>6022.9025648523</v>
      </c>
      <c r="AA21" s="80">
        <v>6016.2629005399</v>
      </c>
      <c r="AB21" s="80">
        <v>6186.4487050546</v>
      </c>
      <c r="AC21" s="80">
        <v>6465.7644106332</v>
      </c>
      <c r="AD21" s="80">
        <v>5972.0001130508</v>
      </c>
      <c r="AE21" s="80">
        <v>5947.8102504422</v>
      </c>
      <c r="AF21" s="80">
        <v>5813.5474114572</v>
      </c>
      <c r="AG21" s="80">
        <v>5711.6752899701005</v>
      </c>
      <c r="AH21" s="80">
        <v>6096.1690842063</v>
      </c>
      <c r="AI21" s="80">
        <v>5996.3123453425005</v>
      </c>
      <c r="AJ21" s="80">
        <v>6190.4523892649</v>
      </c>
      <c r="AK21" s="80">
        <v>5760.9826152587</v>
      </c>
      <c r="AL21" s="80">
        <v>5641.5715424488</v>
      </c>
      <c r="AM21" s="80">
        <v>5784.6674251034</v>
      </c>
      <c r="AN21" s="80">
        <v>5633.7944070283</v>
      </c>
      <c r="AO21" s="80">
        <v>5735.761051082301</v>
      </c>
      <c r="AP21" s="80">
        <v>5592.5596744812</v>
      </c>
      <c r="AQ21" s="80">
        <v>5704.3065337123</v>
      </c>
      <c r="AR21" s="80">
        <v>5895.6227095062</v>
      </c>
      <c r="AS21" s="80">
        <v>6124.024202876</v>
      </c>
      <c r="AT21" s="80">
        <v>5961.761351924</v>
      </c>
      <c r="AU21" s="80">
        <v>6287.8766689543</v>
      </c>
      <c r="AV21" s="80">
        <v>6378.4570469916</v>
      </c>
      <c r="AW21" s="80">
        <v>6432.9155820317</v>
      </c>
      <c r="AX21" s="80">
        <v>6342.0261940165</v>
      </c>
      <c r="AY21" s="80">
        <v>6568.4312988527</v>
      </c>
      <c r="AZ21" s="80">
        <v>6395.0410195834</v>
      </c>
      <c r="BA21" s="80">
        <v>6452.8802373129</v>
      </c>
      <c r="BB21" s="80">
        <v>6142.2537800761</v>
      </c>
      <c r="BC21" s="80">
        <v>6223.103826458901</v>
      </c>
      <c r="BD21" s="80">
        <v>6391.8845432334</v>
      </c>
      <c r="BE21" s="80">
        <v>6256.078936839101</v>
      </c>
      <c r="BF21" s="80">
        <v>6213.4714241234005</v>
      </c>
      <c r="BG21" s="80">
        <v>6509.3190239927</v>
      </c>
      <c r="BH21" s="80">
        <v>6948.7247292122</v>
      </c>
      <c r="BI21" s="80">
        <v>6811.3139081331</v>
      </c>
      <c r="BJ21" s="80">
        <v>6742.7065983394</v>
      </c>
      <c r="BK21" s="80">
        <v>6959.9640824003</v>
      </c>
      <c r="BL21" s="51" t="s">
        <v>58</v>
      </c>
      <c r="BM21" s="80">
        <v>6411.878986388</v>
      </c>
      <c r="BN21" s="80">
        <v>6651.1206387842</v>
      </c>
      <c r="BO21" s="80">
        <v>6619.7963097471</v>
      </c>
      <c r="BP21" s="80">
        <v>6562.5800716001</v>
      </c>
      <c r="BQ21" s="80">
        <v>6395.914981667001</v>
      </c>
      <c r="BR21" s="80">
        <v>6399.530480270901</v>
      </c>
      <c r="BS21" s="80">
        <v>6775.7722808051</v>
      </c>
      <c r="BT21" s="80">
        <v>6790.313635692501</v>
      </c>
      <c r="BU21" s="80">
        <v>6680.1507012404</v>
      </c>
      <c r="BV21" s="80">
        <v>6698.7808121042</v>
      </c>
      <c r="BW21" s="80">
        <v>6966.5823854165</v>
      </c>
      <c r="BX21" s="80">
        <v>7170.4092540673</v>
      </c>
      <c r="BY21" s="80">
        <v>7159.0159888686</v>
      </c>
      <c r="BZ21" s="80">
        <v>6969.8470580184</v>
      </c>
    </row>
    <row r="22">
      <c r="A22" s="25"/>
      <c r="B22" s="128" t="s">
        <v>100</v>
      </c>
      <c r="C22" s="80">
        <v>5166.1201839532005</v>
      </c>
      <c r="D22" s="80">
        <v>5208.3281307829</v>
      </c>
      <c r="E22" s="80">
        <v>5405.9576773744</v>
      </c>
      <c r="F22" s="80">
        <v>5589.9949672324</v>
      </c>
      <c r="G22" s="80">
        <v>5578.6689657431</v>
      </c>
      <c r="H22" s="80">
        <v>5362.7196775262</v>
      </c>
      <c r="I22" s="80">
        <v>5607.819622153001</v>
      </c>
      <c r="J22" s="80">
        <v>5803.3997675375</v>
      </c>
      <c r="K22" s="80">
        <v>5266.3421601653</v>
      </c>
      <c r="L22" s="80">
        <v>5666.8737310885</v>
      </c>
      <c r="M22" s="80">
        <v>5475.2541496141</v>
      </c>
      <c r="N22" s="80">
        <v>5859.9951466556</v>
      </c>
      <c r="O22" s="80">
        <v>5446.287550683301</v>
      </c>
      <c r="P22" s="80">
        <v>5672.7057780686</v>
      </c>
      <c r="Q22" s="80">
        <v>5693.6817222513</v>
      </c>
      <c r="R22" s="80">
        <v>5019.941843385101</v>
      </c>
      <c r="S22" s="80">
        <v>5233.9060372925005</v>
      </c>
      <c r="T22" s="80">
        <v>5542.6485752346</v>
      </c>
      <c r="U22" s="80">
        <v>5399.5318185303</v>
      </c>
      <c r="V22" s="80">
        <v>4881.0165083095</v>
      </c>
      <c r="W22" s="80">
        <v>5115.117075467</v>
      </c>
      <c r="X22" s="80">
        <v>4948.464652541</v>
      </c>
      <c r="Y22" s="80">
        <v>5306.1570720611</v>
      </c>
      <c r="Z22" s="80">
        <v>4817.0358250166</v>
      </c>
      <c r="AA22" s="80">
        <v>4919.6822533324</v>
      </c>
      <c r="AB22" s="80">
        <v>4805.798935355</v>
      </c>
      <c r="AC22" s="80">
        <v>5352.884255274</v>
      </c>
      <c r="AD22" s="80">
        <v>4558.1787003771005</v>
      </c>
      <c r="AE22" s="80">
        <v>4851.2210287052</v>
      </c>
      <c r="AF22" s="80">
        <v>5001.3781261816</v>
      </c>
      <c r="AG22" s="80">
        <v>4490.559436663</v>
      </c>
      <c r="AH22" s="80">
        <v>4319.443404661501</v>
      </c>
      <c r="AI22" s="80">
        <v>4635.289360291</v>
      </c>
      <c r="AJ22" s="80">
        <v>4666.1895906386</v>
      </c>
      <c r="AK22" s="80">
        <v>4578.105672283</v>
      </c>
      <c r="AL22" s="80">
        <v>4472.7249857678</v>
      </c>
      <c r="AM22" s="80">
        <v>4575.7503033077</v>
      </c>
      <c r="AN22" s="80">
        <v>4690.6213981910005</v>
      </c>
      <c r="AO22" s="80">
        <v>4561.3745347092</v>
      </c>
      <c r="AP22" s="80">
        <v>4383.3570873757</v>
      </c>
      <c r="AQ22" s="80">
        <v>4360.9595794008</v>
      </c>
      <c r="AR22" s="80">
        <v>4404.6859073489</v>
      </c>
      <c r="AS22" s="80">
        <v>4378.8734396152</v>
      </c>
      <c r="AT22" s="80">
        <v>4350.9410400319</v>
      </c>
      <c r="AU22" s="80">
        <v>4371.8678438515</v>
      </c>
      <c r="AV22" s="80">
        <v>4405.931655507</v>
      </c>
      <c r="AW22" s="80">
        <v>4604.8729369711</v>
      </c>
      <c r="AX22" s="80">
        <v>4749.744176635801</v>
      </c>
      <c r="AY22" s="80">
        <v>5001.0723158308</v>
      </c>
      <c r="AZ22" s="80">
        <v>4961.5584248258</v>
      </c>
      <c r="BA22" s="80">
        <v>4987.7183620071</v>
      </c>
      <c r="BB22" s="80">
        <v>4727.107086730301</v>
      </c>
      <c r="BC22" s="80">
        <v>4971.1849856108</v>
      </c>
      <c r="BD22" s="80">
        <v>4779.3825378967</v>
      </c>
      <c r="BE22" s="80">
        <v>4575.6877515346005</v>
      </c>
      <c r="BF22" s="80">
        <v>4856.764161079101</v>
      </c>
      <c r="BG22" s="80">
        <v>4976.921860409</v>
      </c>
      <c r="BH22" s="80">
        <v>5149.3525484473</v>
      </c>
      <c r="BI22" s="80">
        <v>5114.2058647</v>
      </c>
      <c r="BJ22" s="80">
        <v>5097.5454366925005</v>
      </c>
      <c r="BK22" s="80">
        <v>5316.7659273412</v>
      </c>
      <c r="BL22" s="51" t="s">
        <v>58</v>
      </c>
      <c r="BM22" s="80">
        <v>5722.3947963755</v>
      </c>
      <c r="BN22" s="80">
        <v>5516.010829710101</v>
      </c>
      <c r="BO22" s="80">
        <v>5269.7420038068</v>
      </c>
      <c r="BP22" s="80">
        <v>5070.1495301017</v>
      </c>
      <c r="BQ22" s="80">
        <v>5014.889691215</v>
      </c>
      <c r="BR22" s="80">
        <v>5099.6084920193</v>
      </c>
      <c r="BS22" s="80">
        <v>5394.3047266555</v>
      </c>
      <c r="BT22" s="80">
        <v>5573.0801317933</v>
      </c>
      <c r="BU22" s="80">
        <v>5232.8247303899</v>
      </c>
      <c r="BV22" s="80">
        <v>5331.5906426183</v>
      </c>
      <c r="BW22" s="80">
        <v>5542.8106993367</v>
      </c>
      <c r="BX22" s="80">
        <v>5579.7828405204</v>
      </c>
      <c r="BY22" s="80">
        <v>5727.3004287666</v>
      </c>
      <c r="BZ22" s="80">
        <v>5340.0337828653</v>
      </c>
    </row>
    <row r="23">
      <c r="A23" s="19" t="s">
        <v>119</v>
      </c>
      <c r="B23" s="128" t="s">
        <v>99</v>
      </c>
      <c r="C23" s="80">
        <v>7102.0454766814</v>
      </c>
      <c r="D23" s="80">
        <v>7085.8127301043005</v>
      </c>
      <c r="E23" s="80">
        <v>6707.0971965413</v>
      </c>
      <c r="F23" s="80">
        <v>7011.5013054738</v>
      </c>
      <c r="G23" s="80">
        <v>6938.314575433</v>
      </c>
      <c r="H23" s="80">
        <v>6889.1787323381</v>
      </c>
      <c r="I23" s="80">
        <v>6886.7195997133</v>
      </c>
      <c r="J23" s="80">
        <v>7039.2075146284005</v>
      </c>
      <c r="K23" s="80">
        <v>7337.0601800173</v>
      </c>
      <c r="L23" s="80">
        <v>7656.692288889701</v>
      </c>
      <c r="M23" s="80">
        <v>7170.580918495701</v>
      </c>
      <c r="N23" s="80">
        <v>6960.7841024619</v>
      </c>
      <c r="O23" s="80">
        <v>7188.4249866579</v>
      </c>
      <c r="P23" s="80">
        <v>6819.9122022177</v>
      </c>
      <c r="Q23" s="80">
        <v>6737.3861591326</v>
      </c>
      <c r="R23" s="80">
        <v>6246.143933485901</v>
      </c>
      <c r="S23" s="80">
        <v>6491.7841812761</v>
      </c>
      <c r="T23" s="80">
        <v>6238.5571622029</v>
      </c>
      <c r="U23" s="80">
        <v>6123.6437822011</v>
      </c>
      <c r="V23" s="80">
        <v>6061.9818732654</v>
      </c>
      <c r="W23" s="80">
        <v>6175.3619360605</v>
      </c>
      <c r="X23" s="80">
        <v>5912.7786417273</v>
      </c>
      <c r="Y23" s="80">
        <v>6129.5682912217</v>
      </c>
      <c r="Z23" s="80">
        <v>6228.0251205349</v>
      </c>
      <c r="AA23" s="80">
        <v>6132.2270092479</v>
      </c>
      <c r="AB23" s="80">
        <v>6160.449466215</v>
      </c>
      <c r="AC23" s="80">
        <v>6006.1672939058</v>
      </c>
      <c r="AD23" s="80">
        <v>5772.0391485886</v>
      </c>
      <c r="AE23" s="80">
        <v>6199.650106048</v>
      </c>
      <c r="AF23" s="80">
        <v>5896.1180744195</v>
      </c>
      <c r="AG23" s="80">
        <v>5914.0235868245</v>
      </c>
      <c r="AH23" s="80">
        <v>6029.8789603775</v>
      </c>
      <c r="AI23" s="80">
        <v>6075.0102078779</v>
      </c>
      <c r="AJ23" s="80">
        <v>5882.607581793401</v>
      </c>
      <c r="AK23" s="80">
        <v>6075.4126011101</v>
      </c>
      <c r="AL23" s="80">
        <v>5925.467470319801</v>
      </c>
      <c r="AM23" s="80">
        <v>5953.2436563292</v>
      </c>
      <c r="AN23" s="80">
        <v>5896.3378527471</v>
      </c>
      <c r="AO23" s="80">
        <v>5994.447200106701</v>
      </c>
      <c r="AP23" s="80">
        <v>6081.8200575038</v>
      </c>
      <c r="AQ23" s="80">
        <v>5941.0949492246</v>
      </c>
      <c r="AR23" s="80">
        <v>6269.2510985269</v>
      </c>
      <c r="AS23" s="80">
        <v>6266.2052945622</v>
      </c>
      <c r="AT23" s="80">
        <v>6395.7619952417</v>
      </c>
      <c r="AU23" s="80">
        <v>6404.1610391302</v>
      </c>
      <c r="AV23" s="80">
        <v>6632.761625408801</v>
      </c>
      <c r="AW23" s="80">
        <v>6380.6931421765</v>
      </c>
      <c r="AX23" s="80">
        <v>6443.834667814101</v>
      </c>
      <c r="AY23" s="80">
        <v>6499.8027712537005</v>
      </c>
      <c r="AZ23" s="80">
        <v>6606.4499447699</v>
      </c>
      <c r="BA23" s="80">
        <v>6542.392191909</v>
      </c>
      <c r="BB23" s="80">
        <v>6828.5790637929</v>
      </c>
      <c r="BC23" s="80">
        <v>7084.4867712714</v>
      </c>
      <c r="BD23" s="80">
        <v>6944.6423611215005</v>
      </c>
      <c r="BE23" s="80">
        <v>6930.7597308426</v>
      </c>
      <c r="BF23" s="80">
        <v>6992.7461311845</v>
      </c>
      <c r="BG23" s="80">
        <v>6944.8144156272</v>
      </c>
      <c r="BH23" s="80">
        <v>6959.8597055548</v>
      </c>
      <c r="BI23" s="80">
        <v>6818.4604138368</v>
      </c>
      <c r="BJ23" s="80">
        <v>6880.7137399532</v>
      </c>
      <c r="BK23" s="80">
        <v>7072.233434581</v>
      </c>
      <c r="BL23" s="51" t="s">
        <v>58</v>
      </c>
      <c r="BM23" s="80">
        <v>6513.731268974901</v>
      </c>
      <c r="BN23" s="80">
        <v>6750.5160624213</v>
      </c>
      <c r="BO23" s="80">
        <v>6836.3882960166</v>
      </c>
      <c r="BP23" s="80">
        <v>6542.7372857597</v>
      </c>
      <c r="BQ23" s="80">
        <v>6569.129045281</v>
      </c>
      <c r="BR23" s="80">
        <v>6451.2806489785</v>
      </c>
      <c r="BS23" s="80">
        <v>6922.596084659301</v>
      </c>
      <c r="BT23" s="80">
        <v>6591.9323936428</v>
      </c>
      <c r="BU23" s="80">
        <v>6407.2588665706</v>
      </c>
      <c r="BV23" s="80">
        <v>6628.206168432001</v>
      </c>
      <c r="BW23" s="80">
        <v>6619.5175738719</v>
      </c>
      <c r="BX23" s="80">
        <v>6914.3146364269005</v>
      </c>
      <c r="BY23" s="80">
        <v>6665.1627460884</v>
      </c>
      <c r="BZ23" s="80">
        <v>6889.7599991333</v>
      </c>
    </row>
    <row r="24">
      <c r="A24" s="25"/>
      <c r="B24" s="128" t="s">
        <v>100</v>
      </c>
      <c r="C24" s="80">
        <v>4487.2702590949</v>
      </c>
      <c r="D24" s="80">
        <v>4673.6581934634005</v>
      </c>
      <c r="E24" s="80">
        <v>4364.9047817948</v>
      </c>
      <c r="F24" s="80">
        <v>4626.1171315321</v>
      </c>
      <c r="G24" s="80">
        <v>4748.5557094315</v>
      </c>
      <c r="H24" s="80">
        <v>4935.2661267464</v>
      </c>
      <c r="I24" s="80">
        <v>4856.2113684952</v>
      </c>
      <c r="J24" s="80">
        <v>5026.7391370301</v>
      </c>
      <c r="K24" s="80">
        <v>5164.8004841757</v>
      </c>
      <c r="L24" s="80">
        <v>5035.2726316371</v>
      </c>
      <c r="M24" s="80">
        <v>4954.5512052198</v>
      </c>
      <c r="N24" s="80">
        <v>4555.4784858551</v>
      </c>
      <c r="O24" s="80">
        <v>4789.3712891468</v>
      </c>
      <c r="P24" s="80">
        <v>4509.1696366716005</v>
      </c>
      <c r="Q24" s="80">
        <v>4483.5666908589</v>
      </c>
      <c r="R24" s="80">
        <v>4353.060859592701</v>
      </c>
      <c r="S24" s="80">
        <v>4587.1856777504</v>
      </c>
      <c r="T24" s="80">
        <v>4400.9582766914</v>
      </c>
      <c r="U24" s="80">
        <v>4628.2927760237</v>
      </c>
      <c r="V24" s="80">
        <v>4373.8638145742</v>
      </c>
      <c r="W24" s="80">
        <v>4278.6965171868005</v>
      </c>
      <c r="X24" s="80">
        <v>4438.9576659502</v>
      </c>
      <c r="Y24" s="80">
        <v>4498.8391554401005</v>
      </c>
      <c r="Z24" s="80">
        <v>4527.0039621004</v>
      </c>
      <c r="AA24" s="80">
        <v>4509.6532010233</v>
      </c>
      <c r="AB24" s="80">
        <v>4648.9572272496</v>
      </c>
      <c r="AC24" s="80">
        <v>4580.93412075</v>
      </c>
      <c r="AD24" s="80">
        <v>4229.7874869906</v>
      </c>
      <c r="AE24" s="80">
        <v>4435.2125035116005</v>
      </c>
      <c r="AF24" s="80">
        <v>4066.780171666</v>
      </c>
      <c r="AG24" s="80">
        <v>4198.239851613</v>
      </c>
      <c r="AH24" s="80">
        <v>4404.4077625031005</v>
      </c>
      <c r="AI24" s="80">
        <v>4345.7452617102</v>
      </c>
      <c r="AJ24" s="80">
        <v>4273.7772733577</v>
      </c>
      <c r="AK24" s="80">
        <v>4237.1014735344</v>
      </c>
      <c r="AL24" s="80">
        <v>4281.7057596390005</v>
      </c>
      <c r="AM24" s="80">
        <v>4296.9721384261</v>
      </c>
      <c r="AN24" s="80">
        <v>4346.2230636039</v>
      </c>
      <c r="AO24" s="80">
        <v>4328.6220826596</v>
      </c>
      <c r="AP24" s="80">
        <v>4301.5175122116</v>
      </c>
      <c r="AQ24" s="80">
        <v>4612.1955432703</v>
      </c>
      <c r="AR24" s="80">
        <v>4324.8271898567</v>
      </c>
      <c r="AS24" s="80">
        <v>4232.4197619666</v>
      </c>
      <c r="AT24" s="80">
        <v>4618.3324190182</v>
      </c>
      <c r="AU24" s="80">
        <v>4844.2489595363</v>
      </c>
      <c r="AV24" s="80">
        <v>4832.0345491676</v>
      </c>
      <c r="AW24" s="80">
        <v>4621.7397994551</v>
      </c>
      <c r="AX24" s="80">
        <v>4842.7336380548</v>
      </c>
      <c r="AY24" s="80">
        <v>4772.8030939571</v>
      </c>
      <c r="AZ24" s="80">
        <v>4965.4484685309</v>
      </c>
      <c r="BA24" s="80">
        <v>4593.0208870431</v>
      </c>
      <c r="BB24" s="80">
        <v>4781.663127996901</v>
      </c>
      <c r="BC24" s="80">
        <v>4875.8859198207</v>
      </c>
      <c r="BD24" s="80">
        <v>4799.2809970708</v>
      </c>
      <c r="BE24" s="80">
        <v>4887.7513485299005</v>
      </c>
      <c r="BF24" s="80">
        <v>4846.6940085954</v>
      </c>
      <c r="BG24" s="80">
        <v>5162.6312591776</v>
      </c>
      <c r="BH24" s="80">
        <v>5098.9008393181</v>
      </c>
      <c r="BI24" s="80">
        <v>5063.859293778</v>
      </c>
      <c r="BJ24" s="80">
        <v>4962.5461300114</v>
      </c>
      <c r="BK24" s="80">
        <v>5301.0824256060005</v>
      </c>
      <c r="BL24" s="51" t="s">
        <v>58</v>
      </c>
      <c r="BM24" s="80">
        <v>5108.0104036471</v>
      </c>
      <c r="BN24" s="80">
        <v>5231.9822331277</v>
      </c>
      <c r="BO24" s="80">
        <v>5188.8726333187005</v>
      </c>
      <c r="BP24" s="80">
        <v>4871.958965636501</v>
      </c>
      <c r="BQ24" s="80">
        <v>4712.8277321383</v>
      </c>
      <c r="BR24" s="80">
        <v>4826.5029728728005</v>
      </c>
      <c r="BS24" s="80">
        <v>5101.2698677448</v>
      </c>
      <c r="BT24" s="80">
        <v>4838.9619536736</v>
      </c>
      <c r="BU24" s="80">
        <v>4876.2755781933</v>
      </c>
      <c r="BV24" s="80">
        <v>4822.5189779004</v>
      </c>
      <c r="BW24" s="80">
        <v>4996.4609605638</v>
      </c>
      <c r="BX24" s="80">
        <v>5106.6524765792</v>
      </c>
      <c r="BY24" s="80">
        <v>4962.587491866901</v>
      </c>
      <c r="BZ24" s="80">
        <v>5112.1215793587</v>
      </c>
    </row>
    <row r="25">
      <c r="A25" s="19" t="s">
        <v>120</v>
      </c>
      <c r="B25" s="128" t="s">
        <v>99</v>
      </c>
      <c r="C25" s="80">
        <v>4984.3132110862</v>
      </c>
      <c r="D25" s="80">
        <v>4919.435260911</v>
      </c>
      <c r="E25" s="80">
        <v>4295.7137563867</v>
      </c>
      <c r="F25" s="80">
        <v>4202.8581041649</v>
      </c>
      <c r="G25" s="80">
        <v>5236.3656221333</v>
      </c>
      <c r="H25" s="80">
        <v>4799.5389933625</v>
      </c>
      <c r="I25" s="80">
        <v>4541.6882983827</v>
      </c>
      <c r="J25" s="80">
        <v>4638.3354047154</v>
      </c>
      <c r="K25" s="80">
        <v>4734.6068471661</v>
      </c>
      <c r="L25" s="80">
        <v>4576.515463141101</v>
      </c>
      <c r="M25" s="80">
        <v>4281.693795092</v>
      </c>
      <c r="N25" s="80">
        <v>4276.6007308798</v>
      </c>
      <c r="O25" s="80">
        <v>5092.9497208154</v>
      </c>
      <c r="P25" s="80">
        <v>4825.5051574804</v>
      </c>
      <c r="Q25" s="80">
        <v>4217.3502327874</v>
      </c>
      <c r="R25" s="80">
        <v>4028.5242074167</v>
      </c>
      <c r="S25" s="80">
        <v>4507.4879698623</v>
      </c>
      <c r="T25" s="80">
        <v>3901.6901241134</v>
      </c>
      <c r="U25" s="80">
        <v>3611.5772264394</v>
      </c>
      <c r="V25" s="80">
        <v>3761.4312774291</v>
      </c>
      <c r="W25" s="80">
        <v>4402.9650086351</v>
      </c>
      <c r="X25" s="80">
        <v>3824.9759779258</v>
      </c>
      <c r="Y25" s="80">
        <v>3560.8602974256</v>
      </c>
      <c r="Z25" s="80">
        <v>3560.6123563127003</v>
      </c>
      <c r="AA25" s="80">
        <v>4384.312093870501</v>
      </c>
      <c r="AB25" s="80">
        <v>3839.3123194249</v>
      </c>
      <c r="AC25" s="80">
        <v>3572.4615975872002</v>
      </c>
      <c r="AD25" s="80">
        <v>3575.9278615245003</v>
      </c>
      <c r="AE25" s="80">
        <v>3949.0077467818</v>
      </c>
      <c r="AF25" s="80">
        <v>3787.9211624541003</v>
      </c>
      <c r="AG25" s="80">
        <v>3366.8656487363</v>
      </c>
      <c r="AH25" s="80">
        <v>3416.5529331011003</v>
      </c>
      <c r="AI25" s="80">
        <v>3976.8871728741</v>
      </c>
      <c r="AJ25" s="80">
        <v>3657.1521092364</v>
      </c>
      <c r="AK25" s="80">
        <v>3527.6971541771</v>
      </c>
      <c r="AL25" s="80">
        <v>3629.227452615</v>
      </c>
      <c r="AM25" s="80">
        <v>3953.214599208</v>
      </c>
      <c r="AN25" s="80">
        <v>3678.1789537258</v>
      </c>
      <c r="AO25" s="80">
        <v>3247.7630380675</v>
      </c>
      <c r="AP25" s="80">
        <v>3520.4116906578</v>
      </c>
      <c r="AQ25" s="80">
        <v>3863.3554848796</v>
      </c>
      <c r="AR25" s="80">
        <v>3546.8002331613</v>
      </c>
      <c r="AS25" s="80">
        <v>3578.2382923728</v>
      </c>
      <c r="AT25" s="80">
        <v>3470.8127511791</v>
      </c>
      <c r="AU25" s="80">
        <v>3910.0815332698003</v>
      </c>
      <c r="AV25" s="80">
        <v>3608.0073338142</v>
      </c>
      <c r="AW25" s="80">
        <v>3252.6752433554</v>
      </c>
      <c r="AX25" s="80">
        <v>3353.0978787009003</v>
      </c>
      <c r="AY25" s="80">
        <v>4018.3125314789</v>
      </c>
      <c r="AZ25" s="80">
        <v>3572.4648895124</v>
      </c>
      <c r="BA25" s="80">
        <v>3236.4171585274003</v>
      </c>
      <c r="BB25" s="80">
        <v>3332.8985365026</v>
      </c>
      <c r="BC25" s="80">
        <v>3934.3159371771003</v>
      </c>
      <c r="BD25" s="80">
        <v>3949.1838718198</v>
      </c>
      <c r="BE25" s="80">
        <v>3337.4925551564</v>
      </c>
      <c r="BF25" s="80">
        <v>3342.6156265078002</v>
      </c>
      <c r="BG25" s="80">
        <v>3959.3313555396003</v>
      </c>
      <c r="BH25" s="80">
        <v>3715.0082762469</v>
      </c>
      <c r="BI25" s="80">
        <v>3641.1903751491</v>
      </c>
      <c r="BJ25" s="80">
        <v>3745.2255144724</v>
      </c>
      <c r="BK25" s="80">
        <v>4361.2903313994</v>
      </c>
      <c r="BL25" s="51" t="s">
        <v>58</v>
      </c>
      <c r="BM25" s="80">
        <v>3701.5491825682</v>
      </c>
      <c r="BN25" s="80">
        <v>3725.3955397751</v>
      </c>
      <c r="BO25" s="80">
        <v>4147.4562820369</v>
      </c>
      <c r="BP25" s="80">
        <v>3917.5411572214</v>
      </c>
      <c r="BQ25" s="80">
        <v>3691.384263746</v>
      </c>
      <c r="BR25" s="80">
        <v>3892.6208734119</v>
      </c>
      <c r="BS25" s="80">
        <v>4480.6839352011</v>
      </c>
      <c r="BT25" s="80">
        <v>4000.6321610005</v>
      </c>
      <c r="BU25" s="80">
        <v>3269.7278698442</v>
      </c>
      <c r="BV25" s="80">
        <v>3838.0286958852002</v>
      </c>
      <c r="BW25" s="80">
        <v>4329.6285056803</v>
      </c>
      <c r="BX25" s="80">
        <v>4483.8747325678005</v>
      </c>
      <c r="BY25" s="80">
        <v>4069.633177021</v>
      </c>
      <c r="BZ25" s="80">
        <v>4077.3943976248</v>
      </c>
    </row>
    <row r="26">
      <c r="A26" s="25"/>
      <c r="B26" s="128" t="s">
        <v>100</v>
      </c>
      <c r="C26" s="80">
        <v>4042.7600101009</v>
      </c>
      <c r="D26" s="80">
        <v>4206.4132759708</v>
      </c>
      <c r="E26" s="80">
        <v>3928.2648876188</v>
      </c>
      <c r="F26" s="80">
        <v>4249.6049877107</v>
      </c>
      <c r="G26" s="80">
        <v>4552.119097204501</v>
      </c>
      <c r="H26" s="80">
        <v>4076.3770438477</v>
      </c>
      <c r="I26" s="80">
        <v>4137.5748084029</v>
      </c>
      <c r="J26" s="80">
        <v>3770.9057243803</v>
      </c>
      <c r="K26" s="80">
        <v>4236.6483965761</v>
      </c>
      <c r="L26" s="80">
        <v>3900.7154358896</v>
      </c>
      <c r="M26" s="80">
        <v>3626.5143890964</v>
      </c>
      <c r="N26" s="80">
        <v>3520.1059381871</v>
      </c>
      <c r="O26" s="80">
        <v>3943.5893440668</v>
      </c>
      <c r="P26" s="80">
        <v>4003.6517193937</v>
      </c>
      <c r="Q26" s="80">
        <v>4032.677818897</v>
      </c>
      <c r="R26" s="80">
        <v>3332.5371417022</v>
      </c>
      <c r="S26" s="80">
        <v>4038.5316316268</v>
      </c>
      <c r="T26" s="80">
        <v>3703.2891586256</v>
      </c>
      <c r="U26" s="80">
        <v>3312.0750937566</v>
      </c>
      <c r="V26" s="80">
        <v>3461.8191748117</v>
      </c>
      <c r="W26" s="80">
        <v>3591.5889912935</v>
      </c>
      <c r="X26" s="80">
        <v>3493.6356538776</v>
      </c>
      <c r="Y26" s="80">
        <v>3429.91196503</v>
      </c>
      <c r="Z26" s="80">
        <v>3260.3279014504</v>
      </c>
      <c r="AA26" s="80">
        <v>3648.0648124139</v>
      </c>
      <c r="AB26" s="80">
        <v>3352.2270551216</v>
      </c>
      <c r="AC26" s="80">
        <v>3383.4802092373</v>
      </c>
      <c r="AD26" s="80">
        <v>2980.4530959703</v>
      </c>
      <c r="AE26" s="80">
        <v>3369.9105800626003</v>
      </c>
      <c r="AF26" s="80">
        <v>3253.8925348477</v>
      </c>
      <c r="AG26" s="80">
        <v>3024.2492599744</v>
      </c>
      <c r="AH26" s="80">
        <v>3323.202268152</v>
      </c>
      <c r="AI26" s="80">
        <v>3641.8834670716</v>
      </c>
      <c r="AJ26" s="80">
        <v>3706.1567488128003</v>
      </c>
      <c r="AK26" s="80">
        <v>3623.0873915957</v>
      </c>
      <c r="AL26" s="80">
        <v>3370.0208306049003</v>
      </c>
      <c r="AM26" s="80">
        <v>3582.192587781</v>
      </c>
      <c r="AN26" s="80">
        <v>3558.044110323</v>
      </c>
      <c r="AO26" s="80">
        <v>3187.7435527347</v>
      </c>
      <c r="AP26" s="80">
        <v>3481.6487485493003</v>
      </c>
      <c r="AQ26" s="80">
        <v>3480.3871660996</v>
      </c>
      <c r="AR26" s="80">
        <v>3500.2457038812</v>
      </c>
      <c r="AS26" s="80">
        <v>3226.8532478745</v>
      </c>
      <c r="AT26" s="80">
        <v>3195.1133781217</v>
      </c>
      <c r="AU26" s="80">
        <v>3401.9710134181</v>
      </c>
      <c r="AV26" s="80">
        <v>3406.4436968314003</v>
      </c>
      <c r="AW26" s="80">
        <v>3482.0620750413</v>
      </c>
      <c r="AX26" s="80">
        <v>3615.4989427728</v>
      </c>
      <c r="AY26" s="80">
        <v>3669.4343243692</v>
      </c>
      <c r="AZ26" s="80">
        <v>3517.8901194421</v>
      </c>
      <c r="BA26" s="80">
        <v>3680.8765616476003</v>
      </c>
      <c r="BB26" s="80">
        <v>3093.2497605824</v>
      </c>
      <c r="BC26" s="80">
        <v>3590.0319839173003</v>
      </c>
      <c r="BD26" s="80">
        <v>3284.0607632516003</v>
      </c>
      <c r="BE26" s="80">
        <v>3447.7450691935</v>
      </c>
      <c r="BF26" s="80">
        <v>3208.8778174425</v>
      </c>
      <c r="BG26" s="80">
        <v>3284.882546451</v>
      </c>
      <c r="BH26" s="80">
        <v>3310.1588275994</v>
      </c>
      <c r="BI26" s="80">
        <v>3351.9549397561</v>
      </c>
      <c r="BJ26" s="80">
        <v>3383.8018507333</v>
      </c>
      <c r="BK26" s="80">
        <v>3601.7501511775004</v>
      </c>
      <c r="BL26" s="51" t="s">
        <v>58</v>
      </c>
      <c r="BM26" s="80">
        <v>3136.4540103489003</v>
      </c>
      <c r="BN26" s="80">
        <v>4449.281557922201</v>
      </c>
      <c r="BO26" s="80">
        <v>4264.914936828201</v>
      </c>
      <c r="BP26" s="80">
        <v>3699.1681497617</v>
      </c>
      <c r="BQ26" s="80">
        <v>3520.3015204109</v>
      </c>
      <c r="BR26" s="80">
        <v>3560.6360585741</v>
      </c>
      <c r="BS26" s="80">
        <v>3833.0732033279</v>
      </c>
      <c r="BT26" s="80">
        <v>3536.9568368006003</v>
      </c>
      <c r="BU26" s="80">
        <v>3181.7952498001</v>
      </c>
      <c r="BV26" s="80">
        <v>3114.8587826998</v>
      </c>
      <c r="BW26" s="80">
        <v>3791.9756444913</v>
      </c>
      <c r="BX26" s="80">
        <v>3813.4043068583</v>
      </c>
      <c r="BY26" s="80">
        <v>3431.0520124902</v>
      </c>
      <c r="BZ26" s="80">
        <v>3440.3952315786</v>
      </c>
    </row>
    <row r="27">
      <c r="A27" s="19" t="s">
        <v>121</v>
      </c>
      <c r="B27" s="128" t="s">
        <v>99</v>
      </c>
      <c r="C27" s="80">
        <v>5715.5620728059</v>
      </c>
      <c r="D27" s="80">
        <v>5922.7250622468</v>
      </c>
      <c r="E27" s="80">
        <v>5402.9636707835</v>
      </c>
      <c r="F27" s="80">
        <v>5617.031242580801</v>
      </c>
      <c r="G27" s="80">
        <v>5353.5651744025</v>
      </c>
      <c r="H27" s="80">
        <v>5602.7696477636</v>
      </c>
      <c r="I27" s="80">
        <v>6052.0502771204</v>
      </c>
      <c r="J27" s="80">
        <v>6073.5525620539</v>
      </c>
      <c r="K27" s="80">
        <v>6153.4112263399</v>
      </c>
      <c r="L27" s="80">
        <v>6184.2004031482</v>
      </c>
      <c r="M27" s="80">
        <v>5891.6694131655</v>
      </c>
      <c r="N27" s="80">
        <v>6130.127977965601</v>
      </c>
      <c r="O27" s="80">
        <v>5683.2296500166</v>
      </c>
      <c r="P27" s="80">
        <v>5846.0322377712</v>
      </c>
      <c r="Q27" s="80">
        <v>5859.7747699065</v>
      </c>
      <c r="R27" s="80">
        <v>5584.3130150317</v>
      </c>
      <c r="S27" s="80">
        <v>5706.5843905449</v>
      </c>
      <c r="T27" s="80">
        <v>5549.4548108869</v>
      </c>
      <c r="U27" s="80">
        <v>5444.5372924418</v>
      </c>
      <c r="V27" s="80">
        <v>5647.6312415257</v>
      </c>
      <c r="W27" s="80">
        <v>5388.768451468401</v>
      </c>
      <c r="X27" s="80">
        <v>5418.0158196002</v>
      </c>
      <c r="Y27" s="80">
        <v>5834.2446471572</v>
      </c>
      <c r="Z27" s="80">
        <v>5447.9592994273</v>
      </c>
      <c r="AA27" s="80">
        <v>5591.7685192606</v>
      </c>
      <c r="AB27" s="80">
        <v>5693.1344503328</v>
      </c>
      <c r="AC27" s="80">
        <v>5229.4483329602</v>
      </c>
      <c r="AD27" s="80">
        <v>5679.2217592636</v>
      </c>
      <c r="AE27" s="80">
        <v>5392.0701579129</v>
      </c>
      <c r="AF27" s="80">
        <v>5858.4184255951</v>
      </c>
      <c r="AG27" s="80">
        <v>5619.1399301838</v>
      </c>
      <c r="AH27" s="80">
        <v>5493.4440111407</v>
      </c>
      <c r="AI27" s="80">
        <v>5014.0432748094</v>
      </c>
      <c r="AJ27" s="80">
        <v>5926.5420199114005</v>
      </c>
      <c r="AK27" s="80">
        <v>5614.3030837174</v>
      </c>
      <c r="AL27" s="80">
        <v>5501.5554931131</v>
      </c>
      <c r="AM27" s="80">
        <v>5607.1005044044</v>
      </c>
      <c r="AN27" s="80">
        <v>5257.6576512212005</v>
      </c>
      <c r="AO27" s="80">
        <v>5380.641264196201</v>
      </c>
      <c r="AP27" s="80">
        <v>5227.385414911</v>
      </c>
      <c r="AQ27" s="80">
        <v>5557.2944196383005</v>
      </c>
      <c r="AR27" s="80">
        <v>5506.8206416005005</v>
      </c>
      <c r="AS27" s="80">
        <v>5418.0242621049</v>
      </c>
      <c r="AT27" s="80">
        <v>5503.4604235999</v>
      </c>
      <c r="AU27" s="80">
        <v>5695.5912413853</v>
      </c>
      <c r="AV27" s="80">
        <v>5517.7000929027</v>
      </c>
      <c r="AW27" s="80">
        <v>5728.253982016</v>
      </c>
      <c r="AX27" s="80">
        <v>5580.3633102125</v>
      </c>
      <c r="AY27" s="80">
        <v>5141.3740328369</v>
      </c>
      <c r="AZ27" s="80">
        <v>5572.4706406902005</v>
      </c>
      <c r="BA27" s="80">
        <v>5572.2156475267</v>
      </c>
      <c r="BB27" s="80">
        <v>5250.589368042401</v>
      </c>
      <c r="BC27" s="80">
        <v>5323.5808669306</v>
      </c>
      <c r="BD27" s="80">
        <v>5261.6564341978</v>
      </c>
      <c r="BE27" s="80">
        <v>5428.0384863687</v>
      </c>
      <c r="BF27" s="80">
        <v>5338.4976875403</v>
      </c>
      <c r="BG27" s="80">
        <v>5345.0409797835</v>
      </c>
      <c r="BH27" s="80">
        <v>5415.1494486971005</v>
      </c>
      <c r="BI27" s="80">
        <v>5184.9496349726005</v>
      </c>
      <c r="BJ27" s="80">
        <v>5308.5729999504</v>
      </c>
      <c r="BK27" s="80">
        <v>5523.7224435913</v>
      </c>
      <c r="BL27" s="51" t="s">
        <v>58</v>
      </c>
      <c r="BM27" s="80">
        <v>4977.0388988996</v>
      </c>
      <c r="BN27" s="80">
        <v>5469.0731376773</v>
      </c>
      <c r="BO27" s="80">
        <v>5630.1506729392</v>
      </c>
      <c r="BP27" s="80">
        <v>5800.5178649694</v>
      </c>
      <c r="BQ27" s="80">
        <v>5552.7372557521</v>
      </c>
      <c r="BR27" s="80">
        <v>5556.865072057</v>
      </c>
      <c r="BS27" s="80">
        <v>5459.5357459509005</v>
      </c>
      <c r="BT27" s="80">
        <v>5832.307418434601</v>
      </c>
      <c r="BU27" s="80">
        <v>6129.9840201216</v>
      </c>
      <c r="BV27" s="80">
        <v>6510.002337959</v>
      </c>
      <c r="BW27" s="80">
        <v>6619.3390837174</v>
      </c>
      <c r="BX27" s="80">
        <v>6179.9589420408</v>
      </c>
      <c r="BY27" s="80">
        <v>5797.2465591557</v>
      </c>
      <c r="BZ27" s="80">
        <v>6081.860012914</v>
      </c>
    </row>
    <row r="28">
      <c r="A28" s="25"/>
      <c r="B28" s="128" t="s">
        <v>100</v>
      </c>
      <c r="C28" s="80">
        <v>3929.2187051709</v>
      </c>
      <c r="D28" s="80">
        <v>3814.3254450714003</v>
      </c>
      <c r="E28" s="80">
        <v>3655.0417962035003</v>
      </c>
      <c r="F28" s="80">
        <v>3994.4027350979</v>
      </c>
      <c r="G28" s="80">
        <v>4266.1315728788</v>
      </c>
      <c r="H28" s="80">
        <v>4291.5483274782</v>
      </c>
      <c r="I28" s="80">
        <v>4781.319892123201</v>
      </c>
      <c r="J28" s="80">
        <v>4579.0635516064</v>
      </c>
      <c r="K28" s="80">
        <v>4291.102046798</v>
      </c>
      <c r="L28" s="80">
        <v>4573.828344145701</v>
      </c>
      <c r="M28" s="80">
        <v>4336.590216229501</v>
      </c>
      <c r="N28" s="80">
        <v>4253.0582966524</v>
      </c>
      <c r="O28" s="80">
        <v>4051.604464507</v>
      </c>
      <c r="P28" s="80">
        <v>4175.2335057599</v>
      </c>
      <c r="Q28" s="80">
        <v>4368.5799490013005</v>
      </c>
      <c r="R28" s="80">
        <v>4099.7576474914</v>
      </c>
      <c r="S28" s="80">
        <v>4192.3982273315005</v>
      </c>
      <c r="T28" s="80">
        <v>4542.3570898994</v>
      </c>
      <c r="U28" s="80">
        <v>4339.1894205464005</v>
      </c>
      <c r="V28" s="80">
        <v>4121.2083930155</v>
      </c>
      <c r="W28" s="80">
        <v>3994.172731816</v>
      </c>
      <c r="X28" s="80">
        <v>4038.1370085557</v>
      </c>
      <c r="Y28" s="80">
        <v>4377.0013023737</v>
      </c>
      <c r="Z28" s="80">
        <v>4175.4079827846</v>
      </c>
      <c r="AA28" s="80">
        <v>4161.8118507086</v>
      </c>
      <c r="AB28" s="80">
        <v>4323.7744251937</v>
      </c>
      <c r="AC28" s="80">
        <v>4199.1752398097005</v>
      </c>
      <c r="AD28" s="80">
        <v>4345.2214668711</v>
      </c>
      <c r="AE28" s="80">
        <v>4400.8202289926</v>
      </c>
      <c r="AF28" s="80">
        <v>4466.1016837138</v>
      </c>
      <c r="AG28" s="80">
        <v>4385.8275248469</v>
      </c>
      <c r="AH28" s="80">
        <v>4368.2324204355</v>
      </c>
      <c r="AI28" s="80">
        <v>4413.2005888765</v>
      </c>
      <c r="AJ28" s="80">
        <v>4290.8573990497</v>
      </c>
      <c r="AK28" s="80">
        <v>4493.7904533452</v>
      </c>
      <c r="AL28" s="80">
        <v>4365.0722451247</v>
      </c>
      <c r="AM28" s="80">
        <v>4506.4875706725</v>
      </c>
      <c r="AN28" s="80">
        <v>4410.3987365239</v>
      </c>
      <c r="AO28" s="80">
        <v>4450.4398686632</v>
      </c>
      <c r="AP28" s="80">
        <v>4129.912247480001</v>
      </c>
      <c r="AQ28" s="80">
        <v>4475.5172372554</v>
      </c>
      <c r="AR28" s="80">
        <v>4376.658727597201</v>
      </c>
      <c r="AS28" s="80">
        <v>4218.4251942725</v>
      </c>
      <c r="AT28" s="80">
        <v>4098.704963897901</v>
      </c>
      <c r="AU28" s="80">
        <v>4406.9518688784</v>
      </c>
      <c r="AV28" s="80">
        <v>4346.1255759382</v>
      </c>
      <c r="AW28" s="80">
        <v>4508.3799931032</v>
      </c>
      <c r="AX28" s="80">
        <v>4498.7819876849</v>
      </c>
      <c r="AY28" s="80">
        <v>4264.9286483259</v>
      </c>
      <c r="AZ28" s="80">
        <v>4005.6488199158002</v>
      </c>
      <c r="BA28" s="80">
        <v>4040.1597756898</v>
      </c>
      <c r="BB28" s="80">
        <v>3624.9348613887</v>
      </c>
      <c r="BC28" s="80">
        <v>3969.76474567</v>
      </c>
      <c r="BD28" s="80">
        <v>4032.7537728078</v>
      </c>
      <c r="BE28" s="80">
        <v>3777.4075759744</v>
      </c>
      <c r="BF28" s="80">
        <v>3925.1920785153</v>
      </c>
      <c r="BG28" s="80">
        <v>4189.1512378631005</v>
      </c>
      <c r="BH28" s="80">
        <v>3894.7986910254003</v>
      </c>
      <c r="BI28" s="80">
        <v>3737.6354943326</v>
      </c>
      <c r="BJ28" s="80">
        <v>3858.6600521797</v>
      </c>
      <c r="BK28" s="80">
        <v>4126.4531585036</v>
      </c>
      <c r="BL28" s="51" t="s">
        <v>58</v>
      </c>
      <c r="BM28" s="80">
        <v>3722.7284944168</v>
      </c>
      <c r="BN28" s="80">
        <v>4222.4941790653</v>
      </c>
      <c r="BO28" s="80">
        <v>4231.3480410177</v>
      </c>
      <c r="BP28" s="80">
        <v>4244.9343162798</v>
      </c>
      <c r="BQ28" s="80">
        <v>4126.7698375385</v>
      </c>
      <c r="BR28" s="80">
        <v>4297.2140964591</v>
      </c>
      <c r="BS28" s="80">
        <v>4253.8843853555</v>
      </c>
      <c r="BT28" s="80">
        <v>4213.685757499</v>
      </c>
      <c r="BU28" s="80">
        <v>4342.4792759061</v>
      </c>
      <c r="BV28" s="80">
        <v>4476.6551784151</v>
      </c>
      <c r="BW28" s="80">
        <v>4814.3605048155005</v>
      </c>
      <c r="BX28" s="80">
        <v>4586.5062116299005</v>
      </c>
      <c r="BY28" s="80">
        <v>4400.9452805736</v>
      </c>
      <c r="BZ28" s="80">
        <v>4603.9769912053</v>
      </c>
    </row>
    <row r="29">
      <c r="A29" s="19" t="s">
        <v>122</v>
      </c>
      <c r="B29" s="128" t="s">
        <v>99</v>
      </c>
      <c r="C29" s="80">
        <v>8013.5013597295</v>
      </c>
      <c r="D29" s="80">
        <v>8374.1766682328</v>
      </c>
      <c r="E29" s="80">
        <v>8014.7925045083</v>
      </c>
      <c r="F29" s="80">
        <v>8150.0440624463</v>
      </c>
      <c r="G29" s="80">
        <v>8489.0928936117</v>
      </c>
      <c r="H29" s="80">
        <v>8548.6581197216</v>
      </c>
      <c r="I29" s="80">
        <v>8473.7695193818</v>
      </c>
      <c r="J29" s="80">
        <v>8558.5195073561</v>
      </c>
      <c r="K29" s="80">
        <v>8562.875989239901</v>
      </c>
      <c r="L29" s="80">
        <v>8675.850886120501</v>
      </c>
      <c r="M29" s="80">
        <v>8364.6101705299</v>
      </c>
      <c r="N29" s="80">
        <v>8371.5066231905</v>
      </c>
      <c r="O29" s="80">
        <v>8676.7591364704</v>
      </c>
      <c r="P29" s="80">
        <v>8715.5668567051</v>
      </c>
      <c r="Q29" s="80">
        <v>8281.0090772146</v>
      </c>
      <c r="R29" s="80">
        <v>8148.144654348201</v>
      </c>
      <c r="S29" s="80">
        <v>8053.7463573974</v>
      </c>
      <c r="T29" s="80">
        <v>8013.812623904801</v>
      </c>
      <c r="U29" s="80">
        <v>7502.8571712977</v>
      </c>
      <c r="V29" s="80">
        <v>7612.6920311082</v>
      </c>
      <c r="W29" s="80">
        <v>7377.8023887293</v>
      </c>
      <c r="X29" s="80">
        <v>7614.6841628539005</v>
      </c>
      <c r="Y29" s="80">
        <v>7240.220850804601</v>
      </c>
      <c r="Z29" s="80">
        <v>7376.6109118776</v>
      </c>
      <c r="AA29" s="80">
        <v>7506.3781274625</v>
      </c>
      <c r="AB29" s="80">
        <v>7415.4417748684</v>
      </c>
      <c r="AC29" s="80">
        <v>7176.5610548134</v>
      </c>
      <c r="AD29" s="80">
        <v>7206.9665185814</v>
      </c>
      <c r="AE29" s="80">
        <v>7188.614514648901</v>
      </c>
      <c r="AF29" s="80">
        <v>7414.2785003943</v>
      </c>
      <c r="AG29" s="80">
        <v>7205.144268711801</v>
      </c>
      <c r="AH29" s="80">
        <v>7434.8170879264</v>
      </c>
      <c r="AI29" s="80">
        <v>7435.3812568208</v>
      </c>
      <c r="AJ29" s="80">
        <v>7539.5932396118005</v>
      </c>
      <c r="AK29" s="80">
        <v>7438.8153116673</v>
      </c>
      <c r="AL29" s="80">
        <v>7337.734167813001</v>
      </c>
      <c r="AM29" s="80">
        <v>7345.924208845</v>
      </c>
      <c r="AN29" s="80">
        <v>7604.6441998455</v>
      </c>
      <c r="AO29" s="80">
        <v>7531.9569085197</v>
      </c>
      <c r="AP29" s="80">
        <v>7032.0421515034</v>
      </c>
      <c r="AQ29" s="80">
        <v>7328.4348779322</v>
      </c>
      <c r="AR29" s="80">
        <v>7301.1646964001</v>
      </c>
      <c r="AS29" s="80">
        <v>7640.0934150474</v>
      </c>
      <c r="AT29" s="80">
        <v>7352.9160607897</v>
      </c>
      <c r="AU29" s="80">
        <v>7599.8009946475</v>
      </c>
      <c r="AV29" s="80">
        <v>7463.1594217924</v>
      </c>
      <c r="AW29" s="80">
        <v>7584.2255518206</v>
      </c>
      <c r="AX29" s="80">
        <v>7534.6569022107005</v>
      </c>
      <c r="AY29" s="80">
        <v>7784.9101459734</v>
      </c>
      <c r="AZ29" s="80">
        <v>7689.333361755001</v>
      </c>
      <c r="BA29" s="80">
        <v>7584.6077175542005</v>
      </c>
      <c r="BB29" s="80">
        <v>7581.9627623956</v>
      </c>
      <c r="BC29" s="80">
        <v>7834.5004576549</v>
      </c>
      <c r="BD29" s="80">
        <v>7580.3563225642</v>
      </c>
      <c r="BE29" s="80">
        <v>7673.7264542824005</v>
      </c>
      <c r="BF29" s="80">
        <v>7896.8977160307</v>
      </c>
      <c r="BG29" s="80">
        <v>7846.3200664172</v>
      </c>
      <c r="BH29" s="80">
        <v>8025.885418285</v>
      </c>
      <c r="BI29" s="80">
        <v>7791.8376463131</v>
      </c>
      <c r="BJ29" s="80">
        <v>7976.389772694401</v>
      </c>
      <c r="BK29" s="80">
        <v>8597.0163344929</v>
      </c>
      <c r="BL29" s="51" t="s">
        <v>58</v>
      </c>
      <c r="BM29" s="80">
        <v>8231.4336978874</v>
      </c>
      <c r="BN29" s="80">
        <v>8210.287502278</v>
      </c>
      <c r="BO29" s="80">
        <v>8457.527880494701</v>
      </c>
      <c r="BP29" s="80">
        <v>8215.3015197911</v>
      </c>
      <c r="BQ29" s="80">
        <v>8120.9675436146</v>
      </c>
      <c r="BR29" s="80">
        <v>7854.272087864</v>
      </c>
      <c r="BS29" s="80">
        <v>8377.3287994662</v>
      </c>
      <c r="BT29" s="80">
        <v>8389.7202204224</v>
      </c>
      <c r="BU29" s="80">
        <v>8180.5007860583</v>
      </c>
      <c r="BV29" s="80">
        <v>8604.5364070897</v>
      </c>
      <c r="BW29" s="80">
        <v>8724.536967262</v>
      </c>
      <c r="BX29" s="80">
        <v>8879.1555239649</v>
      </c>
      <c r="BY29" s="80">
        <v>9121.379127509601</v>
      </c>
      <c r="BZ29" s="80">
        <v>9001.3187278251</v>
      </c>
    </row>
    <row r="30">
      <c r="A30" s="25"/>
      <c r="B30" s="128" t="s">
        <v>100</v>
      </c>
      <c r="C30" s="80">
        <v>4954.2715011755</v>
      </c>
      <c r="D30" s="80">
        <v>5232.188619422201</v>
      </c>
      <c r="E30" s="80">
        <v>4964.8642091005</v>
      </c>
      <c r="F30" s="80">
        <v>5055.2145490472</v>
      </c>
      <c r="G30" s="80">
        <v>5543.647109205201</v>
      </c>
      <c r="H30" s="80">
        <v>5761.1819483031</v>
      </c>
      <c r="I30" s="80">
        <v>5593.1610415508</v>
      </c>
      <c r="J30" s="80">
        <v>5467.3317962593</v>
      </c>
      <c r="K30" s="80">
        <v>5640.9098111373005</v>
      </c>
      <c r="L30" s="80">
        <v>5882.4459257545</v>
      </c>
      <c r="M30" s="80">
        <v>5808.3831565405</v>
      </c>
      <c r="N30" s="80">
        <v>5689.0701438869</v>
      </c>
      <c r="O30" s="80">
        <v>5952.8919940408005</v>
      </c>
      <c r="P30" s="80">
        <v>5658.6432319086</v>
      </c>
      <c r="Q30" s="80">
        <v>5556.4580420422</v>
      </c>
      <c r="R30" s="80">
        <v>5599.5219587601005</v>
      </c>
      <c r="S30" s="80">
        <v>5270.6900510456</v>
      </c>
      <c r="T30" s="80">
        <v>5277.7027721772</v>
      </c>
      <c r="U30" s="80">
        <v>5114.5439017051</v>
      </c>
      <c r="V30" s="80">
        <v>4872.3030448982</v>
      </c>
      <c r="W30" s="80">
        <v>5095.3743073258</v>
      </c>
      <c r="X30" s="80">
        <v>5171.7035152964</v>
      </c>
      <c r="Y30" s="80">
        <v>5073.2890732121</v>
      </c>
      <c r="Z30" s="80">
        <v>4976.3071978864</v>
      </c>
      <c r="AA30" s="80">
        <v>5095.3240089428</v>
      </c>
      <c r="AB30" s="80">
        <v>5155.4107463072005</v>
      </c>
      <c r="AC30" s="80">
        <v>4982.6890007206</v>
      </c>
      <c r="AD30" s="80">
        <v>4988.056338639501</v>
      </c>
      <c r="AE30" s="80">
        <v>5170.6082775632</v>
      </c>
      <c r="AF30" s="80">
        <v>5354.246683835</v>
      </c>
      <c r="AG30" s="80">
        <v>5239.6961187238</v>
      </c>
      <c r="AH30" s="80">
        <v>5390.9601266427</v>
      </c>
      <c r="AI30" s="80">
        <v>5414.0374246355</v>
      </c>
      <c r="AJ30" s="80">
        <v>5317.2832090319</v>
      </c>
      <c r="AK30" s="80">
        <v>5384.7501276066005</v>
      </c>
      <c r="AL30" s="80">
        <v>5213.6419062358</v>
      </c>
      <c r="AM30" s="80">
        <v>5190.0291097027</v>
      </c>
      <c r="AN30" s="80">
        <v>5372.0716049109005</v>
      </c>
      <c r="AO30" s="80">
        <v>5269.0074364616</v>
      </c>
      <c r="AP30" s="80">
        <v>5002.5051358752</v>
      </c>
      <c r="AQ30" s="80">
        <v>5216.3029514287</v>
      </c>
      <c r="AR30" s="80">
        <v>5482.9494878238</v>
      </c>
      <c r="AS30" s="80">
        <v>5448.4822995509</v>
      </c>
      <c r="AT30" s="80">
        <v>5347.027837695</v>
      </c>
      <c r="AU30" s="80">
        <v>5542.8655841072</v>
      </c>
      <c r="AV30" s="80">
        <v>5441.8917376308</v>
      </c>
      <c r="AW30" s="80">
        <v>5583.5999765927</v>
      </c>
      <c r="AX30" s="80">
        <v>5570.8332436303</v>
      </c>
      <c r="AY30" s="80">
        <v>5640.0156515679</v>
      </c>
      <c r="AZ30" s="80">
        <v>5483.714490287</v>
      </c>
      <c r="BA30" s="80">
        <v>5688.9098648406</v>
      </c>
      <c r="BB30" s="80">
        <v>5616.2685162298</v>
      </c>
      <c r="BC30" s="80">
        <v>5861.9318673683</v>
      </c>
      <c r="BD30" s="80">
        <v>5788.8740449359</v>
      </c>
      <c r="BE30" s="80">
        <v>5757.2984320715</v>
      </c>
      <c r="BF30" s="80">
        <v>5500.261260791301</v>
      </c>
      <c r="BG30" s="80">
        <v>5811.1211833231</v>
      </c>
      <c r="BH30" s="80">
        <v>6029.2432456092</v>
      </c>
      <c r="BI30" s="80">
        <v>5837.5897436825</v>
      </c>
      <c r="BJ30" s="80">
        <v>6039.2040827347</v>
      </c>
      <c r="BK30" s="80">
        <v>6149.5509516967</v>
      </c>
      <c r="BL30" s="51" t="s">
        <v>58</v>
      </c>
      <c r="BM30" s="80">
        <v>6338.4517445576</v>
      </c>
      <c r="BN30" s="80">
        <v>6464.5303916933</v>
      </c>
      <c r="BO30" s="80">
        <v>6801.5119293451</v>
      </c>
      <c r="BP30" s="80">
        <v>6535.488885175901</v>
      </c>
      <c r="BQ30" s="80">
        <v>6344.1342758142</v>
      </c>
      <c r="BR30" s="80">
        <v>6108.356242672</v>
      </c>
      <c r="BS30" s="80">
        <v>6535.4822051594</v>
      </c>
      <c r="BT30" s="80">
        <v>6326.358339086601</v>
      </c>
      <c r="BU30" s="80">
        <v>6408.5597920857</v>
      </c>
      <c r="BV30" s="80">
        <v>6429.2213057521</v>
      </c>
      <c r="BW30" s="80">
        <v>6518.456095651601</v>
      </c>
      <c r="BX30" s="80">
        <v>6917.8173560529</v>
      </c>
      <c r="BY30" s="80">
        <v>6818.9741251561</v>
      </c>
      <c r="BZ30" s="80">
        <v>6944.534294443701</v>
      </c>
    </row>
    <row r="31">
      <c r="A31" s="19" t="s">
        <v>123</v>
      </c>
      <c r="B31" s="128" t="s">
        <v>99</v>
      </c>
      <c r="C31" s="80">
        <v>7061.952029695401</v>
      </c>
      <c r="D31" s="80">
        <v>7382.6258233724</v>
      </c>
      <c r="E31" s="80">
        <v>7430.2052812208</v>
      </c>
      <c r="F31" s="80">
        <v>7423.0272546059</v>
      </c>
      <c r="G31" s="80">
        <v>7790.7756333913</v>
      </c>
      <c r="H31" s="80">
        <v>7597.5151603993</v>
      </c>
      <c r="I31" s="80">
        <v>7821.6031940711</v>
      </c>
      <c r="J31" s="80">
        <v>7281.4890370032</v>
      </c>
      <c r="K31" s="80">
        <v>7492.1220559609</v>
      </c>
      <c r="L31" s="80">
        <v>7830.472709648</v>
      </c>
      <c r="M31" s="80">
        <v>7425.6264653598</v>
      </c>
      <c r="N31" s="80">
        <v>7191.1781948658</v>
      </c>
      <c r="O31" s="80">
        <v>7261.8270264184</v>
      </c>
      <c r="P31" s="80">
        <v>7373.2072922012</v>
      </c>
      <c r="Q31" s="80">
        <v>7380.8541428216</v>
      </c>
      <c r="R31" s="80">
        <v>6759.3052042654</v>
      </c>
      <c r="S31" s="80">
        <v>7134.2849295195</v>
      </c>
      <c r="T31" s="80">
        <v>7367.2599724865</v>
      </c>
      <c r="U31" s="80">
        <v>7067.8446982357</v>
      </c>
      <c r="V31" s="80">
        <v>6809.9581354492</v>
      </c>
      <c r="W31" s="80">
        <v>7108.0819524825</v>
      </c>
      <c r="X31" s="80">
        <v>7121.1490032983</v>
      </c>
      <c r="Y31" s="80">
        <v>7074.2060618335</v>
      </c>
      <c r="Z31" s="80">
        <v>7001.9890340329</v>
      </c>
      <c r="AA31" s="80">
        <v>7196.9716012501</v>
      </c>
      <c r="AB31" s="80">
        <v>7324.326942284801</v>
      </c>
      <c r="AC31" s="80">
        <v>7509.6571585956</v>
      </c>
      <c r="AD31" s="80">
        <v>6878.0705514382</v>
      </c>
      <c r="AE31" s="80">
        <v>7178.0346248995</v>
      </c>
      <c r="AF31" s="80">
        <v>7144.6728162377</v>
      </c>
      <c r="AG31" s="80">
        <v>6873.786900918601</v>
      </c>
      <c r="AH31" s="80">
        <v>6548.1165860406</v>
      </c>
      <c r="AI31" s="80">
        <v>7384.3920692641</v>
      </c>
      <c r="AJ31" s="80">
        <v>6433.451464843401</v>
      </c>
      <c r="AK31" s="80">
        <v>6142.5681334989</v>
      </c>
      <c r="AL31" s="80">
        <v>6726.9628306643</v>
      </c>
      <c r="AM31" s="80">
        <v>6375.949852280601</v>
      </c>
      <c r="AN31" s="80">
        <v>6204.41792289</v>
      </c>
      <c r="AO31" s="80">
        <v>6164.10907735</v>
      </c>
      <c r="AP31" s="80">
        <v>5949.8155081787</v>
      </c>
      <c r="AQ31" s="80">
        <v>6203.8105965748</v>
      </c>
      <c r="AR31" s="80">
        <v>6012.2448029656</v>
      </c>
      <c r="AS31" s="80">
        <v>6175.52832607</v>
      </c>
      <c r="AT31" s="80">
        <v>6294.3630871363</v>
      </c>
      <c r="AU31" s="80">
        <v>6357.6624441829</v>
      </c>
      <c r="AV31" s="80">
        <v>6250.1340922353</v>
      </c>
      <c r="AW31" s="80">
        <v>6690.9756257274</v>
      </c>
      <c r="AX31" s="80">
        <v>6311.9735028275</v>
      </c>
      <c r="AY31" s="80">
        <v>6312.345103955</v>
      </c>
      <c r="AZ31" s="80">
        <v>6260.8425229668</v>
      </c>
      <c r="BA31" s="80">
        <v>6375.3134590738</v>
      </c>
      <c r="BB31" s="80">
        <v>6168.7721840841</v>
      </c>
      <c r="BC31" s="80">
        <v>6442.8116461665</v>
      </c>
      <c r="BD31" s="80">
        <v>6439.250393037</v>
      </c>
      <c r="BE31" s="80">
        <v>6195.8861916055</v>
      </c>
      <c r="BF31" s="80">
        <v>6245.5621660043</v>
      </c>
      <c r="BG31" s="80">
        <v>6412.7858245048</v>
      </c>
      <c r="BH31" s="80">
        <v>6357.7546187657</v>
      </c>
      <c r="BI31" s="80">
        <v>6265.4548046638</v>
      </c>
      <c r="BJ31" s="80">
        <v>6382.257832998201</v>
      </c>
      <c r="BK31" s="80">
        <v>6677.6181391724</v>
      </c>
      <c r="BL31" s="51" t="s">
        <v>58</v>
      </c>
      <c r="BM31" s="80">
        <v>6449.9125871868</v>
      </c>
      <c r="BN31" s="80">
        <v>6530.680899127</v>
      </c>
      <c r="BO31" s="80">
        <v>6820.2310481552</v>
      </c>
      <c r="BP31" s="80">
        <v>6790.5425612619</v>
      </c>
      <c r="BQ31" s="80">
        <v>6757.8920523087</v>
      </c>
      <c r="BR31" s="80">
        <v>6543.054863797401</v>
      </c>
      <c r="BS31" s="80">
        <v>7033.0001666728</v>
      </c>
      <c r="BT31" s="80">
        <v>7100.5234275801</v>
      </c>
      <c r="BU31" s="80">
        <v>6627.4478531937</v>
      </c>
      <c r="BV31" s="80">
        <v>6572.501580881</v>
      </c>
      <c r="BW31" s="80">
        <v>7160.2627725334005</v>
      </c>
      <c r="BX31" s="80">
        <v>7250.4304826476</v>
      </c>
      <c r="BY31" s="80">
        <v>7389.5433438291</v>
      </c>
      <c r="BZ31" s="80">
        <v>7499.360218998</v>
      </c>
    </row>
    <row r="32">
      <c r="A32" s="25"/>
      <c r="B32" s="128" t="s">
        <v>100</v>
      </c>
      <c r="C32" s="80">
        <v>4788.276614141901</v>
      </c>
      <c r="D32" s="80">
        <v>5539.999732102</v>
      </c>
      <c r="E32" s="80">
        <v>5654.4142413233</v>
      </c>
      <c r="F32" s="80">
        <v>5435.577914891201</v>
      </c>
      <c r="G32" s="80">
        <v>5424.7086783753</v>
      </c>
      <c r="H32" s="80">
        <v>5303.9910097354</v>
      </c>
      <c r="I32" s="80">
        <v>5307.0698369801</v>
      </c>
      <c r="J32" s="80">
        <v>5146.6636083638</v>
      </c>
      <c r="K32" s="80">
        <v>5066.33784786</v>
      </c>
      <c r="L32" s="80">
        <v>5457.7666775297</v>
      </c>
      <c r="M32" s="80">
        <v>5461.9355104817005</v>
      </c>
      <c r="N32" s="80">
        <v>5223.0457985608</v>
      </c>
      <c r="O32" s="80">
        <v>5348.2782999473</v>
      </c>
      <c r="P32" s="80">
        <v>5569.4163581796</v>
      </c>
      <c r="Q32" s="80">
        <v>5259.7116379192</v>
      </c>
      <c r="R32" s="80">
        <v>5096.2216566275</v>
      </c>
      <c r="S32" s="80">
        <v>5758.2281395032005</v>
      </c>
      <c r="T32" s="80">
        <v>5429.0485916705</v>
      </c>
      <c r="U32" s="80">
        <v>5435.7740387879</v>
      </c>
      <c r="V32" s="80">
        <v>5075.8375910845</v>
      </c>
      <c r="W32" s="80">
        <v>5132.005409598601</v>
      </c>
      <c r="X32" s="80">
        <v>5236.9550143085</v>
      </c>
      <c r="Y32" s="80">
        <v>5363.425210289201</v>
      </c>
      <c r="Z32" s="80">
        <v>5457.280755458</v>
      </c>
      <c r="AA32" s="80">
        <v>5561.074026475901</v>
      </c>
      <c r="AB32" s="80">
        <v>5671.6022714296005</v>
      </c>
      <c r="AC32" s="80">
        <v>5817.8055088678</v>
      </c>
      <c r="AD32" s="80">
        <v>5297.3728846821</v>
      </c>
      <c r="AE32" s="80">
        <v>5550.9473976339</v>
      </c>
      <c r="AF32" s="80">
        <v>5401.3047537731</v>
      </c>
      <c r="AG32" s="80">
        <v>4943.4833525416</v>
      </c>
      <c r="AH32" s="80">
        <v>5015.3444624829</v>
      </c>
      <c r="AI32" s="80">
        <v>5060.8983720874</v>
      </c>
      <c r="AJ32" s="80">
        <v>5077.0413938449</v>
      </c>
      <c r="AK32" s="80">
        <v>4656.9651377671</v>
      </c>
      <c r="AL32" s="80">
        <v>4782.8187926549</v>
      </c>
      <c r="AM32" s="80">
        <v>4847.1113894567</v>
      </c>
      <c r="AN32" s="80">
        <v>4650.7992203663</v>
      </c>
      <c r="AO32" s="80">
        <v>4886.7001367165</v>
      </c>
      <c r="AP32" s="80">
        <v>4497.2626304878</v>
      </c>
      <c r="AQ32" s="80">
        <v>4625.3607125220005</v>
      </c>
      <c r="AR32" s="80">
        <v>4484.7368190794</v>
      </c>
      <c r="AS32" s="80">
        <v>4491.3437679846</v>
      </c>
      <c r="AT32" s="80">
        <v>4397.9736080384</v>
      </c>
      <c r="AU32" s="80">
        <v>4767.1024336149</v>
      </c>
      <c r="AV32" s="80">
        <v>4868.332005400101</v>
      </c>
      <c r="AW32" s="80">
        <v>5178.8201541566</v>
      </c>
      <c r="AX32" s="80">
        <v>5010.5908309926</v>
      </c>
      <c r="AY32" s="80">
        <v>5003.3554846561</v>
      </c>
      <c r="AZ32" s="80">
        <v>4908.2179148631</v>
      </c>
      <c r="BA32" s="80">
        <v>4977.3610877291</v>
      </c>
      <c r="BB32" s="80">
        <v>4744.1624403319</v>
      </c>
      <c r="BC32" s="80">
        <v>5095.0573975922</v>
      </c>
      <c r="BD32" s="80">
        <v>5129.4934493619</v>
      </c>
      <c r="BE32" s="80">
        <v>4926.3083929155</v>
      </c>
      <c r="BF32" s="80">
        <v>4770.3076472640005</v>
      </c>
      <c r="BG32" s="80">
        <v>5006.502028003701</v>
      </c>
      <c r="BH32" s="80">
        <v>4913.3880996926</v>
      </c>
      <c r="BI32" s="80">
        <v>4717.3592049909</v>
      </c>
      <c r="BJ32" s="80">
        <v>4790.2667000139</v>
      </c>
      <c r="BK32" s="80">
        <v>5163.3694215045</v>
      </c>
      <c r="BL32" s="51" t="s">
        <v>58</v>
      </c>
      <c r="BM32" s="80">
        <v>5240.7325861431</v>
      </c>
      <c r="BN32" s="80">
        <v>5538.8623357258</v>
      </c>
      <c r="BO32" s="80">
        <v>5669.9602825669</v>
      </c>
      <c r="BP32" s="80">
        <v>5544.4554579652</v>
      </c>
      <c r="BQ32" s="80">
        <v>5413.9252526221</v>
      </c>
      <c r="BR32" s="80">
        <v>5483.2370187774</v>
      </c>
      <c r="BS32" s="80">
        <v>5438.289808839</v>
      </c>
      <c r="BT32" s="80">
        <v>5614.58388728</v>
      </c>
      <c r="BU32" s="80">
        <v>5392.8966909031005</v>
      </c>
      <c r="BV32" s="80">
        <v>5344.5145264538005</v>
      </c>
      <c r="BW32" s="80">
        <v>5839.5979939853005</v>
      </c>
      <c r="BX32" s="80">
        <v>5803.2902906790005</v>
      </c>
      <c r="BY32" s="80">
        <v>5580.1996927397</v>
      </c>
      <c r="BZ32" s="80">
        <v>5830.5149688038</v>
      </c>
    </row>
    <row r="33">
      <c r="A33" s="19" t="s">
        <v>124</v>
      </c>
      <c r="B33" s="128" t="s">
        <v>99</v>
      </c>
      <c r="C33" s="80">
        <v>6416.0632866644</v>
      </c>
      <c r="D33" s="80">
        <v>6149.087189405001</v>
      </c>
      <c r="E33" s="80">
        <v>5974.269126874</v>
      </c>
      <c r="F33" s="80">
        <v>6135.841025298801</v>
      </c>
      <c r="G33" s="80">
        <v>5705.5751096196</v>
      </c>
      <c r="H33" s="80">
        <v>6178.2157667066</v>
      </c>
      <c r="I33" s="80">
        <v>6215.340743178101</v>
      </c>
      <c r="J33" s="80">
        <v>6560.8780135685</v>
      </c>
      <c r="K33" s="80">
        <v>6485.8389289201</v>
      </c>
      <c r="L33" s="80">
        <v>6483.6263311217</v>
      </c>
      <c r="M33" s="80">
        <v>6465.7245858716005</v>
      </c>
      <c r="N33" s="80">
        <v>6335.8645628686</v>
      </c>
      <c r="O33" s="80">
        <v>6355.0210939985</v>
      </c>
      <c r="P33" s="80">
        <v>6950.6845483146</v>
      </c>
      <c r="Q33" s="80">
        <v>6127.9903217711</v>
      </c>
      <c r="R33" s="80">
        <v>6598.0516310476005</v>
      </c>
      <c r="S33" s="80">
        <v>6654.6171587291</v>
      </c>
      <c r="T33" s="80">
        <v>6678.631491715</v>
      </c>
      <c r="U33" s="80">
        <v>6294.6393004293</v>
      </c>
      <c r="V33" s="80">
        <v>6094.7687639955</v>
      </c>
      <c r="W33" s="80">
        <v>6454.9562699334</v>
      </c>
      <c r="X33" s="80">
        <v>6481.2370350999</v>
      </c>
      <c r="Y33" s="80">
        <v>6329.4663991318</v>
      </c>
      <c r="Z33" s="80">
        <v>6363.609907664901</v>
      </c>
      <c r="AA33" s="80">
        <v>6475.1591834027</v>
      </c>
      <c r="AB33" s="80">
        <v>6338.104060425</v>
      </c>
      <c r="AC33" s="80">
        <v>6131.8071344992</v>
      </c>
      <c r="AD33" s="80">
        <v>6374.0929146381</v>
      </c>
      <c r="AE33" s="80">
        <v>6269.6289151187</v>
      </c>
      <c r="AF33" s="80">
        <v>6569.6445393522</v>
      </c>
      <c r="AG33" s="80">
        <v>6206.1587399049</v>
      </c>
      <c r="AH33" s="80">
        <v>6128.6393101307</v>
      </c>
      <c r="AI33" s="80">
        <v>6477.4458960065</v>
      </c>
      <c r="AJ33" s="80">
        <v>6082.5652579169</v>
      </c>
      <c r="AK33" s="80">
        <v>5711.8326550293</v>
      </c>
      <c r="AL33" s="80">
        <v>5730.000011642001</v>
      </c>
      <c r="AM33" s="80">
        <v>5984.774910468001</v>
      </c>
      <c r="AN33" s="80">
        <v>5731.929279621</v>
      </c>
      <c r="AO33" s="80">
        <v>5804.7017040083</v>
      </c>
      <c r="AP33" s="80">
        <v>5718.0261329916</v>
      </c>
      <c r="AQ33" s="80">
        <v>5837.4070587085</v>
      </c>
      <c r="AR33" s="80">
        <v>5694.8333381637</v>
      </c>
      <c r="AS33" s="80">
        <v>5801.7982198463005</v>
      </c>
      <c r="AT33" s="80">
        <v>5692.6321645442</v>
      </c>
      <c r="AU33" s="80">
        <v>5846.8122825308</v>
      </c>
      <c r="AV33" s="80">
        <v>5735.2693383762</v>
      </c>
      <c r="AW33" s="80">
        <v>5670.6702620669</v>
      </c>
      <c r="AX33" s="80">
        <v>5780.9643251008</v>
      </c>
      <c r="AY33" s="80">
        <v>6121.948933997301</v>
      </c>
      <c r="AZ33" s="80">
        <v>5826.6687342589</v>
      </c>
      <c r="BA33" s="80">
        <v>5755.0349775390005</v>
      </c>
      <c r="BB33" s="80">
        <v>5959.9792104739</v>
      </c>
      <c r="BC33" s="80">
        <v>6031.5820860884005</v>
      </c>
      <c r="BD33" s="80">
        <v>6183.8261740748</v>
      </c>
      <c r="BE33" s="80">
        <v>6070.6451752769</v>
      </c>
      <c r="BF33" s="80">
        <v>6230.2462973362</v>
      </c>
      <c r="BG33" s="80">
        <v>6642.3681541937</v>
      </c>
      <c r="BH33" s="80">
        <v>6023.3551243247</v>
      </c>
      <c r="BI33" s="80">
        <v>6339.072511473601</v>
      </c>
      <c r="BJ33" s="80">
        <v>6260.175678196801</v>
      </c>
      <c r="BK33" s="80">
        <v>6674.2670243801</v>
      </c>
      <c r="BL33" s="51" t="s">
        <v>58</v>
      </c>
      <c r="BM33" s="80">
        <v>6621.0908315072</v>
      </c>
      <c r="BN33" s="80">
        <v>6948.2820508285</v>
      </c>
      <c r="BO33" s="80">
        <v>6690.4977834376</v>
      </c>
      <c r="BP33" s="80">
        <v>6929.0329175114</v>
      </c>
      <c r="BQ33" s="80">
        <v>6712.3563846218</v>
      </c>
      <c r="BR33" s="80">
        <v>6655.1980874372</v>
      </c>
      <c r="BS33" s="80">
        <v>6743.7325862868</v>
      </c>
      <c r="BT33" s="80">
        <v>7036.0031593814</v>
      </c>
      <c r="BU33" s="80">
        <v>6515.0737342801</v>
      </c>
      <c r="BV33" s="80">
        <v>6860.0975227392</v>
      </c>
      <c r="BW33" s="80">
        <v>6997.5662928899</v>
      </c>
      <c r="BX33" s="80">
        <v>7175.0915648807</v>
      </c>
      <c r="BY33" s="80">
        <v>6900.2754134948</v>
      </c>
      <c r="BZ33" s="80">
        <v>7105.9843560164</v>
      </c>
    </row>
    <row r="34">
      <c r="A34" s="25"/>
      <c r="B34" s="128" t="s">
        <v>100</v>
      </c>
      <c r="C34" s="80">
        <v>4046.1670644873</v>
      </c>
      <c r="D34" s="80">
        <v>4118.161975087301</v>
      </c>
      <c r="E34" s="80">
        <v>3822.1674759699004</v>
      </c>
      <c r="F34" s="80">
        <v>4136.0765646182</v>
      </c>
      <c r="G34" s="80">
        <v>4087.8388230347</v>
      </c>
      <c r="H34" s="80">
        <v>4174.1844102414</v>
      </c>
      <c r="I34" s="80">
        <v>4272.7178995051</v>
      </c>
      <c r="J34" s="80">
        <v>4314.8073431215</v>
      </c>
      <c r="K34" s="80">
        <v>4412.2443758835</v>
      </c>
      <c r="L34" s="80">
        <v>4454.718256271401</v>
      </c>
      <c r="M34" s="80">
        <v>4289.59414453</v>
      </c>
      <c r="N34" s="80">
        <v>4233.2635008863</v>
      </c>
      <c r="O34" s="80">
        <v>4235.3420732375</v>
      </c>
      <c r="P34" s="80">
        <v>4649.8069503198</v>
      </c>
      <c r="Q34" s="80">
        <v>4518.0070364352005</v>
      </c>
      <c r="R34" s="80">
        <v>4544.9235202056</v>
      </c>
      <c r="S34" s="80">
        <v>4507.6687548367</v>
      </c>
      <c r="T34" s="80">
        <v>4607.3645023217005</v>
      </c>
      <c r="U34" s="80">
        <v>4279.6139064777</v>
      </c>
      <c r="V34" s="80">
        <v>4522.1289604197</v>
      </c>
      <c r="W34" s="80">
        <v>4417.2941372532005</v>
      </c>
      <c r="X34" s="80">
        <v>4420.4521015773</v>
      </c>
      <c r="Y34" s="80">
        <v>4577.6456903814005</v>
      </c>
      <c r="Z34" s="80">
        <v>5187.6130754222</v>
      </c>
      <c r="AA34" s="80">
        <v>4883.7591432252</v>
      </c>
      <c r="AB34" s="80">
        <v>4380.5363823455</v>
      </c>
      <c r="AC34" s="80">
        <v>4285.5771321039</v>
      </c>
      <c r="AD34" s="80">
        <v>4526.4661833281</v>
      </c>
      <c r="AE34" s="80">
        <v>4411.351985927</v>
      </c>
      <c r="AF34" s="80">
        <v>4474.5052343932</v>
      </c>
      <c r="AG34" s="80">
        <v>4326.2181968529</v>
      </c>
      <c r="AH34" s="80">
        <v>4286.0882059239</v>
      </c>
      <c r="AI34" s="80">
        <v>4492.0758259523</v>
      </c>
      <c r="AJ34" s="80">
        <v>4393.7043127049</v>
      </c>
      <c r="AK34" s="80">
        <v>4394.6596318335005</v>
      </c>
      <c r="AL34" s="80">
        <v>4263.7078659936005</v>
      </c>
      <c r="AM34" s="80">
        <v>4432.6663711487</v>
      </c>
      <c r="AN34" s="80">
        <v>4206.8839879069</v>
      </c>
      <c r="AO34" s="80">
        <v>4518.563186936</v>
      </c>
      <c r="AP34" s="80">
        <v>4289.4743667278</v>
      </c>
      <c r="AQ34" s="80">
        <v>4200.1731913159</v>
      </c>
      <c r="AR34" s="80">
        <v>4337.6622932328</v>
      </c>
      <c r="AS34" s="80">
        <v>4361.1412845922005</v>
      </c>
      <c r="AT34" s="80">
        <v>4411.3679828339</v>
      </c>
      <c r="AU34" s="80">
        <v>4304.221290100701</v>
      </c>
      <c r="AV34" s="80">
        <v>4540.2868192817</v>
      </c>
      <c r="AW34" s="80">
        <v>4427.2282786007</v>
      </c>
      <c r="AX34" s="80">
        <v>4173.6580967483005</v>
      </c>
      <c r="AY34" s="80">
        <v>4499.9297221279</v>
      </c>
      <c r="AZ34" s="80">
        <v>4291.1092442942</v>
      </c>
      <c r="BA34" s="80">
        <v>4390.9727175808</v>
      </c>
      <c r="BB34" s="80">
        <v>4244.245843321401</v>
      </c>
      <c r="BC34" s="80">
        <v>4394.7189060631</v>
      </c>
      <c r="BD34" s="80">
        <v>4503.2152660466</v>
      </c>
      <c r="BE34" s="80">
        <v>4703.6852793482</v>
      </c>
      <c r="BF34" s="80">
        <v>4579.5529580985</v>
      </c>
      <c r="BG34" s="80">
        <v>4696.1083124896</v>
      </c>
      <c r="BH34" s="80">
        <v>4576.1243188048</v>
      </c>
      <c r="BI34" s="80">
        <v>4685.6631622978</v>
      </c>
      <c r="BJ34" s="80">
        <v>4706.2283671305</v>
      </c>
      <c r="BK34" s="80">
        <v>5064.5418851183</v>
      </c>
      <c r="BL34" s="51" t="s">
        <v>58</v>
      </c>
      <c r="BM34" s="80">
        <v>5238.1600586027</v>
      </c>
      <c r="BN34" s="80">
        <v>4910.332420675</v>
      </c>
      <c r="BO34" s="80">
        <v>5571.5345006165</v>
      </c>
      <c r="BP34" s="80">
        <v>5339.098511016</v>
      </c>
      <c r="BQ34" s="80">
        <v>5636.0424338405</v>
      </c>
      <c r="BR34" s="80">
        <v>5332.7275727766</v>
      </c>
      <c r="BS34" s="80">
        <v>5504.2205866948</v>
      </c>
      <c r="BT34" s="80">
        <v>5477.4484446361</v>
      </c>
      <c r="BU34" s="80">
        <v>5025.6039537362</v>
      </c>
      <c r="BV34" s="80">
        <v>5098.9454667861</v>
      </c>
      <c r="BW34" s="80">
        <v>5107.1624078389</v>
      </c>
      <c r="BX34" s="80">
        <v>5252.5711679218</v>
      </c>
      <c r="BY34" s="80">
        <v>5202.6469249967</v>
      </c>
      <c r="BZ34" s="80">
        <v>5208.8885836605</v>
      </c>
    </row>
    <row r="35">
      <c r="A35" s="19" t="s">
        <v>125</v>
      </c>
      <c r="B35" s="128" t="s">
        <v>99</v>
      </c>
      <c r="C35" s="80">
        <v>6637.6974193196</v>
      </c>
      <c r="D35" s="80">
        <v>6583.555092657601</v>
      </c>
      <c r="E35" s="80">
        <v>6541.6428997505</v>
      </c>
      <c r="F35" s="80">
        <v>7180.543266673</v>
      </c>
      <c r="G35" s="80">
        <v>6407.8733827886</v>
      </c>
      <c r="H35" s="80">
        <v>6527.1745005170005</v>
      </c>
      <c r="I35" s="80">
        <v>6792.5467351829</v>
      </c>
      <c r="J35" s="80">
        <v>6807.3624698793</v>
      </c>
      <c r="K35" s="80">
        <v>6653.9347494153</v>
      </c>
      <c r="L35" s="80">
        <v>6948.6288218824</v>
      </c>
      <c r="M35" s="80">
        <v>6710.4638292744</v>
      </c>
      <c r="N35" s="80">
        <v>6409.440679954</v>
      </c>
      <c r="O35" s="80">
        <v>6486.266354934301</v>
      </c>
      <c r="P35" s="80">
        <v>6391.7171388584</v>
      </c>
      <c r="Q35" s="80">
        <v>6042.2836797002</v>
      </c>
      <c r="R35" s="80">
        <v>6025.4716534297</v>
      </c>
      <c r="S35" s="80">
        <v>6128.1177959392</v>
      </c>
      <c r="T35" s="80">
        <v>6098.7649800734</v>
      </c>
      <c r="U35" s="80">
        <v>6373.793852799</v>
      </c>
      <c r="V35" s="80">
        <v>5851.709249907501</v>
      </c>
      <c r="W35" s="80">
        <v>5823.5271740129</v>
      </c>
      <c r="X35" s="80">
        <v>6085.0463487544</v>
      </c>
      <c r="Y35" s="80">
        <v>5755.1730735567</v>
      </c>
      <c r="Z35" s="80">
        <v>5973.7004184954</v>
      </c>
      <c r="AA35" s="80">
        <v>5741.3217402392</v>
      </c>
      <c r="AB35" s="80">
        <v>6170.5413460093005</v>
      </c>
      <c r="AC35" s="80">
        <v>6161.1894865909</v>
      </c>
      <c r="AD35" s="80">
        <v>5842.3676387755</v>
      </c>
      <c r="AE35" s="80">
        <v>6091.1647375287</v>
      </c>
      <c r="AF35" s="80">
        <v>6101.3138897573</v>
      </c>
      <c r="AG35" s="80">
        <v>5788.804514175</v>
      </c>
      <c r="AH35" s="80">
        <v>6044.8967356495</v>
      </c>
      <c r="AI35" s="80">
        <v>5563.2880409878</v>
      </c>
      <c r="AJ35" s="80">
        <v>5616.2674994191</v>
      </c>
      <c r="AK35" s="80">
        <v>5584.2101272855</v>
      </c>
      <c r="AL35" s="80">
        <v>5633.7606423513</v>
      </c>
      <c r="AM35" s="80">
        <v>5511.1033978346</v>
      </c>
      <c r="AN35" s="80">
        <v>5200.671955588</v>
      </c>
      <c r="AO35" s="80">
        <v>5341.6897467212</v>
      </c>
      <c r="AP35" s="80">
        <v>5421.485018689</v>
      </c>
      <c r="AQ35" s="80">
        <v>5530.499009161</v>
      </c>
      <c r="AR35" s="80">
        <v>5580.6208397726</v>
      </c>
      <c r="AS35" s="80">
        <v>5533.5289216977</v>
      </c>
      <c r="AT35" s="80">
        <v>5431.9045146665</v>
      </c>
      <c r="AU35" s="80">
        <v>5604.4012378364005</v>
      </c>
      <c r="AV35" s="80">
        <v>5505.7937564963</v>
      </c>
      <c r="AW35" s="80">
        <v>5520.7449526144</v>
      </c>
      <c r="AX35" s="80">
        <v>5266.143719155501</v>
      </c>
      <c r="AY35" s="80">
        <v>5578.2497988438</v>
      </c>
      <c r="AZ35" s="80">
        <v>5330.3440256759</v>
      </c>
      <c r="BA35" s="80">
        <v>5426.0574804729</v>
      </c>
      <c r="BB35" s="80">
        <v>5250.8934568832</v>
      </c>
      <c r="BC35" s="80">
        <v>5243.9789183985</v>
      </c>
      <c r="BD35" s="80">
        <v>5305.4688008489</v>
      </c>
      <c r="BE35" s="80">
        <v>4975.926732459</v>
      </c>
      <c r="BF35" s="80">
        <v>5004.2433103062</v>
      </c>
      <c r="BG35" s="80">
        <v>5200.0175399822</v>
      </c>
      <c r="BH35" s="80">
        <v>5133.0825591502</v>
      </c>
      <c r="BI35" s="80">
        <v>5262.9202783972005</v>
      </c>
      <c r="BJ35" s="80">
        <v>5056.9796920318</v>
      </c>
      <c r="BK35" s="80">
        <v>5466.9840549531</v>
      </c>
      <c r="BL35" s="51" t="s">
        <v>58</v>
      </c>
      <c r="BM35" s="80">
        <v>5286.0465872915</v>
      </c>
      <c r="BN35" s="80">
        <v>5460.134588748901</v>
      </c>
      <c r="BO35" s="80">
        <v>5859.9727060451005</v>
      </c>
      <c r="BP35" s="80">
        <v>5849.106164812601</v>
      </c>
      <c r="BQ35" s="80">
        <v>5556.3369629076005</v>
      </c>
      <c r="BR35" s="80">
        <v>5836.1411937553</v>
      </c>
      <c r="BS35" s="80">
        <v>5866.4888951448</v>
      </c>
      <c r="BT35" s="80">
        <v>6228.3523768891</v>
      </c>
      <c r="BU35" s="80">
        <v>5902.7752013642</v>
      </c>
      <c r="BV35" s="80">
        <v>6177.7454659429</v>
      </c>
      <c r="BW35" s="80">
        <v>6406.8578462757005</v>
      </c>
      <c r="BX35" s="80">
        <v>6217.0632584463</v>
      </c>
      <c r="BY35" s="80">
        <v>6240.961454749</v>
      </c>
      <c r="BZ35" s="80">
        <v>6051.939275639</v>
      </c>
    </row>
    <row r="36">
      <c r="A36" s="25"/>
      <c r="B36" s="128" t="s">
        <v>100</v>
      </c>
      <c r="C36" s="80">
        <v>4379.4372193623</v>
      </c>
      <c r="D36" s="80">
        <v>4387.2006785913</v>
      </c>
      <c r="E36" s="80">
        <v>4583.5073454657</v>
      </c>
      <c r="F36" s="80">
        <v>4698.3415201316</v>
      </c>
      <c r="G36" s="80">
        <v>4382.9272383525</v>
      </c>
      <c r="H36" s="80">
        <v>4390.1673791987005</v>
      </c>
      <c r="I36" s="80">
        <v>4807.9309139983</v>
      </c>
      <c r="J36" s="80">
        <v>4473.1279008328</v>
      </c>
      <c r="K36" s="80">
        <v>4379.8553719121</v>
      </c>
      <c r="L36" s="80">
        <v>4729.7043880303</v>
      </c>
      <c r="M36" s="80">
        <v>4431.165724991401</v>
      </c>
      <c r="N36" s="80">
        <v>4385.5715154876</v>
      </c>
      <c r="O36" s="80">
        <v>4386.2045200661005</v>
      </c>
      <c r="P36" s="80">
        <v>4272.8977844484</v>
      </c>
      <c r="Q36" s="80">
        <v>4446.5296305822</v>
      </c>
      <c r="R36" s="80">
        <v>4111.030649201</v>
      </c>
      <c r="S36" s="80">
        <v>4319.875040908</v>
      </c>
      <c r="T36" s="80">
        <v>4152.0870482522005</v>
      </c>
      <c r="U36" s="80">
        <v>4073.4252058963</v>
      </c>
      <c r="V36" s="80">
        <v>4231.7868519387</v>
      </c>
      <c r="W36" s="80">
        <v>4119.2691689651</v>
      </c>
      <c r="X36" s="80">
        <v>4305.2138359966</v>
      </c>
      <c r="Y36" s="80">
        <v>4292.2455879564</v>
      </c>
      <c r="Z36" s="80">
        <v>4367.272214282701</v>
      </c>
      <c r="AA36" s="80">
        <v>4280.888790654601</v>
      </c>
      <c r="AB36" s="80">
        <v>4239.9175658247</v>
      </c>
      <c r="AC36" s="80">
        <v>4481.9211502439</v>
      </c>
      <c r="AD36" s="80">
        <v>4049.1168146797</v>
      </c>
      <c r="AE36" s="80">
        <v>4552.6881053875</v>
      </c>
      <c r="AF36" s="80">
        <v>4564.445311835</v>
      </c>
      <c r="AG36" s="80">
        <v>4179.8823879228</v>
      </c>
      <c r="AH36" s="80">
        <v>4237.813370650701</v>
      </c>
      <c r="AI36" s="80">
        <v>4013.72799941</v>
      </c>
      <c r="AJ36" s="80">
        <v>3897.3187712794</v>
      </c>
      <c r="AK36" s="80">
        <v>3936.4544390019</v>
      </c>
      <c r="AL36" s="80">
        <v>3921.1210744394</v>
      </c>
      <c r="AM36" s="80">
        <v>3806.4205634512</v>
      </c>
      <c r="AN36" s="80">
        <v>3683.8886808339003</v>
      </c>
      <c r="AO36" s="80">
        <v>3795.3399622649004</v>
      </c>
      <c r="AP36" s="80">
        <v>3823.7196391556004</v>
      </c>
      <c r="AQ36" s="80">
        <v>3820.1479512726</v>
      </c>
      <c r="AR36" s="80">
        <v>3867.3669967471</v>
      </c>
      <c r="AS36" s="80">
        <v>3833.71593592</v>
      </c>
      <c r="AT36" s="80">
        <v>3835.2159923334</v>
      </c>
      <c r="AU36" s="80">
        <v>3904.8677921812</v>
      </c>
      <c r="AV36" s="80">
        <v>3843.0744990807</v>
      </c>
      <c r="AW36" s="80">
        <v>3778.2756698676003</v>
      </c>
      <c r="AX36" s="80">
        <v>3774.3072464179</v>
      </c>
      <c r="AY36" s="80">
        <v>3966.0663233749</v>
      </c>
      <c r="AZ36" s="80">
        <v>4212.1300641404005</v>
      </c>
      <c r="BA36" s="80">
        <v>4019.1176943531</v>
      </c>
      <c r="BB36" s="80">
        <v>3568.5391642041</v>
      </c>
      <c r="BC36" s="80">
        <v>3660.3603246359003</v>
      </c>
      <c r="BD36" s="80">
        <v>3701.9943437209004</v>
      </c>
      <c r="BE36" s="80">
        <v>3742.6382084478</v>
      </c>
      <c r="BF36" s="80">
        <v>3536.0063417307</v>
      </c>
      <c r="BG36" s="80">
        <v>3570.2106533695</v>
      </c>
      <c r="BH36" s="80">
        <v>3680.7150033743</v>
      </c>
      <c r="BI36" s="80">
        <v>3923.7109569846</v>
      </c>
      <c r="BJ36" s="80">
        <v>3675.6620240277</v>
      </c>
      <c r="BK36" s="80">
        <v>4084.5285229233</v>
      </c>
      <c r="BL36" s="51" t="s">
        <v>58</v>
      </c>
      <c r="BM36" s="80">
        <v>3956.0239657742</v>
      </c>
      <c r="BN36" s="80">
        <v>3934.9811941904</v>
      </c>
      <c r="BO36" s="80">
        <v>4459.9201140082005</v>
      </c>
      <c r="BP36" s="80">
        <v>4360.1901083686</v>
      </c>
      <c r="BQ36" s="80">
        <v>4388.9407189834</v>
      </c>
      <c r="BR36" s="80">
        <v>4191.3880997555</v>
      </c>
      <c r="BS36" s="80">
        <v>4368.0351144465</v>
      </c>
      <c r="BT36" s="80">
        <v>4257.1096820223</v>
      </c>
      <c r="BU36" s="80">
        <v>4230.7106683771</v>
      </c>
      <c r="BV36" s="80">
        <v>4173.7634582018</v>
      </c>
      <c r="BW36" s="80">
        <v>4354.7516146695</v>
      </c>
      <c r="BX36" s="80">
        <v>4350.0528730265005</v>
      </c>
      <c r="BY36" s="80">
        <v>4319.578531691101</v>
      </c>
      <c r="BZ36" s="80">
        <v>4341.3358926071005</v>
      </c>
    </row>
    <row r="37">
      <c r="A37" s="19" t="s">
        <v>126</v>
      </c>
      <c r="B37" s="128" t="s">
        <v>99</v>
      </c>
      <c r="C37" s="80">
        <v>6468.8680564321</v>
      </c>
      <c r="D37" s="80">
        <v>6569.0628412422</v>
      </c>
      <c r="E37" s="80">
        <v>6562.6761877903</v>
      </c>
      <c r="F37" s="80">
        <v>6794.3061623926005</v>
      </c>
      <c r="G37" s="80">
        <v>6888.4056726516</v>
      </c>
      <c r="H37" s="80">
        <v>7142.5988528361</v>
      </c>
      <c r="I37" s="80">
        <v>7376.727675429101</v>
      </c>
      <c r="J37" s="80">
        <v>7075.190633154601</v>
      </c>
      <c r="K37" s="80">
        <v>7402.9430931866</v>
      </c>
      <c r="L37" s="80">
        <v>7305.1833563947</v>
      </c>
      <c r="M37" s="80">
        <v>7228.757727099201</v>
      </c>
      <c r="N37" s="80">
        <v>7110.2907934343</v>
      </c>
      <c r="O37" s="80">
        <v>7613.5009921665005</v>
      </c>
      <c r="P37" s="80">
        <v>7302.805505420601</v>
      </c>
      <c r="Q37" s="80">
        <v>7345.7226895071</v>
      </c>
      <c r="R37" s="80">
        <v>7079.422930984</v>
      </c>
      <c r="S37" s="80">
        <v>7306.341954545201</v>
      </c>
      <c r="T37" s="80">
        <v>7209.434751438101</v>
      </c>
      <c r="U37" s="80">
        <v>6914.8366991031</v>
      </c>
      <c r="V37" s="80">
        <v>6668.579807097401</v>
      </c>
      <c r="W37" s="80">
        <v>6597.8609500528</v>
      </c>
      <c r="X37" s="80">
        <v>6645.766407904201</v>
      </c>
      <c r="Y37" s="80">
        <v>6446.0236447140005</v>
      </c>
      <c r="Z37" s="80">
        <v>6390.0880233712005</v>
      </c>
      <c r="AA37" s="80">
        <v>6484.339239411101</v>
      </c>
      <c r="AB37" s="80">
        <v>6366.0049904628</v>
      </c>
      <c r="AC37" s="80">
        <v>6536.9537364404005</v>
      </c>
      <c r="AD37" s="80">
        <v>6391.5109119151</v>
      </c>
      <c r="AE37" s="80">
        <v>6434.1010979576</v>
      </c>
      <c r="AF37" s="80">
        <v>6405.8903874867</v>
      </c>
      <c r="AG37" s="80">
        <v>6519.9073141478</v>
      </c>
      <c r="AH37" s="80">
        <v>6476.2459324775</v>
      </c>
      <c r="AI37" s="80">
        <v>6794.425675717001</v>
      </c>
      <c r="AJ37" s="80">
        <v>6579.6017465748</v>
      </c>
      <c r="AK37" s="80">
        <v>6423.5464702206</v>
      </c>
      <c r="AL37" s="80">
        <v>6450.7997008533</v>
      </c>
      <c r="AM37" s="80">
        <v>6456.938707615101</v>
      </c>
      <c r="AN37" s="80">
        <v>6512.0131865167</v>
      </c>
      <c r="AO37" s="80">
        <v>6570.5096167773</v>
      </c>
      <c r="AP37" s="80">
        <v>6321.623325178601</v>
      </c>
      <c r="AQ37" s="80">
        <v>6190.4946764466</v>
      </c>
      <c r="AR37" s="80">
        <v>6447.2662682132</v>
      </c>
      <c r="AS37" s="80">
        <v>6353.1532069277</v>
      </c>
      <c r="AT37" s="80">
        <v>6274.402867665401</v>
      </c>
      <c r="AU37" s="80">
        <v>6646.3309467653</v>
      </c>
      <c r="AV37" s="80">
        <v>6487.0964391915</v>
      </c>
      <c r="AW37" s="80">
        <v>6686.5018631325</v>
      </c>
      <c r="AX37" s="80">
        <v>6564.769489257</v>
      </c>
      <c r="AY37" s="80">
        <v>6593.228458587901</v>
      </c>
      <c r="AZ37" s="80">
        <v>6668.4124050957</v>
      </c>
      <c r="BA37" s="80">
        <v>6332.6842708605</v>
      </c>
      <c r="BB37" s="80">
        <v>6742.7789417833</v>
      </c>
      <c r="BC37" s="80">
        <v>6776.980108898801</v>
      </c>
      <c r="BD37" s="80">
        <v>6982.920505464101</v>
      </c>
      <c r="BE37" s="80">
        <v>6873.517422059001</v>
      </c>
      <c r="BF37" s="80">
        <v>6606.8032209364</v>
      </c>
      <c r="BG37" s="80">
        <v>6852.556432866901</v>
      </c>
      <c r="BH37" s="80">
        <v>6753.5430224386</v>
      </c>
      <c r="BI37" s="80">
        <v>6625.4729555295</v>
      </c>
      <c r="BJ37" s="80">
        <v>6680.7717831827</v>
      </c>
      <c r="BK37" s="80">
        <v>7048.0420195257</v>
      </c>
      <c r="BL37" s="51" t="s">
        <v>58</v>
      </c>
      <c r="BM37" s="80">
        <v>7103.864087427501</v>
      </c>
      <c r="BN37" s="80">
        <v>7205.5781550162</v>
      </c>
      <c r="BO37" s="80">
        <v>7330.8906268759</v>
      </c>
      <c r="BP37" s="80">
        <v>7156.693250914001</v>
      </c>
      <c r="BQ37" s="80">
        <v>7075.0612534312</v>
      </c>
      <c r="BR37" s="80">
        <v>7090.6795473887005</v>
      </c>
      <c r="BS37" s="80">
        <v>7353.0081900546</v>
      </c>
      <c r="BT37" s="80">
        <v>7363.8438213182</v>
      </c>
      <c r="BU37" s="80">
        <v>7187.4398851114</v>
      </c>
      <c r="BV37" s="80">
        <v>7322.3243823085</v>
      </c>
      <c r="BW37" s="80">
        <v>7425.853161234901</v>
      </c>
      <c r="BX37" s="80">
        <v>7745.298534010801</v>
      </c>
      <c r="BY37" s="80">
        <v>7673.8418959338005</v>
      </c>
      <c r="BZ37" s="80">
        <v>7867.5685602181</v>
      </c>
    </row>
    <row r="38">
      <c r="A38" s="25"/>
      <c r="B38" s="128" t="s">
        <v>100</v>
      </c>
      <c r="C38" s="80">
        <v>4816.9592873965</v>
      </c>
      <c r="D38" s="80">
        <v>4740.2389048405</v>
      </c>
      <c r="E38" s="80">
        <v>4794.9848540196</v>
      </c>
      <c r="F38" s="80">
        <v>4868.3453033875</v>
      </c>
      <c r="G38" s="80">
        <v>4930.7392156339</v>
      </c>
      <c r="H38" s="80">
        <v>4960.763596268001</v>
      </c>
      <c r="I38" s="80">
        <v>5159.9308509381</v>
      </c>
      <c r="J38" s="80">
        <v>5149.9740538096</v>
      </c>
      <c r="K38" s="80">
        <v>5259.0099220239</v>
      </c>
      <c r="L38" s="80">
        <v>5384.7424202505</v>
      </c>
      <c r="M38" s="80">
        <v>5357.3065369874</v>
      </c>
      <c r="N38" s="80">
        <v>5225.8378243936</v>
      </c>
      <c r="O38" s="80">
        <v>5484.4345076303</v>
      </c>
      <c r="P38" s="80">
        <v>5453.6960766775</v>
      </c>
      <c r="Q38" s="80">
        <v>5714.0535315479</v>
      </c>
      <c r="R38" s="80">
        <v>5369.4995541483</v>
      </c>
      <c r="S38" s="80">
        <v>5262.114694679401</v>
      </c>
      <c r="T38" s="80">
        <v>5300.4182678786</v>
      </c>
      <c r="U38" s="80">
        <v>5052.303705850401</v>
      </c>
      <c r="V38" s="80">
        <v>4954.9363974933</v>
      </c>
      <c r="W38" s="80">
        <v>4949.1192519233</v>
      </c>
      <c r="X38" s="80">
        <v>5214.8603771436</v>
      </c>
      <c r="Y38" s="80">
        <v>5101.0996059628005</v>
      </c>
      <c r="Z38" s="80">
        <v>4918.2070511305</v>
      </c>
      <c r="AA38" s="80">
        <v>5026.0752131225</v>
      </c>
      <c r="AB38" s="80">
        <v>5156.4901421589</v>
      </c>
      <c r="AC38" s="80">
        <v>5190.3893025632005</v>
      </c>
      <c r="AD38" s="80">
        <v>5056.8882884807</v>
      </c>
      <c r="AE38" s="80">
        <v>5054.5929392265</v>
      </c>
      <c r="AF38" s="80">
        <v>5013.8457384263</v>
      </c>
      <c r="AG38" s="80">
        <v>4847.2144757525</v>
      </c>
      <c r="AH38" s="80">
        <v>4851.5200079507</v>
      </c>
      <c r="AI38" s="80">
        <v>4964.8827490878</v>
      </c>
      <c r="AJ38" s="80">
        <v>5078.1693060248</v>
      </c>
      <c r="AK38" s="80">
        <v>5096.5223090299005</v>
      </c>
      <c r="AL38" s="80">
        <v>5014.9208573859005</v>
      </c>
      <c r="AM38" s="80">
        <v>4936.114470748</v>
      </c>
      <c r="AN38" s="80">
        <v>4802.4183406795</v>
      </c>
      <c r="AO38" s="80">
        <v>4906.761384371101</v>
      </c>
      <c r="AP38" s="80">
        <v>4718.0516978721</v>
      </c>
      <c r="AQ38" s="80">
        <v>4876.647299471</v>
      </c>
      <c r="AR38" s="80">
        <v>4814.1300248235</v>
      </c>
      <c r="AS38" s="80">
        <v>4837.9817529122</v>
      </c>
      <c r="AT38" s="80">
        <v>4656.9020860746</v>
      </c>
      <c r="AU38" s="80">
        <v>5023.1438713044</v>
      </c>
      <c r="AV38" s="80">
        <v>4868.0825454188</v>
      </c>
      <c r="AW38" s="80">
        <v>5080.404952824801</v>
      </c>
      <c r="AX38" s="80">
        <v>4757.8659640155</v>
      </c>
      <c r="AY38" s="80">
        <v>4919.351013352</v>
      </c>
      <c r="AZ38" s="80">
        <v>4870.9636723471</v>
      </c>
      <c r="BA38" s="80">
        <v>5071.4522569124</v>
      </c>
      <c r="BB38" s="80">
        <v>5141.7844076755</v>
      </c>
      <c r="BC38" s="80">
        <v>5036.0603207042</v>
      </c>
      <c r="BD38" s="80">
        <v>5076.4656643219005</v>
      </c>
      <c r="BE38" s="80">
        <v>4886.118291460601</v>
      </c>
      <c r="BF38" s="80">
        <v>4758.8924976744</v>
      </c>
      <c r="BG38" s="80">
        <v>4674.9219042682</v>
      </c>
      <c r="BH38" s="80">
        <v>4802.4528005085</v>
      </c>
      <c r="BI38" s="80">
        <v>4712.2691737791</v>
      </c>
      <c r="BJ38" s="80">
        <v>4826.0539255428</v>
      </c>
      <c r="BK38" s="80">
        <v>5264.9990863904</v>
      </c>
      <c r="BL38" s="51" t="s">
        <v>58</v>
      </c>
      <c r="BM38" s="80">
        <v>5522.3693055542</v>
      </c>
      <c r="BN38" s="80">
        <v>5215.3502513762005</v>
      </c>
      <c r="BO38" s="80">
        <v>5805.2248870247</v>
      </c>
      <c r="BP38" s="80">
        <v>5265.977758670901</v>
      </c>
      <c r="BQ38" s="80">
        <v>5511.349106383001</v>
      </c>
      <c r="BR38" s="80">
        <v>5609.5787593021005</v>
      </c>
      <c r="BS38" s="80">
        <v>5856.170184911401</v>
      </c>
      <c r="BT38" s="80">
        <v>5761.8437980866</v>
      </c>
      <c r="BU38" s="80">
        <v>5612.766832246401</v>
      </c>
      <c r="BV38" s="80">
        <v>5554.4381088827</v>
      </c>
      <c r="BW38" s="80">
        <v>5730.3905937494</v>
      </c>
      <c r="BX38" s="80">
        <v>5714.3235806966</v>
      </c>
      <c r="BY38" s="80">
        <v>5769.5849799409</v>
      </c>
      <c r="BZ38" s="80">
        <v>5866.7594029609</v>
      </c>
    </row>
    <row r="39">
      <c r="A39" s="19" t="s">
        <v>127</v>
      </c>
      <c r="B39" s="128" t="s">
        <v>99</v>
      </c>
      <c r="C39" s="80">
        <v>10758.304107482201</v>
      </c>
      <c r="D39" s="80">
        <v>10944.0396371589</v>
      </c>
      <c r="E39" s="80">
        <v>11037.7171068206</v>
      </c>
      <c r="F39" s="80">
        <v>11115.5602045835</v>
      </c>
      <c r="G39" s="80">
        <v>11299.273153678001</v>
      </c>
      <c r="H39" s="80">
        <v>11192.6635106436</v>
      </c>
      <c r="I39" s="80">
        <v>11499.7976967092</v>
      </c>
      <c r="J39" s="80">
        <v>10936.4881448864</v>
      </c>
      <c r="K39" s="80">
        <v>11009.7251447404</v>
      </c>
      <c r="L39" s="80">
        <v>11193.4204732946</v>
      </c>
      <c r="M39" s="80">
        <v>11539.4216693404</v>
      </c>
      <c r="N39" s="80">
        <v>11135.4453211116</v>
      </c>
      <c r="O39" s="80">
        <v>10898.887463245</v>
      </c>
      <c r="P39" s="80">
        <v>10782.9734527746</v>
      </c>
      <c r="Q39" s="80">
        <v>10955.4675198271</v>
      </c>
      <c r="R39" s="80">
        <v>10218.359012774</v>
      </c>
      <c r="S39" s="80">
        <v>9960.203788389901</v>
      </c>
      <c r="T39" s="80">
        <v>9901.755958834001</v>
      </c>
      <c r="U39" s="80">
        <v>9531.8946377158</v>
      </c>
      <c r="V39" s="80">
        <v>9506.7937722308</v>
      </c>
      <c r="W39" s="80">
        <v>9577.9599345266</v>
      </c>
      <c r="X39" s="80">
        <v>9592.496113298</v>
      </c>
      <c r="Y39" s="80">
        <v>9538.6904287374</v>
      </c>
      <c r="Z39" s="80">
        <v>9011.9026339072</v>
      </c>
      <c r="AA39" s="80">
        <v>8801.1331884599</v>
      </c>
      <c r="AB39" s="80">
        <v>9050.9519381647</v>
      </c>
      <c r="AC39" s="80">
        <v>8872.9799724511</v>
      </c>
      <c r="AD39" s="80">
        <v>9015.096008325301</v>
      </c>
      <c r="AE39" s="80">
        <v>8829.2593018523</v>
      </c>
      <c r="AF39" s="80">
        <v>8698.1006022664</v>
      </c>
      <c r="AG39" s="80">
        <v>9064.3253436383</v>
      </c>
      <c r="AH39" s="80">
        <v>8754.2994194936</v>
      </c>
      <c r="AI39" s="80">
        <v>8754.8534086404</v>
      </c>
      <c r="AJ39" s="80">
        <v>8841.2442327996</v>
      </c>
      <c r="AK39" s="80">
        <v>8583.890937911301</v>
      </c>
      <c r="AL39" s="80">
        <v>8301.0974449183</v>
      </c>
      <c r="AM39" s="80">
        <v>8480.2358650199</v>
      </c>
      <c r="AN39" s="80">
        <v>8038.3206700434</v>
      </c>
      <c r="AO39" s="80">
        <v>8758.5228515154</v>
      </c>
      <c r="AP39" s="80">
        <v>8519.657240279801</v>
      </c>
      <c r="AQ39" s="80">
        <v>8425.894182673</v>
      </c>
      <c r="AR39" s="80">
        <v>8173.6076433791</v>
      </c>
      <c r="AS39" s="80">
        <v>8656.1027976843</v>
      </c>
      <c r="AT39" s="80">
        <v>8506.359115122501</v>
      </c>
      <c r="AU39" s="80">
        <v>8505.213050471</v>
      </c>
      <c r="AV39" s="80">
        <v>8823.2742901611</v>
      </c>
      <c r="AW39" s="80">
        <v>8743.9250312867</v>
      </c>
      <c r="AX39" s="80">
        <v>8991.645396932001</v>
      </c>
      <c r="AY39" s="80">
        <v>9069.0347130887</v>
      </c>
      <c r="AZ39" s="80">
        <v>8728.2876475617</v>
      </c>
      <c r="BA39" s="80">
        <v>8975.6718700987</v>
      </c>
      <c r="BB39" s="80">
        <v>8639.955826212</v>
      </c>
      <c r="BC39" s="80">
        <v>8717.016242024</v>
      </c>
      <c r="BD39" s="80">
        <v>8902.7124348516</v>
      </c>
      <c r="BE39" s="80">
        <v>9001.268472506801</v>
      </c>
      <c r="BF39" s="80">
        <v>8600.4347576749</v>
      </c>
      <c r="BG39" s="80">
        <v>8977.058214701701</v>
      </c>
      <c r="BH39" s="80">
        <v>9452.6677819103</v>
      </c>
      <c r="BI39" s="80">
        <v>9537.1345446426</v>
      </c>
      <c r="BJ39" s="80">
        <v>9832.065648049</v>
      </c>
      <c r="BK39" s="80">
        <v>10263.9679910862</v>
      </c>
      <c r="BL39" s="51" t="s">
        <v>58</v>
      </c>
      <c r="BM39" s="80">
        <v>9397.319485141401</v>
      </c>
      <c r="BN39" s="80">
        <v>10129.3128238553</v>
      </c>
      <c r="BO39" s="80">
        <v>10145.3492454606</v>
      </c>
      <c r="BP39" s="80">
        <v>9961.6547883724</v>
      </c>
      <c r="BQ39" s="80">
        <v>10231.0373281884</v>
      </c>
      <c r="BR39" s="80">
        <v>9889.338100766001</v>
      </c>
      <c r="BS39" s="80">
        <v>9972.9740408706</v>
      </c>
      <c r="BT39" s="80">
        <v>9810.4705672666</v>
      </c>
      <c r="BU39" s="80">
        <v>9617.6691532867</v>
      </c>
      <c r="BV39" s="80">
        <v>9659.2849242669</v>
      </c>
      <c r="BW39" s="80">
        <v>10463.0351300134</v>
      </c>
      <c r="BX39" s="80">
        <v>10442.199451753</v>
      </c>
      <c r="BY39" s="80">
        <v>10391.5687360444</v>
      </c>
      <c r="BZ39" s="80">
        <v>10738.491953127601</v>
      </c>
    </row>
    <row r="40">
      <c r="A40" s="25"/>
      <c r="B40" s="128" t="s">
        <v>100</v>
      </c>
      <c r="C40" s="80">
        <v>7562.1636430515</v>
      </c>
      <c r="D40" s="80">
        <v>7615.2449828608005</v>
      </c>
      <c r="E40" s="80">
        <v>7714.7772424350005</v>
      </c>
      <c r="F40" s="80">
        <v>7433.694544495101</v>
      </c>
      <c r="G40" s="80">
        <v>7343.917879114</v>
      </c>
      <c r="H40" s="80">
        <v>7607.2436231689</v>
      </c>
      <c r="I40" s="80">
        <v>7966.875967529801</v>
      </c>
      <c r="J40" s="80">
        <v>7814.8753541727</v>
      </c>
      <c r="K40" s="80">
        <v>8013.1070095267005</v>
      </c>
      <c r="L40" s="80">
        <v>7669.446533914101</v>
      </c>
      <c r="M40" s="80">
        <v>7839.4678037064</v>
      </c>
      <c r="N40" s="80">
        <v>7697.8775752166</v>
      </c>
      <c r="O40" s="80">
        <v>7609.714301767301</v>
      </c>
      <c r="P40" s="80">
        <v>7544.1680984820005</v>
      </c>
      <c r="Q40" s="80">
        <v>7401.472246056101</v>
      </c>
      <c r="R40" s="80">
        <v>7162.2585150512</v>
      </c>
      <c r="S40" s="80">
        <v>6779.1443940577</v>
      </c>
      <c r="T40" s="80">
        <v>6950.3587373347</v>
      </c>
      <c r="U40" s="80">
        <v>6772.7454302441</v>
      </c>
      <c r="V40" s="80">
        <v>6764.0188489347</v>
      </c>
      <c r="W40" s="80">
        <v>6899.8092638827</v>
      </c>
      <c r="X40" s="80">
        <v>6873.5005519954</v>
      </c>
      <c r="Y40" s="80">
        <v>6889.0814800066</v>
      </c>
      <c r="Z40" s="80">
        <v>6619.893921126601</v>
      </c>
      <c r="AA40" s="80">
        <v>6736.631661549401</v>
      </c>
      <c r="AB40" s="80">
        <v>6569.8817063806</v>
      </c>
      <c r="AC40" s="80">
        <v>6489.3198689809005</v>
      </c>
      <c r="AD40" s="80">
        <v>6173.9493426646</v>
      </c>
      <c r="AE40" s="80">
        <v>6128.494332623</v>
      </c>
      <c r="AF40" s="80">
        <v>6144.495633872501</v>
      </c>
      <c r="AG40" s="80">
        <v>6434.6668416711</v>
      </c>
      <c r="AH40" s="80">
        <v>6185.9148634542</v>
      </c>
      <c r="AI40" s="80">
        <v>6589.1267215129</v>
      </c>
      <c r="AJ40" s="80">
        <v>6444.6271183109</v>
      </c>
      <c r="AK40" s="80">
        <v>6352.1313176963</v>
      </c>
      <c r="AL40" s="80">
        <v>5991.096037866</v>
      </c>
      <c r="AM40" s="80">
        <v>5776.3734151046</v>
      </c>
      <c r="AN40" s="80">
        <v>5760.7521940788</v>
      </c>
      <c r="AO40" s="80">
        <v>5988.949887077601</v>
      </c>
      <c r="AP40" s="80">
        <v>5643.7676775982</v>
      </c>
      <c r="AQ40" s="80">
        <v>6094.0756783055</v>
      </c>
      <c r="AR40" s="80">
        <v>6170.3862548487</v>
      </c>
      <c r="AS40" s="80">
        <v>5974.3155880038</v>
      </c>
      <c r="AT40" s="80">
        <v>6301.3268889699</v>
      </c>
      <c r="AU40" s="80">
        <v>6062.4877391143</v>
      </c>
      <c r="AV40" s="80">
        <v>6679.4949860325005</v>
      </c>
      <c r="AW40" s="80">
        <v>6261.2590600753</v>
      </c>
      <c r="AX40" s="80">
        <v>6320.2227006757</v>
      </c>
      <c r="AY40" s="80">
        <v>6508.8006079661</v>
      </c>
      <c r="AZ40" s="80">
        <v>6469.731427585501</v>
      </c>
      <c r="BA40" s="80">
        <v>6365.2172499174</v>
      </c>
      <c r="BB40" s="80">
        <v>6174.2414401797005</v>
      </c>
      <c r="BC40" s="80">
        <v>6333.0354382118</v>
      </c>
      <c r="BD40" s="80">
        <v>6480.5396091957</v>
      </c>
      <c r="BE40" s="80">
        <v>6620.043606306101</v>
      </c>
      <c r="BF40" s="80">
        <v>6338.0051787015</v>
      </c>
      <c r="BG40" s="80">
        <v>6440.9581080003</v>
      </c>
      <c r="BH40" s="80">
        <v>6995.1032286059</v>
      </c>
      <c r="BI40" s="80">
        <v>7100.9953395302</v>
      </c>
      <c r="BJ40" s="80">
        <v>7007.733846726101</v>
      </c>
      <c r="BK40" s="80">
        <v>7396.4499442838005</v>
      </c>
      <c r="BL40" s="51" t="s">
        <v>58</v>
      </c>
      <c r="BM40" s="80">
        <v>7616.8829001726</v>
      </c>
      <c r="BN40" s="80">
        <v>7762.5253975909</v>
      </c>
      <c r="BO40" s="80">
        <v>8033.3623347042</v>
      </c>
      <c r="BP40" s="80">
        <v>7304.9164751353</v>
      </c>
      <c r="BQ40" s="80">
        <v>7659.0024821708</v>
      </c>
      <c r="BR40" s="80">
        <v>7498.0362128693005</v>
      </c>
      <c r="BS40" s="80">
        <v>7726.2284290651005</v>
      </c>
      <c r="BT40" s="80">
        <v>7229.623410089001</v>
      </c>
      <c r="BU40" s="80">
        <v>7414.2253539491</v>
      </c>
      <c r="BV40" s="80">
        <v>7211.6684483227</v>
      </c>
      <c r="BW40" s="80">
        <v>7869.8112184623005</v>
      </c>
      <c r="BX40" s="80">
        <v>7753.540556359</v>
      </c>
      <c r="BY40" s="80">
        <v>8093.972382849401</v>
      </c>
      <c r="BZ40" s="80">
        <v>8102.0710971417</v>
      </c>
    </row>
    <row r="41">
      <c r="A41" s="19" t="s">
        <v>128</v>
      </c>
      <c r="B41" s="128" t="s">
        <v>99</v>
      </c>
      <c r="C41" s="80">
        <v>4362.1603490406005</v>
      </c>
      <c r="D41" s="80">
        <v>4467.3129964605005</v>
      </c>
      <c r="E41" s="80">
        <v>4040.3273249204003</v>
      </c>
      <c r="F41" s="80">
        <v>4337.8056307274</v>
      </c>
      <c r="G41" s="80">
        <v>4125.9379117367</v>
      </c>
      <c r="H41" s="80">
        <v>4460.3063892727005</v>
      </c>
      <c r="I41" s="80">
        <v>4045.1167258666</v>
      </c>
      <c r="J41" s="80">
        <v>4150.5002354367</v>
      </c>
      <c r="K41" s="80">
        <v>4276.7003340038</v>
      </c>
      <c r="L41" s="80">
        <v>4348.0233014927</v>
      </c>
      <c r="M41" s="80">
        <v>4253.6878918956</v>
      </c>
      <c r="N41" s="80">
        <v>4079.6016034786003</v>
      </c>
      <c r="O41" s="80">
        <v>4599.5874130426</v>
      </c>
      <c r="P41" s="80">
        <v>4590.0171552011</v>
      </c>
      <c r="Q41" s="80">
        <v>3925.417715515</v>
      </c>
      <c r="R41" s="80">
        <v>3829.7423785933</v>
      </c>
      <c r="S41" s="80">
        <v>3986.2389216616</v>
      </c>
      <c r="T41" s="80">
        <v>3863.0643119473</v>
      </c>
      <c r="U41" s="80">
        <v>3672.5374297511003</v>
      </c>
      <c r="V41" s="80">
        <v>3680.9572152208</v>
      </c>
      <c r="W41" s="80">
        <v>3913.2690298573</v>
      </c>
      <c r="X41" s="80">
        <v>3796.6159792579</v>
      </c>
      <c r="Y41" s="80">
        <v>3670.9520145526003</v>
      </c>
      <c r="Z41" s="80">
        <v>3796.4056667961</v>
      </c>
      <c r="AA41" s="80">
        <v>3969.7388694913</v>
      </c>
      <c r="AB41" s="80">
        <v>3880.1326000178</v>
      </c>
      <c r="AC41" s="80">
        <v>3876.7801328054</v>
      </c>
      <c r="AD41" s="80">
        <v>3901.1596710795</v>
      </c>
      <c r="AE41" s="80">
        <v>4157.3312950824</v>
      </c>
      <c r="AF41" s="80">
        <v>4098.6024120026</v>
      </c>
      <c r="AG41" s="80">
        <v>4068.4403057509003</v>
      </c>
      <c r="AH41" s="80">
        <v>3957.0537546856003</v>
      </c>
      <c r="AI41" s="80">
        <v>4051.2343358405</v>
      </c>
      <c r="AJ41" s="80">
        <v>3946.9278465548</v>
      </c>
      <c r="AK41" s="80">
        <v>3765.4860070066</v>
      </c>
      <c r="AL41" s="80">
        <v>3515.3196540416</v>
      </c>
      <c r="AM41" s="80">
        <v>3802.034121693</v>
      </c>
      <c r="AN41" s="80">
        <v>3601.299373136</v>
      </c>
      <c r="AO41" s="80">
        <v>3569.6271476693</v>
      </c>
      <c r="AP41" s="80">
        <v>3608.3642095845003</v>
      </c>
      <c r="AQ41" s="80">
        <v>3737.4438540197</v>
      </c>
      <c r="AR41" s="80">
        <v>3790.5879407455</v>
      </c>
      <c r="AS41" s="80">
        <v>3719.4662073816003</v>
      </c>
      <c r="AT41" s="80">
        <v>3933.7913934147</v>
      </c>
      <c r="AU41" s="80">
        <v>3679.8030601038</v>
      </c>
      <c r="AV41" s="80">
        <v>3719.9043837158</v>
      </c>
      <c r="AW41" s="80">
        <v>3504.0157868051</v>
      </c>
      <c r="AX41" s="80">
        <v>3781.0836689979</v>
      </c>
      <c r="AY41" s="80">
        <v>3749.4432033977</v>
      </c>
      <c r="AZ41" s="80">
        <v>3688.2247696782</v>
      </c>
      <c r="BA41" s="80">
        <v>3505.9854347051</v>
      </c>
      <c r="BB41" s="80">
        <v>3406.4769852564</v>
      </c>
      <c r="BC41" s="80">
        <v>3552.2648717733</v>
      </c>
      <c r="BD41" s="80">
        <v>3658.4709438364002</v>
      </c>
      <c r="BE41" s="80">
        <v>3530.1422218858</v>
      </c>
      <c r="BF41" s="80">
        <v>3689.8169554263</v>
      </c>
      <c r="BG41" s="80">
        <v>4035.4507810436003</v>
      </c>
      <c r="BH41" s="80">
        <v>3761.5674558126</v>
      </c>
      <c r="BI41" s="80">
        <v>3747.3005996989</v>
      </c>
      <c r="BJ41" s="80">
        <v>3773.1087708522</v>
      </c>
      <c r="BK41" s="80">
        <v>4177.5541732499005</v>
      </c>
      <c r="BL41" s="51" t="s">
        <v>58</v>
      </c>
      <c r="BM41" s="80">
        <v>3937.4894897207</v>
      </c>
      <c r="BN41" s="80">
        <v>3920.8078013256</v>
      </c>
      <c r="BO41" s="80">
        <v>4104.0150320215</v>
      </c>
      <c r="BP41" s="80">
        <v>3700.5547918812003</v>
      </c>
      <c r="BQ41" s="80">
        <v>3919.0964012713002</v>
      </c>
      <c r="BR41" s="80">
        <v>3672.6192014964</v>
      </c>
      <c r="BS41" s="80">
        <v>4027.4443970514003</v>
      </c>
      <c r="BT41" s="80">
        <v>4158.057866089101</v>
      </c>
      <c r="BU41" s="80">
        <v>3871.4546563951003</v>
      </c>
      <c r="BV41" s="80">
        <v>4090.3997061781</v>
      </c>
      <c r="BW41" s="80">
        <v>4439.6666229031</v>
      </c>
      <c r="BX41" s="80">
        <v>4507.8530773286</v>
      </c>
      <c r="BY41" s="80">
        <v>4398.5367904048</v>
      </c>
      <c r="BZ41" s="80">
        <v>4429.3948712065</v>
      </c>
    </row>
    <row r="42">
      <c r="A42" s="25"/>
      <c r="B42" s="128" t="s">
        <v>100</v>
      </c>
      <c r="C42" s="80">
        <v>3223.1962369275</v>
      </c>
      <c r="D42" s="80">
        <v>2849.0582036297</v>
      </c>
      <c r="E42" s="80">
        <v>3079.0344483835</v>
      </c>
      <c r="F42" s="80">
        <v>3257.3268210144</v>
      </c>
      <c r="G42" s="80">
        <v>3205.564479168</v>
      </c>
      <c r="H42" s="80">
        <v>3476.1589633407</v>
      </c>
      <c r="I42" s="80">
        <v>3189.6221637093</v>
      </c>
      <c r="J42" s="80">
        <v>3165.1707638779003</v>
      </c>
      <c r="K42" s="80">
        <v>3463.3820080612</v>
      </c>
      <c r="L42" s="80">
        <v>3505.3017295113</v>
      </c>
      <c r="M42" s="80">
        <v>3175.3340119022</v>
      </c>
      <c r="N42" s="80">
        <v>3205.8435572864</v>
      </c>
      <c r="O42" s="80">
        <v>3287.8700649174</v>
      </c>
      <c r="P42" s="80">
        <v>3613.1731767978004</v>
      </c>
      <c r="Q42" s="80">
        <v>3380.6390495615</v>
      </c>
      <c r="R42" s="80">
        <v>3458.0592054652</v>
      </c>
      <c r="S42" s="80">
        <v>3556.0582265390003</v>
      </c>
      <c r="T42" s="80">
        <v>3289.6565027902</v>
      </c>
      <c r="U42" s="80">
        <v>3066.2194832991</v>
      </c>
      <c r="V42" s="80">
        <v>3055.2942704184</v>
      </c>
      <c r="W42" s="80">
        <v>3174.7013204808</v>
      </c>
      <c r="X42" s="80">
        <v>3308.5567030034003</v>
      </c>
      <c r="Y42" s="80">
        <v>3167.1125929895</v>
      </c>
      <c r="Z42" s="80">
        <v>3521.3462252243003</v>
      </c>
      <c r="AA42" s="80">
        <v>3406.1641917718002</v>
      </c>
      <c r="AB42" s="80">
        <v>3227.4648265043</v>
      </c>
      <c r="AC42" s="80">
        <v>3099.440743987</v>
      </c>
      <c r="AD42" s="80">
        <v>3026.9262189804003</v>
      </c>
      <c r="AE42" s="80">
        <v>3253.0306440589</v>
      </c>
      <c r="AF42" s="80">
        <v>3385.1035557186</v>
      </c>
      <c r="AG42" s="80">
        <v>3069.6532684428003</v>
      </c>
      <c r="AH42" s="80">
        <v>3171.1874570123</v>
      </c>
      <c r="AI42" s="80">
        <v>3404.7106470152003</v>
      </c>
      <c r="AJ42" s="80">
        <v>3382.0072019948</v>
      </c>
      <c r="AK42" s="80">
        <v>3283.6356417274</v>
      </c>
      <c r="AL42" s="80">
        <v>3012.4055942023</v>
      </c>
      <c r="AM42" s="80">
        <v>3118.3664026332003</v>
      </c>
      <c r="AN42" s="80">
        <v>3162.9986597593</v>
      </c>
      <c r="AO42" s="80">
        <v>3017.0216080672003</v>
      </c>
      <c r="AP42" s="80">
        <v>3058.9256688205</v>
      </c>
      <c r="AQ42" s="80">
        <v>3203.2698289243003</v>
      </c>
      <c r="AR42" s="80">
        <v>3169.7861748409</v>
      </c>
      <c r="AS42" s="80">
        <v>2996.1340903004</v>
      </c>
      <c r="AT42" s="80">
        <v>3044.9388934511003</v>
      </c>
      <c r="AU42" s="80">
        <v>3036.4970560155</v>
      </c>
      <c r="AV42" s="80">
        <v>2960.0534256842</v>
      </c>
      <c r="AW42" s="80">
        <v>2988.6493647896</v>
      </c>
      <c r="AX42" s="80">
        <v>3087.4934457255</v>
      </c>
      <c r="AY42" s="80">
        <v>3296.2363166637</v>
      </c>
      <c r="AZ42" s="80">
        <v>2929.6980250722</v>
      </c>
      <c r="BA42" s="80">
        <v>3000.8156553282</v>
      </c>
      <c r="BB42" s="80">
        <v>3084.3085397479</v>
      </c>
      <c r="BC42" s="80">
        <v>3138.8197894560003</v>
      </c>
      <c r="BD42" s="80">
        <v>3091.9664685524003</v>
      </c>
      <c r="BE42" s="80">
        <v>2833.907639327</v>
      </c>
      <c r="BF42" s="80">
        <v>2923.1465786900003</v>
      </c>
      <c r="BG42" s="80">
        <v>2884.1907166401</v>
      </c>
      <c r="BH42" s="80">
        <v>2881.1489725769</v>
      </c>
      <c r="BI42" s="80">
        <v>2858.8046149353</v>
      </c>
      <c r="BJ42" s="80">
        <v>2771.6530686307</v>
      </c>
      <c r="BK42" s="80">
        <v>3223.93210704</v>
      </c>
      <c r="BL42" s="51" t="s">
        <v>58</v>
      </c>
      <c r="BM42" s="80">
        <v>3407.8357607999</v>
      </c>
      <c r="BN42" s="80">
        <v>3224.8446077425</v>
      </c>
      <c r="BO42" s="80">
        <v>3354.3203928856</v>
      </c>
      <c r="BP42" s="80">
        <v>3278.9059140769</v>
      </c>
      <c r="BQ42" s="80">
        <v>3313.7865236157</v>
      </c>
      <c r="BR42" s="80">
        <v>3020.2876552698003</v>
      </c>
      <c r="BS42" s="80">
        <v>3169.5352834171</v>
      </c>
      <c r="BT42" s="80">
        <v>3062.0944679295003</v>
      </c>
      <c r="BU42" s="80">
        <v>3182.7554671187</v>
      </c>
      <c r="BV42" s="80">
        <v>3056.7269072813</v>
      </c>
      <c r="BW42" s="80">
        <v>3580.8084527572</v>
      </c>
      <c r="BX42" s="80">
        <v>3628.9628277483002</v>
      </c>
      <c r="BY42" s="80">
        <v>3462.1914010039</v>
      </c>
      <c r="BZ42" s="80">
        <v>3620.8050714720002</v>
      </c>
    </row>
    <row r="43">
      <c r="A43" s="19" t="s">
        <v>129</v>
      </c>
      <c r="B43" s="128" t="s">
        <v>99</v>
      </c>
      <c r="C43" s="80">
        <v>5420.1165835391</v>
      </c>
      <c r="D43" s="80">
        <v>5295.287350227</v>
      </c>
      <c r="E43" s="80">
        <v>5420.9575158636</v>
      </c>
      <c r="F43" s="80">
        <v>5543.2251576995</v>
      </c>
      <c r="G43" s="80">
        <v>5647.7708500316</v>
      </c>
      <c r="H43" s="80">
        <v>5206.4566898895</v>
      </c>
      <c r="I43" s="80">
        <v>5541.144128443801</v>
      </c>
      <c r="J43" s="80">
        <v>5527.8863463512</v>
      </c>
      <c r="K43" s="80">
        <v>5414.4595737324</v>
      </c>
      <c r="L43" s="80">
        <v>5615.552920576601</v>
      </c>
      <c r="M43" s="80">
        <v>5624.5064810949</v>
      </c>
      <c r="N43" s="80">
        <v>5408.807769261301</v>
      </c>
      <c r="O43" s="80">
        <v>5587.1303761839</v>
      </c>
      <c r="P43" s="80">
        <v>5439.2118981137</v>
      </c>
      <c r="Q43" s="80">
        <v>5530.322030377401</v>
      </c>
      <c r="R43" s="80">
        <v>5289.4322733399</v>
      </c>
      <c r="S43" s="80">
        <v>5414.2840813416005</v>
      </c>
      <c r="T43" s="80">
        <v>5116.6337403856005</v>
      </c>
      <c r="U43" s="80">
        <v>5126.7423495111</v>
      </c>
      <c r="V43" s="80">
        <v>5007.706824583201</v>
      </c>
      <c r="W43" s="80">
        <v>5187.3857047955</v>
      </c>
      <c r="X43" s="80">
        <v>5286.8361145739</v>
      </c>
      <c r="Y43" s="80">
        <v>5271.6687990166</v>
      </c>
      <c r="Z43" s="80">
        <v>5213.7469040694</v>
      </c>
      <c r="AA43" s="80">
        <v>5334.3945959416005</v>
      </c>
      <c r="AB43" s="80">
        <v>5185.5440767949</v>
      </c>
      <c r="AC43" s="80">
        <v>5076.2242874449</v>
      </c>
      <c r="AD43" s="80">
        <v>4953.5481908027</v>
      </c>
      <c r="AE43" s="80">
        <v>5481.7613160392</v>
      </c>
      <c r="AF43" s="80">
        <v>5082.1147113523</v>
      </c>
      <c r="AG43" s="80">
        <v>5322.7729915897</v>
      </c>
      <c r="AH43" s="80">
        <v>5286.751454699101</v>
      </c>
      <c r="AI43" s="80">
        <v>5299.3029551487</v>
      </c>
      <c r="AJ43" s="80">
        <v>4814.4100290171</v>
      </c>
      <c r="AK43" s="80">
        <v>4824.9219782092005</v>
      </c>
      <c r="AL43" s="80">
        <v>4851.9434344292</v>
      </c>
      <c r="AM43" s="80">
        <v>4969.294002434101</v>
      </c>
      <c r="AN43" s="80">
        <v>4767.7117112101005</v>
      </c>
      <c r="AO43" s="80">
        <v>4918.7510229316</v>
      </c>
      <c r="AP43" s="80">
        <v>4925.9720236162</v>
      </c>
      <c r="AQ43" s="80">
        <v>5063.7794189846</v>
      </c>
      <c r="AR43" s="80">
        <v>5007.1487099954</v>
      </c>
      <c r="AS43" s="80">
        <v>4964.2445923704</v>
      </c>
      <c r="AT43" s="80">
        <v>5078.8162584393</v>
      </c>
      <c r="AU43" s="80">
        <v>5150.4961781523</v>
      </c>
      <c r="AV43" s="80">
        <v>5068.8756781902</v>
      </c>
      <c r="AW43" s="80">
        <v>5312.3325388696</v>
      </c>
      <c r="AX43" s="80">
        <v>4991.951538520901</v>
      </c>
      <c r="AY43" s="80">
        <v>5078.5508001317</v>
      </c>
      <c r="AZ43" s="80">
        <v>5083.641864060401</v>
      </c>
      <c r="BA43" s="80">
        <v>5075.8141328008005</v>
      </c>
      <c r="BB43" s="80">
        <v>5017.857364045</v>
      </c>
      <c r="BC43" s="80">
        <v>5470.0632965176</v>
      </c>
      <c r="BD43" s="80">
        <v>5346.4262019868</v>
      </c>
      <c r="BE43" s="80">
        <v>5388.0142199766005</v>
      </c>
      <c r="BF43" s="80">
        <v>5443.8039042439</v>
      </c>
      <c r="BG43" s="80">
        <v>5570.5226830428</v>
      </c>
      <c r="BH43" s="80">
        <v>5419.8740314216</v>
      </c>
      <c r="BI43" s="80">
        <v>5461.0505128266</v>
      </c>
      <c r="BJ43" s="80">
        <v>5710.945000946001</v>
      </c>
      <c r="BK43" s="80">
        <v>6036.9748206389</v>
      </c>
      <c r="BL43" s="51" t="s">
        <v>58</v>
      </c>
      <c r="BM43" s="80">
        <v>4813.1109153771</v>
      </c>
      <c r="BN43" s="80">
        <v>5348.9571928092</v>
      </c>
      <c r="BO43" s="80">
        <v>5563.6964213808005</v>
      </c>
      <c r="BP43" s="80">
        <v>5472.105678712201</v>
      </c>
      <c r="BQ43" s="80">
        <v>5497.9000494523</v>
      </c>
      <c r="BR43" s="80">
        <v>5300.7931379797</v>
      </c>
      <c r="BS43" s="80">
        <v>5548.5009431615</v>
      </c>
      <c r="BT43" s="80">
        <v>5510.0293495591</v>
      </c>
      <c r="BU43" s="80">
        <v>5722.179809421</v>
      </c>
      <c r="BV43" s="80">
        <v>5802.7135733558</v>
      </c>
      <c r="BW43" s="80">
        <v>5956.3053576022</v>
      </c>
      <c r="BX43" s="80">
        <v>5951.488128998701</v>
      </c>
      <c r="BY43" s="80">
        <v>6108.387844319101</v>
      </c>
      <c r="BZ43" s="80">
        <v>5856.2778900475005</v>
      </c>
    </row>
    <row r="44">
      <c r="A44" s="25"/>
      <c r="B44" s="128" t="s">
        <v>100</v>
      </c>
      <c r="C44" s="80">
        <v>3530.0988984361</v>
      </c>
      <c r="D44" s="80">
        <v>3657.0918679218003</v>
      </c>
      <c r="E44" s="80">
        <v>3595.578404324</v>
      </c>
      <c r="F44" s="80">
        <v>3817.3950633704003</v>
      </c>
      <c r="G44" s="80">
        <v>3711.4793641288</v>
      </c>
      <c r="H44" s="80">
        <v>3694.2918979461</v>
      </c>
      <c r="I44" s="80">
        <v>3632.0707429867</v>
      </c>
      <c r="J44" s="80">
        <v>3633.8550608967003</v>
      </c>
      <c r="K44" s="80">
        <v>3853.3721764961</v>
      </c>
      <c r="L44" s="80">
        <v>3905.5859614702003</v>
      </c>
      <c r="M44" s="80">
        <v>3844.7098468980003</v>
      </c>
      <c r="N44" s="80">
        <v>3708.4009612437003</v>
      </c>
      <c r="O44" s="80">
        <v>3966.6242086305</v>
      </c>
      <c r="P44" s="80">
        <v>3668.1892203655</v>
      </c>
      <c r="Q44" s="80">
        <v>3829.4929486162</v>
      </c>
      <c r="R44" s="80">
        <v>4153.0177774878</v>
      </c>
      <c r="S44" s="80">
        <v>3778.4406482941004</v>
      </c>
      <c r="T44" s="80">
        <v>3918.7737876261003</v>
      </c>
      <c r="U44" s="80">
        <v>3616.9533432773</v>
      </c>
      <c r="V44" s="80">
        <v>3542.1529392128</v>
      </c>
      <c r="W44" s="80">
        <v>3605.2605988558003</v>
      </c>
      <c r="X44" s="80">
        <v>3676.7978704682</v>
      </c>
      <c r="Y44" s="80">
        <v>3791.0006891675002</v>
      </c>
      <c r="Z44" s="80">
        <v>3596.6537081126003</v>
      </c>
      <c r="AA44" s="80">
        <v>4173.3922599222005</v>
      </c>
      <c r="AB44" s="80">
        <v>3875.3914547164</v>
      </c>
      <c r="AC44" s="80">
        <v>3681.2991634067002</v>
      </c>
      <c r="AD44" s="80">
        <v>3504.3660463814003</v>
      </c>
      <c r="AE44" s="80">
        <v>3862.7379481443</v>
      </c>
      <c r="AF44" s="80">
        <v>3802.9370038381003</v>
      </c>
      <c r="AG44" s="80">
        <v>3664.7786547115</v>
      </c>
      <c r="AH44" s="80">
        <v>3690.7021125308</v>
      </c>
      <c r="AI44" s="80">
        <v>4015.6218648308</v>
      </c>
      <c r="AJ44" s="80">
        <v>3826.5560544174</v>
      </c>
      <c r="AK44" s="80">
        <v>3684.0759012060003</v>
      </c>
      <c r="AL44" s="80">
        <v>3593.3205650102</v>
      </c>
      <c r="AM44" s="80">
        <v>3866.9134377996</v>
      </c>
      <c r="AN44" s="80">
        <v>3950.3024777393002</v>
      </c>
      <c r="AO44" s="80">
        <v>3842.0146085105002</v>
      </c>
      <c r="AP44" s="80">
        <v>3782.6813308026003</v>
      </c>
      <c r="AQ44" s="80">
        <v>3686.7187193074</v>
      </c>
      <c r="AR44" s="80">
        <v>3685.0440208828</v>
      </c>
      <c r="AS44" s="80">
        <v>3810.7362849766</v>
      </c>
      <c r="AT44" s="80">
        <v>3455.594568542</v>
      </c>
      <c r="AU44" s="80">
        <v>3667.0491825336003</v>
      </c>
      <c r="AV44" s="80">
        <v>3704.2153474799</v>
      </c>
      <c r="AW44" s="80">
        <v>3465.1447487543</v>
      </c>
      <c r="AX44" s="80">
        <v>3305.8175792524003</v>
      </c>
      <c r="AY44" s="80">
        <v>3623.4512157168</v>
      </c>
      <c r="AZ44" s="80">
        <v>3570.7466980498</v>
      </c>
      <c r="BA44" s="80">
        <v>3566.0144008944003</v>
      </c>
      <c r="BB44" s="80">
        <v>3424.9783036822</v>
      </c>
      <c r="BC44" s="80">
        <v>3880.4609240771</v>
      </c>
      <c r="BD44" s="80">
        <v>3755.0422765344</v>
      </c>
      <c r="BE44" s="80">
        <v>3626.9686037361002</v>
      </c>
      <c r="BF44" s="80">
        <v>3644.5986067416</v>
      </c>
      <c r="BG44" s="80">
        <v>3865.8317948643003</v>
      </c>
      <c r="BH44" s="80">
        <v>3794.666677038</v>
      </c>
      <c r="BI44" s="80">
        <v>3819.694802024</v>
      </c>
      <c r="BJ44" s="80">
        <v>3933.0520768826</v>
      </c>
      <c r="BK44" s="80">
        <v>4128.3281156884</v>
      </c>
      <c r="BL44" s="51" t="s">
        <v>58</v>
      </c>
      <c r="BM44" s="80">
        <v>4297.453526371</v>
      </c>
      <c r="BN44" s="80">
        <v>3823.6917358423</v>
      </c>
      <c r="BO44" s="80">
        <v>3950.4872428906</v>
      </c>
      <c r="BP44" s="80">
        <v>4010.2616687027003</v>
      </c>
      <c r="BQ44" s="80">
        <v>3992.8952635309</v>
      </c>
      <c r="BR44" s="80">
        <v>3898.5949776991</v>
      </c>
      <c r="BS44" s="80">
        <v>4306.7471412766</v>
      </c>
      <c r="BT44" s="80">
        <v>4318.072178475501</v>
      </c>
      <c r="BU44" s="80">
        <v>4340.3827114723</v>
      </c>
      <c r="BV44" s="80">
        <v>4353.5447336954</v>
      </c>
      <c r="BW44" s="80">
        <v>4398.6114090468</v>
      </c>
      <c r="BX44" s="80">
        <v>4554.584770786701</v>
      </c>
      <c r="BY44" s="80">
        <v>4535.9490784758</v>
      </c>
      <c r="BZ44" s="80">
        <v>4607.3751129016</v>
      </c>
    </row>
    <row r="45">
      <c r="A45" s="19" t="s">
        <v>130</v>
      </c>
      <c r="B45" s="128" t="s">
        <v>99</v>
      </c>
      <c r="C45" s="80">
        <v>7692.248580572001</v>
      </c>
      <c r="D45" s="80">
        <v>7884.771350347401</v>
      </c>
      <c r="E45" s="80">
        <v>8040.1882123937</v>
      </c>
      <c r="F45" s="80">
        <v>7905.4413721312</v>
      </c>
      <c r="G45" s="80">
        <v>8272.0737500381</v>
      </c>
      <c r="H45" s="80">
        <v>8228.2231921192</v>
      </c>
      <c r="I45" s="80">
        <v>8547.6038881682</v>
      </c>
      <c r="J45" s="80">
        <v>8651.5227521204</v>
      </c>
      <c r="K45" s="80">
        <v>7961.2558301637</v>
      </c>
      <c r="L45" s="80">
        <v>8368.5888967389</v>
      </c>
      <c r="M45" s="80">
        <v>8195.3627215609</v>
      </c>
      <c r="N45" s="80">
        <v>7635.458110787</v>
      </c>
      <c r="O45" s="80">
        <v>7794.7511912717</v>
      </c>
      <c r="P45" s="80">
        <v>8043.2241226363</v>
      </c>
      <c r="Q45" s="80">
        <v>7471.9866351367</v>
      </c>
      <c r="R45" s="80">
        <v>7632.978550261801</v>
      </c>
      <c r="S45" s="80">
        <v>7579.4662976714</v>
      </c>
      <c r="T45" s="80">
        <v>7329.2572620492</v>
      </c>
      <c r="U45" s="80">
        <v>7223.035989951601</v>
      </c>
      <c r="V45" s="80">
        <v>7449.903389742401</v>
      </c>
      <c r="W45" s="80">
        <v>7399.1354434953</v>
      </c>
      <c r="X45" s="80">
        <v>7403.551999324301</v>
      </c>
      <c r="Y45" s="80">
        <v>7423.9045284666</v>
      </c>
      <c r="Z45" s="80">
        <v>7456.6271257988</v>
      </c>
      <c r="AA45" s="80">
        <v>7483.8715297847</v>
      </c>
      <c r="AB45" s="80">
        <v>7754.5406530458</v>
      </c>
      <c r="AC45" s="80">
        <v>7128.6008569692</v>
      </c>
      <c r="AD45" s="80">
        <v>7273.984558312501</v>
      </c>
      <c r="AE45" s="80">
        <v>7316.7089396527</v>
      </c>
      <c r="AF45" s="80">
        <v>7472.092872285701</v>
      </c>
      <c r="AG45" s="80">
        <v>6997.8242296662</v>
      </c>
      <c r="AH45" s="80">
        <v>7092.1994834007</v>
      </c>
      <c r="AI45" s="80">
        <v>7340.5487134428</v>
      </c>
      <c r="AJ45" s="80">
        <v>7477.8133339682</v>
      </c>
      <c r="AK45" s="80">
        <v>7759.8445725179</v>
      </c>
      <c r="AL45" s="80">
        <v>7685.6089003960005</v>
      </c>
      <c r="AM45" s="80">
        <v>7899.5104999643</v>
      </c>
      <c r="AN45" s="80">
        <v>7625.8239198431</v>
      </c>
      <c r="AO45" s="80">
        <v>7492.0222996866005</v>
      </c>
      <c r="AP45" s="80">
        <v>7550.8760666336</v>
      </c>
      <c r="AQ45" s="80">
        <v>7636.8700600024</v>
      </c>
      <c r="AR45" s="80">
        <v>8347.7733161511</v>
      </c>
      <c r="AS45" s="80">
        <v>7759.890089186601</v>
      </c>
      <c r="AT45" s="80">
        <v>7303.067693067101</v>
      </c>
      <c r="AU45" s="80">
        <v>8055.2675728377</v>
      </c>
      <c r="AV45" s="80">
        <v>8082.2550356551</v>
      </c>
      <c r="AW45" s="80">
        <v>8296.7752381593</v>
      </c>
      <c r="AX45" s="80">
        <v>7969.9461204275</v>
      </c>
      <c r="AY45" s="80">
        <v>7985.8498166778</v>
      </c>
      <c r="AZ45" s="80">
        <v>8105.1267123713005</v>
      </c>
      <c r="BA45" s="80">
        <v>7489.721301664</v>
      </c>
      <c r="BB45" s="80">
        <v>7692.8434324565005</v>
      </c>
      <c r="BC45" s="80">
        <v>8140.7748810857</v>
      </c>
      <c r="BD45" s="80">
        <v>8249.7424145593</v>
      </c>
      <c r="BE45" s="80">
        <v>8118.217026529301</v>
      </c>
      <c r="BF45" s="80">
        <v>8385.8742407759</v>
      </c>
      <c r="BG45" s="80">
        <v>8520.0454810923</v>
      </c>
      <c r="BH45" s="80">
        <v>8325.6100174095</v>
      </c>
      <c r="BI45" s="80">
        <v>8039.5107422576</v>
      </c>
      <c r="BJ45" s="80">
        <v>8347.6085613433</v>
      </c>
      <c r="BK45" s="80">
        <v>8363.2964806077</v>
      </c>
      <c r="BL45" s="51" t="s">
        <v>58</v>
      </c>
      <c r="BM45" s="80">
        <v>8090.8627844143</v>
      </c>
      <c r="BN45" s="80">
        <v>8312.9058719245</v>
      </c>
      <c r="BO45" s="80">
        <v>8507.0028037104</v>
      </c>
      <c r="BP45" s="80">
        <v>8332.3636755528</v>
      </c>
      <c r="BQ45" s="80">
        <v>8216.2662806186</v>
      </c>
      <c r="BR45" s="80">
        <v>8497.3492854036</v>
      </c>
      <c r="BS45" s="80">
        <v>8833.1164970688</v>
      </c>
      <c r="BT45" s="80">
        <v>8947.560884001</v>
      </c>
      <c r="BU45" s="80">
        <v>8036.519968170201</v>
      </c>
      <c r="BV45" s="80">
        <v>7620.9426180379005</v>
      </c>
      <c r="BW45" s="80">
        <v>8025.9394140913</v>
      </c>
      <c r="BX45" s="80">
        <v>8641.7392142675</v>
      </c>
      <c r="BY45" s="80">
        <v>8115.9141547321005</v>
      </c>
      <c r="BZ45" s="80">
        <v>8302.882382162901</v>
      </c>
    </row>
    <row r="46">
      <c r="A46" s="25"/>
      <c r="B46" s="128" t="s">
        <v>100</v>
      </c>
      <c r="C46" s="80">
        <v>5820.421709448</v>
      </c>
      <c r="D46" s="80">
        <v>5906.7533923526</v>
      </c>
      <c r="E46" s="80">
        <v>5799.3594043304</v>
      </c>
      <c r="F46" s="80">
        <v>5789.5104946172005</v>
      </c>
      <c r="G46" s="80">
        <v>5890.6761648569</v>
      </c>
      <c r="H46" s="80">
        <v>5913.2517372376005</v>
      </c>
      <c r="I46" s="80">
        <v>6093.7895915587005</v>
      </c>
      <c r="J46" s="80">
        <v>6018.2649482291</v>
      </c>
      <c r="K46" s="80">
        <v>6353.9711779666</v>
      </c>
      <c r="L46" s="80">
        <v>6144.014656920101</v>
      </c>
      <c r="M46" s="80">
        <v>6134.9556956761</v>
      </c>
      <c r="N46" s="80">
        <v>5589.6047630783005</v>
      </c>
      <c r="O46" s="80">
        <v>6071.899134813</v>
      </c>
      <c r="P46" s="80">
        <v>6031.2058907977</v>
      </c>
      <c r="Q46" s="80">
        <v>5766.2391404419</v>
      </c>
      <c r="R46" s="80">
        <v>5739.8422163764</v>
      </c>
      <c r="S46" s="80">
        <v>5748.6933025142</v>
      </c>
      <c r="T46" s="80">
        <v>5641.172814516401</v>
      </c>
      <c r="U46" s="80">
        <v>5243.1442410825</v>
      </c>
      <c r="V46" s="80">
        <v>5260.9738884512</v>
      </c>
      <c r="W46" s="80">
        <v>5514.366507506</v>
      </c>
      <c r="X46" s="80">
        <v>5608.4628453888</v>
      </c>
      <c r="Y46" s="80">
        <v>5609.1603144030005</v>
      </c>
      <c r="Z46" s="80">
        <v>5814.747686238</v>
      </c>
      <c r="AA46" s="80">
        <v>5540.3978729017</v>
      </c>
      <c r="AB46" s="80">
        <v>5972.9942033191</v>
      </c>
      <c r="AC46" s="80">
        <v>5523.4353552166</v>
      </c>
      <c r="AD46" s="80">
        <v>5480.526884211</v>
      </c>
      <c r="AE46" s="80">
        <v>5672.341198474301</v>
      </c>
      <c r="AF46" s="80">
        <v>5746.3551104169</v>
      </c>
      <c r="AG46" s="80">
        <v>5238.0523272399005</v>
      </c>
      <c r="AH46" s="80">
        <v>5605.0598999936</v>
      </c>
      <c r="AI46" s="80">
        <v>5641.5040098484005</v>
      </c>
      <c r="AJ46" s="80">
        <v>5881.0199387043</v>
      </c>
      <c r="AK46" s="80">
        <v>6154.7112072777</v>
      </c>
      <c r="AL46" s="80">
        <v>5904.5486418276005</v>
      </c>
      <c r="AM46" s="80">
        <v>5695.1638641133</v>
      </c>
      <c r="AN46" s="80">
        <v>5734.1816428857</v>
      </c>
      <c r="AO46" s="80">
        <v>5424.340967918401</v>
      </c>
      <c r="AP46" s="80">
        <v>5556.9058534518</v>
      </c>
      <c r="AQ46" s="80">
        <v>5665.1015630479005</v>
      </c>
      <c r="AR46" s="80">
        <v>5732.2615601548005</v>
      </c>
      <c r="AS46" s="80">
        <v>5970.1819842244</v>
      </c>
      <c r="AT46" s="80">
        <v>5666.0060762353005</v>
      </c>
      <c r="AU46" s="80">
        <v>6136.1882830421</v>
      </c>
      <c r="AV46" s="80">
        <v>6003.89687898</v>
      </c>
      <c r="AW46" s="80">
        <v>6069.2416996252</v>
      </c>
      <c r="AX46" s="80">
        <v>6005.7425599705</v>
      </c>
      <c r="AY46" s="80">
        <v>5984.7476950957</v>
      </c>
      <c r="AZ46" s="80">
        <v>5674.0006160852</v>
      </c>
      <c r="BA46" s="80">
        <v>5364.814297482701</v>
      </c>
      <c r="BB46" s="80">
        <v>5829.4167552859</v>
      </c>
      <c r="BC46" s="80">
        <v>6231.144263967501</v>
      </c>
      <c r="BD46" s="80">
        <v>6461.987613963301</v>
      </c>
      <c r="BE46" s="80">
        <v>6327.808907526401</v>
      </c>
      <c r="BF46" s="80">
        <v>6307.915531298</v>
      </c>
      <c r="BG46" s="80">
        <v>6294.3852671928</v>
      </c>
      <c r="BH46" s="80">
        <v>6394.2750474602</v>
      </c>
      <c r="BI46" s="80">
        <v>6137.5005118988</v>
      </c>
      <c r="BJ46" s="80">
        <v>6128.188575609301</v>
      </c>
      <c r="BK46" s="80">
        <v>6514.1471892804</v>
      </c>
      <c r="BL46" s="51" t="s">
        <v>58</v>
      </c>
      <c r="BM46" s="80">
        <v>6704.5422881751</v>
      </c>
      <c r="BN46" s="80">
        <v>6358.3575724595</v>
      </c>
      <c r="BO46" s="80">
        <v>6446.2485213415</v>
      </c>
      <c r="BP46" s="80">
        <v>6334.1393032506</v>
      </c>
      <c r="BQ46" s="80">
        <v>6403.6135319853</v>
      </c>
      <c r="BR46" s="80">
        <v>6118.5277419668</v>
      </c>
      <c r="BS46" s="80">
        <v>6717.0174825695</v>
      </c>
      <c r="BT46" s="80">
        <v>6666.983258111601</v>
      </c>
      <c r="BU46" s="80">
        <v>6310.9715903957</v>
      </c>
      <c r="BV46" s="80">
        <v>6015.8800151368005</v>
      </c>
      <c r="BW46" s="80">
        <v>6247.8435732339</v>
      </c>
      <c r="BX46" s="80">
        <v>6724.9709088108</v>
      </c>
      <c r="BY46" s="80">
        <v>6467.7103582418</v>
      </c>
      <c r="BZ46" s="80">
        <v>5847.2976794187</v>
      </c>
    </row>
    <row r="47">
      <c r="A47" s="19" t="s">
        <v>131</v>
      </c>
      <c r="B47" s="128" t="s">
        <v>99</v>
      </c>
      <c r="C47" s="80">
        <v>9707.1207996104</v>
      </c>
      <c r="D47" s="80">
        <v>9593.7562618432</v>
      </c>
      <c r="E47" s="80">
        <v>10142.5934363337</v>
      </c>
      <c r="F47" s="80">
        <v>10494.0313835774</v>
      </c>
      <c r="G47" s="80">
        <v>10280.3326167454</v>
      </c>
      <c r="H47" s="80">
        <v>10181.5987797547</v>
      </c>
      <c r="I47" s="80">
        <v>11317.4678056586</v>
      </c>
      <c r="J47" s="80">
        <v>10449.374113072701</v>
      </c>
      <c r="K47" s="80">
        <v>10289.8744090654</v>
      </c>
      <c r="L47" s="80">
        <v>10148.136493029</v>
      </c>
      <c r="M47" s="80">
        <v>10676.0657702186</v>
      </c>
      <c r="N47" s="80">
        <v>10120.486376964</v>
      </c>
      <c r="O47" s="80">
        <v>10912.2405998603</v>
      </c>
      <c r="P47" s="80">
        <v>10524.934403954301</v>
      </c>
      <c r="Q47" s="80">
        <v>10224.2712744276</v>
      </c>
      <c r="R47" s="80">
        <v>9144.1719441738</v>
      </c>
      <c r="S47" s="80">
        <v>9774.4623726144</v>
      </c>
      <c r="T47" s="80">
        <v>9173.332686876</v>
      </c>
      <c r="U47" s="80">
        <v>8630.7156335592</v>
      </c>
      <c r="V47" s="80">
        <v>8391.589468932001</v>
      </c>
      <c r="W47" s="80">
        <v>8944.5829059071</v>
      </c>
      <c r="X47" s="80">
        <v>8626.096164391</v>
      </c>
      <c r="Y47" s="80">
        <v>8419.6642428823</v>
      </c>
      <c r="Z47" s="80">
        <v>8322.7681181629</v>
      </c>
      <c r="AA47" s="80">
        <v>8473.7082458126</v>
      </c>
      <c r="AB47" s="80">
        <v>8343.9472865466</v>
      </c>
      <c r="AC47" s="80">
        <v>8375.050444388</v>
      </c>
      <c r="AD47" s="80">
        <v>8313.900450765801</v>
      </c>
      <c r="AE47" s="80">
        <v>8504.3115938036</v>
      </c>
      <c r="AF47" s="80">
        <v>8233.4523609206</v>
      </c>
      <c r="AG47" s="80">
        <v>8118.4582919994</v>
      </c>
      <c r="AH47" s="80">
        <v>7977.1223376067</v>
      </c>
      <c r="AI47" s="80">
        <v>8382.4684514577</v>
      </c>
      <c r="AJ47" s="80">
        <v>8049.4934139237</v>
      </c>
      <c r="AK47" s="80">
        <v>8493.374601857</v>
      </c>
      <c r="AL47" s="80">
        <v>7626.8067162433</v>
      </c>
      <c r="AM47" s="80">
        <v>7692.480094961</v>
      </c>
      <c r="AN47" s="80">
        <v>7489.7428934411</v>
      </c>
      <c r="AO47" s="80">
        <v>7384.3466781588</v>
      </c>
      <c r="AP47" s="80">
        <v>7239.3696936992</v>
      </c>
      <c r="AQ47" s="80">
        <v>7542.814805394601</v>
      </c>
      <c r="AR47" s="80">
        <v>7899.1843942644</v>
      </c>
      <c r="AS47" s="80">
        <v>7761.8351901894</v>
      </c>
      <c r="AT47" s="80">
        <v>7547.2318597043</v>
      </c>
      <c r="AU47" s="80">
        <v>8067.481625044</v>
      </c>
      <c r="AV47" s="80">
        <v>8163.7276952146</v>
      </c>
      <c r="AW47" s="80">
        <v>8111.5744794834</v>
      </c>
      <c r="AX47" s="80">
        <v>8104.3428705302</v>
      </c>
      <c r="AY47" s="80">
        <v>7876.5002152628</v>
      </c>
      <c r="AZ47" s="80">
        <v>7995.3436976349</v>
      </c>
      <c r="BA47" s="80">
        <v>8056.3142881317</v>
      </c>
      <c r="BB47" s="80">
        <v>7916.9406237218</v>
      </c>
      <c r="BC47" s="80">
        <v>7666.5715520324</v>
      </c>
      <c r="BD47" s="80">
        <v>8006.9322508319</v>
      </c>
      <c r="BE47" s="80">
        <v>8052.0041043249</v>
      </c>
      <c r="BF47" s="80">
        <v>8026.0137424371005</v>
      </c>
      <c r="BG47" s="80">
        <v>8225.459674654101</v>
      </c>
      <c r="BH47" s="80">
        <v>7961.5404652753</v>
      </c>
      <c r="BI47" s="80">
        <v>7942.0650407507</v>
      </c>
      <c r="BJ47" s="80">
        <v>8009.4316470032</v>
      </c>
      <c r="BK47" s="80">
        <v>7901.3637679877</v>
      </c>
      <c r="BL47" s="51" t="s">
        <v>58</v>
      </c>
      <c r="BM47" s="80">
        <v>6686.339025942</v>
      </c>
      <c r="BN47" s="80">
        <v>7291.190782077901</v>
      </c>
      <c r="BO47" s="80">
        <v>7037.6986116781</v>
      </c>
      <c r="BP47" s="80">
        <v>7324.4587527831</v>
      </c>
      <c r="BQ47" s="80">
        <v>7435.675704575</v>
      </c>
      <c r="BR47" s="80">
        <v>7507.778664676401</v>
      </c>
      <c r="BS47" s="80">
        <v>7736.8229680428</v>
      </c>
      <c r="BT47" s="80">
        <v>7815.527241469001</v>
      </c>
      <c r="BU47" s="80">
        <v>7773.184343773601</v>
      </c>
      <c r="BV47" s="80">
        <v>8135.3935267158</v>
      </c>
      <c r="BW47" s="80">
        <v>8191.091920290301</v>
      </c>
      <c r="BX47" s="80">
        <v>8490.6396631999</v>
      </c>
      <c r="BY47" s="80">
        <v>8603.6937556464</v>
      </c>
      <c r="BZ47" s="80">
        <v>8739.664697210601</v>
      </c>
    </row>
    <row r="48">
      <c r="A48" s="25"/>
      <c r="B48" s="128" t="s">
        <v>100</v>
      </c>
      <c r="C48" s="80">
        <v>7239.0447984777</v>
      </c>
      <c r="D48" s="80">
        <v>6463.6028083153005</v>
      </c>
      <c r="E48" s="80">
        <v>6936.1866291462</v>
      </c>
      <c r="F48" s="80">
        <v>7053.9744958596</v>
      </c>
      <c r="G48" s="80">
        <v>6966.2039520586</v>
      </c>
      <c r="H48" s="80">
        <v>7434.512260687</v>
      </c>
      <c r="I48" s="80">
        <v>7381.9439346378</v>
      </c>
      <c r="J48" s="80">
        <v>7148.1688885755</v>
      </c>
      <c r="K48" s="80">
        <v>7157.1635587982</v>
      </c>
      <c r="L48" s="80">
        <v>7251.6214816961</v>
      </c>
      <c r="M48" s="80">
        <v>7324.789885459601</v>
      </c>
      <c r="N48" s="80">
        <v>6705.395148271</v>
      </c>
      <c r="O48" s="80">
        <v>6740.7563729734</v>
      </c>
      <c r="P48" s="80">
        <v>7004.9756232898</v>
      </c>
      <c r="Q48" s="80">
        <v>6851.1333150989</v>
      </c>
      <c r="R48" s="80">
        <v>6232.9005053891005</v>
      </c>
      <c r="S48" s="80">
        <v>6964.5678854623</v>
      </c>
      <c r="T48" s="80">
        <v>6602.8275510364</v>
      </c>
      <c r="U48" s="80">
        <v>6668.0059169177</v>
      </c>
      <c r="V48" s="80">
        <v>6278.1819169803</v>
      </c>
      <c r="W48" s="80">
        <v>6361.7989557485</v>
      </c>
      <c r="X48" s="80">
        <v>6842.293829894</v>
      </c>
      <c r="Y48" s="80">
        <v>6500.1864975831</v>
      </c>
      <c r="Z48" s="80">
        <v>6197.103092905901</v>
      </c>
      <c r="AA48" s="80">
        <v>6706.0658859088</v>
      </c>
      <c r="AB48" s="80">
        <v>6691.407025187</v>
      </c>
      <c r="AC48" s="80">
        <v>6391.2374840137</v>
      </c>
      <c r="AD48" s="80">
        <v>6492.0965467755</v>
      </c>
      <c r="AE48" s="80">
        <v>6752.929804487901</v>
      </c>
      <c r="AF48" s="80">
        <v>6416.1716700262</v>
      </c>
      <c r="AG48" s="80">
        <v>6483.8147077522</v>
      </c>
      <c r="AH48" s="80">
        <v>6526.2774827945</v>
      </c>
      <c r="AI48" s="80">
        <v>6512.4294882424</v>
      </c>
      <c r="AJ48" s="80">
        <v>6546.4933780773</v>
      </c>
      <c r="AK48" s="80">
        <v>6635.487154616801</v>
      </c>
      <c r="AL48" s="80">
        <v>6026.390664913</v>
      </c>
      <c r="AM48" s="80">
        <v>6089.311309995201</v>
      </c>
      <c r="AN48" s="80">
        <v>5950.6136676256</v>
      </c>
      <c r="AO48" s="80">
        <v>6032.2894028076</v>
      </c>
      <c r="AP48" s="80">
        <v>6135.2592771889</v>
      </c>
      <c r="AQ48" s="80">
        <v>6382.2244317687</v>
      </c>
      <c r="AR48" s="80">
        <v>6686.2305034775</v>
      </c>
      <c r="AS48" s="80">
        <v>6522.6466022916</v>
      </c>
      <c r="AT48" s="80">
        <v>6316.5084360493</v>
      </c>
      <c r="AU48" s="80">
        <v>6427.914677214801</v>
      </c>
      <c r="AV48" s="80">
        <v>6328.237742522901</v>
      </c>
      <c r="AW48" s="80">
        <v>6314.323507105801</v>
      </c>
      <c r="AX48" s="80">
        <v>6330.0767492911</v>
      </c>
      <c r="AY48" s="80">
        <v>6258.842024307</v>
      </c>
      <c r="AZ48" s="80">
        <v>6012.658379943</v>
      </c>
      <c r="BA48" s="80">
        <v>6419.0210415185</v>
      </c>
      <c r="BB48" s="80">
        <v>6292.7529493061</v>
      </c>
      <c r="BC48" s="80">
        <v>6266.980026189301</v>
      </c>
      <c r="BD48" s="80">
        <v>6295.3598345604005</v>
      </c>
      <c r="BE48" s="80">
        <v>6383.7873151639005</v>
      </c>
      <c r="BF48" s="80">
        <v>6119.9051781166</v>
      </c>
      <c r="BG48" s="80">
        <v>6069.0270194649</v>
      </c>
      <c r="BH48" s="80">
        <v>6404.8967421936</v>
      </c>
      <c r="BI48" s="80">
        <v>6611.0845938569</v>
      </c>
      <c r="BJ48" s="80">
        <v>6413.8014898977</v>
      </c>
      <c r="BK48" s="80">
        <v>6526.1155126862</v>
      </c>
      <c r="BL48" s="51" t="s">
        <v>58</v>
      </c>
      <c r="BM48" s="80">
        <v>6082.279138337</v>
      </c>
      <c r="BN48" s="80">
        <v>5988.2232344634</v>
      </c>
      <c r="BO48" s="80">
        <v>5709.1226606046</v>
      </c>
      <c r="BP48" s="80">
        <v>5850.2630262018</v>
      </c>
      <c r="BQ48" s="80">
        <v>6350.5013470446</v>
      </c>
      <c r="BR48" s="80">
        <v>6045.7119389744</v>
      </c>
      <c r="BS48" s="80">
        <v>6520.2520674180005</v>
      </c>
      <c r="BT48" s="80">
        <v>6086.426648116901</v>
      </c>
      <c r="BU48" s="80">
        <v>6274.5251121637</v>
      </c>
      <c r="BV48" s="80">
        <v>6194.2286879270005</v>
      </c>
      <c r="BW48" s="80">
        <v>6372.8246209798</v>
      </c>
      <c r="BX48" s="80">
        <v>6530.4417322976005</v>
      </c>
      <c r="BY48" s="80">
        <v>6590.670896610401</v>
      </c>
      <c r="BZ48" s="80">
        <v>6854.3073105637</v>
      </c>
    </row>
    <row r="49">
      <c r="A49" s="19" t="s">
        <v>132</v>
      </c>
      <c r="B49" s="128" t="s">
        <v>99</v>
      </c>
      <c r="C49" s="80">
        <v>6633.1369318371</v>
      </c>
      <c r="D49" s="80">
        <v>6411.415015131401</v>
      </c>
      <c r="E49" s="80">
        <v>6164.2676970264</v>
      </c>
      <c r="F49" s="80">
        <v>6696.9636865190005</v>
      </c>
      <c r="G49" s="80">
        <v>6714.7438091645</v>
      </c>
      <c r="H49" s="80">
        <v>6944.8152825105</v>
      </c>
      <c r="I49" s="80">
        <v>6879.3805828227005</v>
      </c>
      <c r="J49" s="80">
        <v>6349.9593238140005</v>
      </c>
      <c r="K49" s="80">
        <v>6097.1892760307</v>
      </c>
      <c r="L49" s="80">
        <v>6296.6841431934</v>
      </c>
      <c r="M49" s="80">
        <v>6157.8626748075</v>
      </c>
      <c r="N49" s="80">
        <v>5970.3856528897</v>
      </c>
      <c r="O49" s="80">
        <v>6074.4164688205</v>
      </c>
      <c r="P49" s="80">
        <v>6295.6068196443</v>
      </c>
      <c r="Q49" s="80">
        <v>6351.8857881684</v>
      </c>
      <c r="R49" s="80">
        <v>6088.4512529206</v>
      </c>
      <c r="S49" s="80">
        <v>6166.872914904</v>
      </c>
      <c r="T49" s="80">
        <v>6204.0741060918</v>
      </c>
      <c r="U49" s="80">
        <v>5822.9156068054</v>
      </c>
      <c r="V49" s="80">
        <v>5588.1598798821005</v>
      </c>
      <c r="W49" s="80">
        <v>5696.657725213</v>
      </c>
      <c r="X49" s="80">
        <v>5667.6909630682</v>
      </c>
      <c r="Y49" s="80">
        <v>5698.638294487</v>
      </c>
      <c r="Z49" s="80">
        <v>5369.4406880166</v>
      </c>
      <c r="AA49" s="80">
        <v>5303.5941063103</v>
      </c>
      <c r="AB49" s="80">
        <v>5664.845062934401</v>
      </c>
      <c r="AC49" s="80">
        <v>5693.2263035817</v>
      </c>
      <c r="AD49" s="80">
        <v>5473.8769318592</v>
      </c>
      <c r="AE49" s="80">
        <v>5473.9636192358</v>
      </c>
      <c r="AF49" s="80">
        <v>5269.0555911019</v>
      </c>
      <c r="AG49" s="80">
        <v>5151.4886819082</v>
      </c>
      <c r="AH49" s="80">
        <v>5550.2806038512</v>
      </c>
      <c r="AI49" s="80">
        <v>5264.7554315522</v>
      </c>
      <c r="AJ49" s="80">
        <v>5362.2657069904</v>
      </c>
      <c r="AK49" s="80">
        <v>5678.4784692975</v>
      </c>
      <c r="AL49" s="80">
        <v>5406.4988809519</v>
      </c>
      <c r="AM49" s="80">
        <v>5309.7208295184</v>
      </c>
      <c r="AN49" s="80">
        <v>5428.5297381394</v>
      </c>
      <c r="AO49" s="80">
        <v>5256.1765068643</v>
      </c>
      <c r="AP49" s="80">
        <v>5225.1025797935</v>
      </c>
      <c r="AQ49" s="80">
        <v>5256.7296488178</v>
      </c>
      <c r="AR49" s="80">
        <v>5339.9784811107</v>
      </c>
      <c r="AS49" s="80">
        <v>5258.241224778701</v>
      </c>
      <c r="AT49" s="80">
        <v>5529.5727254801</v>
      </c>
      <c r="AU49" s="80">
        <v>5605.6346871522</v>
      </c>
      <c r="AV49" s="80">
        <v>5700.8434474685</v>
      </c>
      <c r="AW49" s="80">
        <v>5772.2823811014005</v>
      </c>
      <c r="AX49" s="80">
        <v>5240.6222119758</v>
      </c>
      <c r="AY49" s="80">
        <v>5702.856061620801</v>
      </c>
      <c r="AZ49" s="80">
        <v>6081.396490812001</v>
      </c>
      <c r="BA49" s="80">
        <v>6140.0503186487</v>
      </c>
      <c r="BB49" s="80">
        <v>5705.0609576705</v>
      </c>
      <c r="BC49" s="80">
        <v>6142.3969580953</v>
      </c>
      <c r="BD49" s="80">
        <v>6185.0647366716</v>
      </c>
      <c r="BE49" s="80">
        <v>5884.5536272551</v>
      </c>
      <c r="BF49" s="80">
        <v>6085.9777652942</v>
      </c>
      <c r="BG49" s="80">
        <v>6036.2416269194</v>
      </c>
      <c r="BH49" s="80">
        <v>6044.5056117356</v>
      </c>
      <c r="BI49" s="80">
        <v>6189.805449667901</v>
      </c>
      <c r="BJ49" s="80">
        <v>6148.875497914501</v>
      </c>
      <c r="BK49" s="80">
        <v>6623.066857870001</v>
      </c>
      <c r="BL49" s="51" t="s">
        <v>58</v>
      </c>
      <c r="BM49" s="80">
        <v>6024.873217899601</v>
      </c>
      <c r="BN49" s="80">
        <v>6075.9741795211</v>
      </c>
      <c r="BO49" s="80">
        <v>6515.4159581781005</v>
      </c>
      <c r="BP49" s="80">
        <v>6368.7231801806</v>
      </c>
      <c r="BQ49" s="80">
        <v>6321.8900999999005</v>
      </c>
      <c r="BR49" s="80">
        <v>6555.9449325686</v>
      </c>
      <c r="BS49" s="80">
        <v>6363.2676992117</v>
      </c>
      <c r="BT49" s="80">
        <v>6734.891736847</v>
      </c>
      <c r="BU49" s="80">
        <v>6544.3486378905</v>
      </c>
      <c r="BV49" s="80">
        <v>6479.0475814292</v>
      </c>
      <c r="BW49" s="80">
        <v>7199.4652868103</v>
      </c>
      <c r="BX49" s="80">
        <v>7212.3782577990005</v>
      </c>
      <c r="BY49" s="80">
        <v>7043.5984440371</v>
      </c>
      <c r="BZ49" s="80">
        <v>7313.637389391701</v>
      </c>
    </row>
    <row r="50">
      <c r="A50" s="25"/>
      <c r="B50" s="128" t="s">
        <v>100</v>
      </c>
      <c r="C50" s="80">
        <v>4670.3990234502</v>
      </c>
      <c r="D50" s="80">
        <v>4828.0399019037</v>
      </c>
      <c r="E50" s="80">
        <v>5207.2059810716</v>
      </c>
      <c r="F50" s="80">
        <v>5275.3131022009</v>
      </c>
      <c r="G50" s="80">
        <v>5047.200842391901</v>
      </c>
      <c r="H50" s="80">
        <v>5117.8951252954</v>
      </c>
      <c r="I50" s="80">
        <v>5155.8729469408</v>
      </c>
      <c r="J50" s="80">
        <v>4980.3888928006</v>
      </c>
      <c r="K50" s="80">
        <v>4963.8307538795</v>
      </c>
      <c r="L50" s="80">
        <v>5185.5751298425</v>
      </c>
      <c r="M50" s="80">
        <v>5099.2853846035005</v>
      </c>
      <c r="N50" s="80">
        <v>4981.6173501329</v>
      </c>
      <c r="O50" s="80">
        <v>4918.3288027224</v>
      </c>
      <c r="P50" s="80">
        <v>5039.6173252055005</v>
      </c>
      <c r="Q50" s="80">
        <v>5208.3720722859</v>
      </c>
      <c r="R50" s="80">
        <v>4974.4613099823</v>
      </c>
      <c r="S50" s="80">
        <v>4759.8794527977</v>
      </c>
      <c r="T50" s="80">
        <v>4827.5513929912</v>
      </c>
      <c r="U50" s="80">
        <v>4918.0708576415</v>
      </c>
      <c r="V50" s="80">
        <v>4512.853505330901</v>
      </c>
      <c r="W50" s="80">
        <v>4791.8847109767</v>
      </c>
      <c r="X50" s="80">
        <v>4750.3181771347</v>
      </c>
      <c r="Y50" s="80">
        <v>5018.162363737</v>
      </c>
      <c r="Z50" s="80">
        <v>4623.6069245621</v>
      </c>
      <c r="AA50" s="80">
        <v>4492.1982884993</v>
      </c>
      <c r="AB50" s="80">
        <v>4651.7289442049005</v>
      </c>
      <c r="AC50" s="80">
        <v>4650.5444574978</v>
      </c>
      <c r="AD50" s="80">
        <v>4615.1911766259</v>
      </c>
      <c r="AE50" s="80">
        <v>4778.8990741923</v>
      </c>
      <c r="AF50" s="80">
        <v>4450.3285274764</v>
      </c>
      <c r="AG50" s="80">
        <v>4445.311910616801</v>
      </c>
      <c r="AH50" s="80">
        <v>4691.9908534131</v>
      </c>
      <c r="AI50" s="80">
        <v>4839.8230722769</v>
      </c>
      <c r="AJ50" s="80">
        <v>4639.6501681697</v>
      </c>
      <c r="AK50" s="80">
        <v>4876.8459190788</v>
      </c>
      <c r="AL50" s="80">
        <v>4614.7981315735005</v>
      </c>
      <c r="AM50" s="80">
        <v>4590.6513573537</v>
      </c>
      <c r="AN50" s="80">
        <v>4590.9189697129</v>
      </c>
      <c r="AO50" s="80">
        <v>4480.4067455621</v>
      </c>
      <c r="AP50" s="80">
        <v>4478.4435146466</v>
      </c>
      <c r="AQ50" s="80">
        <v>4671.7080033982</v>
      </c>
      <c r="AR50" s="80">
        <v>4457.1387539324005</v>
      </c>
      <c r="AS50" s="80">
        <v>4706.2676409917</v>
      </c>
      <c r="AT50" s="80">
        <v>4622.1178753437</v>
      </c>
      <c r="AU50" s="80">
        <v>4616.2585038778</v>
      </c>
      <c r="AV50" s="80">
        <v>4466.6992737293</v>
      </c>
      <c r="AW50" s="80">
        <v>4703.6786299148</v>
      </c>
      <c r="AX50" s="80">
        <v>4257.2223291916</v>
      </c>
      <c r="AY50" s="80">
        <v>5116.6094734331</v>
      </c>
      <c r="AZ50" s="80">
        <v>4826.6664060011</v>
      </c>
      <c r="BA50" s="80">
        <v>5007.5785854547</v>
      </c>
      <c r="BB50" s="80">
        <v>4816.861168072101</v>
      </c>
      <c r="BC50" s="80">
        <v>5217.9648643718</v>
      </c>
      <c r="BD50" s="80">
        <v>5068.035592845</v>
      </c>
      <c r="BE50" s="80">
        <v>5107.6487130671</v>
      </c>
      <c r="BF50" s="80">
        <v>5201.2845914544005</v>
      </c>
      <c r="BG50" s="80">
        <v>5371.6859266365</v>
      </c>
      <c r="BH50" s="80">
        <v>5010.1970469773005</v>
      </c>
      <c r="BI50" s="80">
        <v>4981.7779706489</v>
      </c>
      <c r="BJ50" s="80">
        <v>5181.0932892437</v>
      </c>
      <c r="BK50" s="80">
        <v>5272.3298618873005</v>
      </c>
      <c r="BL50" s="51" t="s">
        <v>58</v>
      </c>
      <c r="BM50" s="80">
        <v>5235.5674402631</v>
      </c>
      <c r="BN50" s="80">
        <v>4924.686068621901</v>
      </c>
      <c r="BO50" s="80">
        <v>5627.3206953634</v>
      </c>
      <c r="BP50" s="80">
        <v>5327.0512432695</v>
      </c>
      <c r="BQ50" s="80">
        <v>5527.2820051703</v>
      </c>
      <c r="BR50" s="80">
        <v>5410.7127413217</v>
      </c>
      <c r="BS50" s="80">
        <v>5485.0258760509005</v>
      </c>
      <c r="BT50" s="80">
        <v>5442.0357095087</v>
      </c>
      <c r="BU50" s="80">
        <v>5333.898089308001</v>
      </c>
      <c r="BV50" s="80">
        <v>4960.418387083</v>
      </c>
      <c r="BW50" s="80">
        <v>5619.1021562425</v>
      </c>
      <c r="BX50" s="80">
        <v>5338.1793146549</v>
      </c>
      <c r="BY50" s="80">
        <v>5798.2325701355</v>
      </c>
      <c r="BZ50" s="80">
        <v>5576.1926644531</v>
      </c>
    </row>
    <row r="51">
      <c r="A51" s="19" t="s">
        <v>133</v>
      </c>
      <c r="B51" s="128" t="s">
        <v>99</v>
      </c>
      <c r="C51" s="80">
        <v>7644.838840221601</v>
      </c>
      <c r="D51" s="80">
        <v>7919.6691908263</v>
      </c>
      <c r="E51" s="80">
        <v>8270.6691767728</v>
      </c>
      <c r="F51" s="80">
        <v>8741.278498158701</v>
      </c>
      <c r="G51" s="80">
        <v>8394.5326353223</v>
      </c>
      <c r="H51" s="80">
        <v>8589.7502979086</v>
      </c>
      <c r="I51" s="80">
        <v>8812.0111472017</v>
      </c>
      <c r="J51" s="80">
        <v>8545.8956014249</v>
      </c>
      <c r="K51" s="80">
        <v>8818.0836739494</v>
      </c>
      <c r="L51" s="80">
        <v>9220.4919642947</v>
      </c>
      <c r="M51" s="80">
        <v>9100.979085494</v>
      </c>
      <c r="N51" s="80">
        <v>8818.1706181472</v>
      </c>
      <c r="O51" s="80">
        <v>8685.721331907</v>
      </c>
      <c r="P51" s="80">
        <v>8647.3391467332</v>
      </c>
      <c r="Q51" s="80">
        <v>8931.3739400798</v>
      </c>
      <c r="R51" s="80">
        <v>8516.303381199801</v>
      </c>
      <c r="S51" s="80">
        <v>7998.338373608601</v>
      </c>
      <c r="T51" s="80">
        <v>8617.6968688874</v>
      </c>
      <c r="U51" s="80">
        <v>8122.5084959211</v>
      </c>
      <c r="V51" s="80">
        <v>7822.466423366401</v>
      </c>
      <c r="W51" s="80">
        <v>7817.8243634508</v>
      </c>
      <c r="X51" s="80">
        <v>7976.0935111292</v>
      </c>
      <c r="Y51" s="80">
        <v>7913.1522644871</v>
      </c>
      <c r="Z51" s="80">
        <v>7721.787669495</v>
      </c>
      <c r="AA51" s="80">
        <v>8004.1377836803</v>
      </c>
      <c r="AB51" s="80">
        <v>8191.7618851427005</v>
      </c>
      <c r="AC51" s="80">
        <v>7701.5367974438</v>
      </c>
      <c r="AD51" s="80">
        <v>7661.5771786922005</v>
      </c>
      <c r="AE51" s="80">
        <v>7707.3680596385</v>
      </c>
      <c r="AF51" s="80">
        <v>8048.4569113458</v>
      </c>
      <c r="AG51" s="80">
        <v>7307.5609322022</v>
      </c>
      <c r="AH51" s="80">
        <v>7922.809793971101</v>
      </c>
      <c r="AI51" s="80">
        <v>7957.8617818711</v>
      </c>
      <c r="AJ51" s="80">
        <v>7826.7550863484</v>
      </c>
      <c r="AK51" s="80">
        <v>8209.6563267645</v>
      </c>
      <c r="AL51" s="80">
        <v>7548.6240459901</v>
      </c>
      <c r="AM51" s="80">
        <v>7801.5309846356</v>
      </c>
      <c r="AN51" s="80">
        <v>7327.1104190192</v>
      </c>
      <c r="AO51" s="80">
        <v>7707.1681092320005</v>
      </c>
      <c r="AP51" s="80">
        <v>7436.8391770954</v>
      </c>
      <c r="AQ51" s="80">
        <v>7553.0753390635</v>
      </c>
      <c r="AR51" s="80">
        <v>8296.0374108311</v>
      </c>
      <c r="AS51" s="80">
        <v>8161.317448350201</v>
      </c>
      <c r="AT51" s="80">
        <v>8017.672489067</v>
      </c>
      <c r="AU51" s="80">
        <v>7657.2328642586</v>
      </c>
      <c r="AV51" s="80">
        <v>7826.8222617571</v>
      </c>
      <c r="AW51" s="80">
        <v>7568.248656450601</v>
      </c>
      <c r="AX51" s="80">
        <v>7899.285263492</v>
      </c>
      <c r="AY51" s="80">
        <v>7912.400708892001</v>
      </c>
      <c r="AZ51" s="80">
        <v>7895.9790882894</v>
      </c>
      <c r="BA51" s="80">
        <v>7806.4891054340005</v>
      </c>
      <c r="BB51" s="80">
        <v>7903.025879104401</v>
      </c>
      <c r="BC51" s="80">
        <v>7840.125380276901</v>
      </c>
      <c r="BD51" s="80">
        <v>7828.5824071708</v>
      </c>
      <c r="BE51" s="80">
        <v>7816.333613880301</v>
      </c>
      <c r="BF51" s="80">
        <v>7668.0563551316</v>
      </c>
      <c r="BG51" s="80">
        <v>7706.4642070992</v>
      </c>
      <c r="BH51" s="80">
        <v>7660.1756168795</v>
      </c>
      <c r="BI51" s="80">
        <v>7930.0593939266</v>
      </c>
      <c r="BJ51" s="80">
        <v>7971.2793243388005</v>
      </c>
      <c r="BK51" s="80">
        <v>7939.9897703693005</v>
      </c>
      <c r="BL51" s="51" t="s">
        <v>58</v>
      </c>
      <c r="BM51" s="80">
        <v>7278.4276632144</v>
      </c>
      <c r="BN51" s="80">
        <v>7887.9202888473</v>
      </c>
      <c r="BO51" s="80">
        <v>7953.752855015</v>
      </c>
      <c r="BP51" s="80">
        <v>7999.224889298201</v>
      </c>
      <c r="BQ51" s="80">
        <v>8221.2086617458</v>
      </c>
      <c r="BR51" s="80">
        <v>8275.3000581905</v>
      </c>
      <c r="BS51" s="80">
        <v>8373.3958240231</v>
      </c>
      <c r="BT51" s="80">
        <v>8611.2655386047</v>
      </c>
      <c r="BU51" s="80">
        <v>8770.0480405881</v>
      </c>
      <c r="BV51" s="80">
        <v>8431.5093534677</v>
      </c>
      <c r="BW51" s="80">
        <v>8946.4429909721</v>
      </c>
      <c r="BX51" s="80">
        <v>8920.9457646663</v>
      </c>
      <c r="BY51" s="80">
        <v>9252.1127457086</v>
      </c>
      <c r="BZ51" s="80">
        <v>9338.203104554</v>
      </c>
    </row>
    <row r="52">
      <c r="A52" s="25"/>
      <c r="B52" s="128" t="s">
        <v>100</v>
      </c>
      <c r="C52" s="80">
        <v>5311.5774196785005</v>
      </c>
      <c r="D52" s="80">
        <v>5187.196100635801</v>
      </c>
      <c r="E52" s="80">
        <v>5893.0248624189</v>
      </c>
      <c r="F52" s="80">
        <v>5666.4834941656</v>
      </c>
      <c r="G52" s="80">
        <v>5939.975159826</v>
      </c>
      <c r="H52" s="80">
        <v>6026.4632120618</v>
      </c>
      <c r="I52" s="80">
        <v>6112.011532797001</v>
      </c>
      <c r="J52" s="80">
        <v>6224.1014820939</v>
      </c>
      <c r="K52" s="80">
        <v>6432.0430612446</v>
      </c>
      <c r="L52" s="80">
        <v>6013.3466600531</v>
      </c>
      <c r="M52" s="80">
        <v>6621.7974825266</v>
      </c>
      <c r="N52" s="80">
        <v>6268.1722073579</v>
      </c>
      <c r="O52" s="80">
        <v>6028.7004600058</v>
      </c>
      <c r="P52" s="80">
        <v>6303.7626277208</v>
      </c>
      <c r="Q52" s="80">
        <v>6254.8252853131</v>
      </c>
      <c r="R52" s="80">
        <v>5980.5056952346</v>
      </c>
      <c r="S52" s="80">
        <v>6105.5892179145</v>
      </c>
      <c r="T52" s="80">
        <v>5966.4979484947</v>
      </c>
      <c r="U52" s="80">
        <v>6222.7192204022</v>
      </c>
      <c r="V52" s="80">
        <v>5762.9276127776</v>
      </c>
      <c r="W52" s="80">
        <v>5893.7867625882</v>
      </c>
      <c r="X52" s="80">
        <v>6036.5103077941</v>
      </c>
      <c r="Y52" s="80">
        <v>6262.9810265904</v>
      </c>
      <c r="Z52" s="80">
        <v>5710.5280073949</v>
      </c>
      <c r="AA52" s="80">
        <v>6032.3833180405</v>
      </c>
      <c r="AB52" s="80">
        <v>5922.6298863241</v>
      </c>
      <c r="AC52" s="80">
        <v>5921.8520556563</v>
      </c>
      <c r="AD52" s="80">
        <v>5437.4924210334</v>
      </c>
      <c r="AE52" s="80">
        <v>5707.8731113819</v>
      </c>
      <c r="AF52" s="80">
        <v>5446.8826190908</v>
      </c>
      <c r="AG52" s="80">
        <v>5439.0347693161</v>
      </c>
      <c r="AH52" s="80">
        <v>5621.055809038</v>
      </c>
      <c r="AI52" s="80">
        <v>6056.5140585025</v>
      </c>
      <c r="AJ52" s="80">
        <v>5698.629679206901</v>
      </c>
      <c r="AK52" s="80">
        <v>6114.7360852141</v>
      </c>
      <c r="AL52" s="80">
        <v>5629.2541309328</v>
      </c>
      <c r="AM52" s="80">
        <v>5733.8721664089</v>
      </c>
      <c r="AN52" s="80">
        <v>5621.8257799633</v>
      </c>
      <c r="AO52" s="80">
        <v>5696.2394201546</v>
      </c>
      <c r="AP52" s="80">
        <v>5746.8900634326</v>
      </c>
      <c r="AQ52" s="80">
        <v>5880.8232514273</v>
      </c>
      <c r="AR52" s="80">
        <v>5935.5281524554</v>
      </c>
      <c r="AS52" s="80">
        <v>6969.677317931901</v>
      </c>
      <c r="AT52" s="80">
        <v>6608.2605576034</v>
      </c>
      <c r="AU52" s="80">
        <v>5504.4757683621</v>
      </c>
      <c r="AV52" s="80">
        <v>5827.072340292801</v>
      </c>
      <c r="AW52" s="80">
        <v>5607.275674833801</v>
      </c>
      <c r="AX52" s="80">
        <v>5698.5616538958</v>
      </c>
      <c r="AY52" s="80">
        <v>5785.2812152024</v>
      </c>
      <c r="AZ52" s="80">
        <v>5810.537008381701</v>
      </c>
      <c r="BA52" s="80">
        <v>5708.8765421241005</v>
      </c>
      <c r="BB52" s="80">
        <v>5667.2719121224</v>
      </c>
      <c r="BC52" s="80">
        <v>5909.491284438001</v>
      </c>
      <c r="BD52" s="80">
        <v>6069.0436954862</v>
      </c>
      <c r="BE52" s="80">
        <v>5976.7243701615</v>
      </c>
      <c r="BF52" s="80">
        <v>5839.017489933301</v>
      </c>
      <c r="BG52" s="80">
        <v>5855.5686078913</v>
      </c>
      <c r="BH52" s="80">
        <v>5838.0514794847</v>
      </c>
      <c r="BI52" s="80">
        <v>6026.409221630301</v>
      </c>
      <c r="BJ52" s="80">
        <v>5932.5273716017</v>
      </c>
      <c r="BK52" s="80">
        <v>6106.6473390597</v>
      </c>
      <c r="BL52" s="51" t="s">
        <v>58</v>
      </c>
      <c r="BM52" s="80">
        <v>6772.0402237172</v>
      </c>
      <c r="BN52" s="80">
        <v>6712.4225630808005</v>
      </c>
      <c r="BO52" s="80">
        <v>6691.3756655663</v>
      </c>
      <c r="BP52" s="80">
        <v>6511.9378232566005</v>
      </c>
      <c r="BQ52" s="80">
        <v>6102.0494466296</v>
      </c>
      <c r="BR52" s="80">
        <v>6085.745806378</v>
      </c>
      <c r="BS52" s="80">
        <v>6596.8073273325</v>
      </c>
      <c r="BT52" s="80">
        <v>6558.4340629163</v>
      </c>
      <c r="BU52" s="80">
        <v>6374.993430025001</v>
      </c>
      <c r="BV52" s="80">
        <v>6537.035146497</v>
      </c>
      <c r="BW52" s="80">
        <v>6886.0511122546</v>
      </c>
      <c r="BX52" s="80">
        <v>6820.7310955158</v>
      </c>
      <c r="BY52" s="80">
        <v>7046.365514341001</v>
      </c>
      <c r="BZ52" s="80">
        <v>6850.7512852575</v>
      </c>
    </row>
    <row r="53">
      <c r="A53" s="19" t="s">
        <v>134</v>
      </c>
      <c r="B53" s="128" t="s">
        <v>99</v>
      </c>
      <c r="C53" s="80">
        <v>9361.392689661401</v>
      </c>
      <c r="D53" s="80">
        <v>9508.3619089123</v>
      </c>
      <c r="E53" s="80">
        <v>9674.3623868781</v>
      </c>
      <c r="F53" s="80">
        <v>9553.545100884501</v>
      </c>
      <c r="G53" s="80">
        <v>9920.5877664528</v>
      </c>
      <c r="H53" s="80">
        <v>9803.6115892995</v>
      </c>
      <c r="I53" s="80">
        <v>10098.3922234055</v>
      </c>
      <c r="J53" s="80">
        <v>10252.8473362638</v>
      </c>
      <c r="K53" s="80">
        <v>9845.5434959961</v>
      </c>
      <c r="L53" s="80">
        <v>10204.296095786</v>
      </c>
      <c r="M53" s="80">
        <v>9899.040999266601</v>
      </c>
      <c r="N53" s="80">
        <v>9356.7671821432</v>
      </c>
      <c r="O53" s="80">
        <v>10048.874905608</v>
      </c>
      <c r="P53" s="80">
        <v>9693.0450039573</v>
      </c>
      <c r="Q53" s="80">
        <v>9396.207581275601</v>
      </c>
      <c r="R53" s="80">
        <v>8778.2805371646</v>
      </c>
      <c r="S53" s="80">
        <v>9153.6167426148</v>
      </c>
      <c r="T53" s="80">
        <v>9009.319719771</v>
      </c>
      <c r="U53" s="80">
        <v>9127.092190267</v>
      </c>
      <c r="V53" s="80">
        <v>8088.374026856401</v>
      </c>
      <c r="W53" s="80">
        <v>9390.1810427988</v>
      </c>
      <c r="X53" s="80">
        <v>8372.4398374684</v>
      </c>
      <c r="Y53" s="80">
        <v>7971.043018743</v>
      </c>
      <c r="Z53" s="80">
        <v>8367.1407192637</v>
      </c>
      <c r="AA53" s="80">
        <v>7992.7602765875</v>
      </c>
      <c r="AB53" s="80">
        <v>8484.048636075</v>
      </c>
      <c r="AC53" s="80">
        <v>8400.5831735478</v>
      </c>
      <c r="AD53" s="80">
        <v>7943.1408839424</v>
      </c>
      <c r="AE53" s="80">
        <v>7737.602469066201</v>
      </c>
      <c r="AF53" s="80">
        <v>7587.0245884481</v>
      </c>
      <c r="AG53" s="80">
        <v>7947.4189966224</v>
      </c>
      <c r="AH53" s="80">
        <v>7867.8934221626005</v>
      </c>
      <c r="AI53" s="80">
        <v>10020.3450372815</v>
      </c>
      <c r="AJ53" s="80">
        <v>8306.8205887653</v>
      </c>
      <c r="AK53" s="80">
        <v>8651.5455437327</v>
      </c>
      <c r="AL53" s="80">
        <v>8256.5854565379</v>
      </c>
      <c r="AM53" s="80">
        <v>8520.0904582258</v>
      </c>
      <c r="AN53" s="80">
        <v>8312.5648580859</v>
      </c>
      <c r="AO53" s="80">
        <v>8521.2531003295</v>
      </c>
      <c r="AP53" s="80">
        <v>8288.353373291</v>
      </c>
      <c r="AQ53" s="80">
        <v>8114.4917707072</v>
      </c>
      <c r="AR53" s="80">
        <v>8415.8394673005</v>
      </c>
      <c r="AS53" s="80">
        <v>8022.218636233801</v>
      </c>
      <c r="AT53" s="80">
        <v>8387.2923747554</v>
      </c>
      <c r="AU53" s="80">
        <v>8443.3839620939</v>
      </c>
      <c r="AV53" s="80">
        <v>8485.274179436501</v>
      </c>
      <c r="AW53" s="80">
        <v>8109.8016144244</v>
      </c>
      <c r="AX53" s="80">
        <v>8538.4605608652</v>
      </c>
      <c r="AY53" s="80">
        <v>8727.245312815601</v>
      </c>
      <c r="AZ53" s="80">
        <v>8450.5547469868</v>
      </c>
      <c r="BA53" s="80">
        <v>8335.3221505896</v>
      </c>
      <c r="BB53" s="80">
        <v>8392.9277226132</v>
      </c>
      <c r="BC53" s="80">
        <v>8323.0470959806</v>
      </c>
      <c r="BD53" s="80">
        <v>8491.4668927977</v>
      </c>
      <c r="BE53" s="80">
        <v>8139.5474252103</v>
      </c>
      <c r="BF53" s="80">
        <v>8213.8749669683</v>
      </c>
      <c r="BG53" s="80">
        <v>8180.8885230691</v>
      </c>
      <c r="BH53" s="80">
        <v>8249.0880304788</v>
      </c>
      <c r="BI53" s="80">
        <v>8479.1563735734</v>
      </c>
      <c r="BJ53" s="80">
        <v>8077.9844821774</v>
      </c>
      <c r="BK53" s="80">
        <v>8271.4898880586</v>
      </c>
      <c r="BL53" s="51" t="s">
        <v>58</v>
      </c>
      <c r="BM53" s="80">
        <v>8220.8770016891</v>
      </c>
      <c r="BN53" s="80">
        <v>8173.142785625901</v>
      </c>
      <c r="BO53" s="80">
        <v>8445.2650765514</v>
      </c>
      <c r="BP53" s="80">
        <v>8301.215073862</v>
      </c>
      <c r="BQ53" s="80">
        <v>8102.6001959404</v>
      </c>
      <c r="BR53" s="80">
        <v>8164.104648231</v>
      </c>
      <c r="BS53" s="80">
        <v>8459.1321089127</v>
      </c>
      <c r="BT53" s="80">
        <v>8314.9826297071</v>
      </c>
      <c r="BU53" s="80">
        <v>8096.9580266591</v>
      </c>
      <c r="BV53" s="80">
        <v>8425.1742866935</v>
      </c>
      <c r="BW53" s="80">
        <v>8720.192418401</v>
      </c>
      <c r="BX53" s="80">
        <v>8756.8196069755</v>
      </c>
      <c r="BY53" s="80">
        <v>8587.5848373571</v>
      </c>
      <c r="BZ53" s="80">
        <v>9027.1595599293</v>
      </c>
    </row>
    <row r="54">
      <c r="A54" s="25"/>
      <c r="B54" s="128" t="s">
        <v>100</v>
      </c>
      <c r="C54" s="80">
        <v>6948.8379700272</v>
      </c>
      <c r="D54" s="80">
        <v>6390.9550032468005</v>
      </c>
      <c r="E54" s="80">
        <v>6613.4500659522</v>
      </c>
      <c r="F54" s="80">
        <v>7143.5253666006</v>
      </c>
      <c r="G54" s="80">
        <v>6890.192711929501</v>
      </c>
      <c r="H54" s="80">
        <v>7333.7572853267</v>
      </c>
      <c r="I54" s="80">
        <v>6872.152547855801</v>
      </c>
      <c r="J54" s="80">
        <v>7143.4981251501</v>
      </c>
      <c r="K54" s="80">
        <v>6956.4141255636005</v>
      </c>
      <c r="L54" s="80">
        <v>7079.416009696501</v>
      </c>
      <c r="M54" s="80">
        <v>7299.3610351114</v>
      </c>
      <c r="N54" s="80">
        <v>6758.1150237702</v>
      </c>
      <c r="O54" s="80">
        <v>6994.0946193087</v>
      </c>
      <c r="P54" s="80">
        <v>7273.5591094642</v>
      </c>
      <c r="Q54" s="80">
        <v>7255.6443523875005</v>
      </c>
      <c r="R54" s="80">
        <v>6828.0943709676</v>
      </c>
      <c r="S54" s="80">
        <v>6667.3810514582</v>
      </c>
      <c r="T54" s="80">
        <v>6826.688187673701</v>
      </c>
      <c r="U54" s="80">
        <v>6657.0335950007</v>
      </c>
      <c r="V54" s="80">
        <v>6021.966207721301</v>
      </c>
      <c r="W54" s="80">
        <v>6468.8034676109</v>
      </c>
      <c r="X54" s="80">
        <v>6592.4216018718</v>
      </c>
      <c r="Y54" s="80">
        <v>6342.6701379317</v>
      </c>
      <c r="Z54" s="80">
        <v>6289.4881200439</v>
      </c>
      <c r="AA54" s="80">
        <v>5914.329504410301</v>
      </c>
      <c r="AB54" s="80">
        <v>6025.5991890755</v>
      </c>
      <c r="AC54" s="80">
        <v>5364.327903008901</v>
      </c>
      <c r="AD54" s="80">
        <v>5646.4731180231</v>
      </c>
      <c r="AE54" s="80">
        <v>6198.6668061241</v>
      </c>
      <c r="AF54" s="80">
        <v>5929.6616260675</v>
      </c>
      <c r="AG54" s="80">
        <v>6157.7074617197</v>
      </c>
      <c r="AH54" s="80">
        <v>5937.2390115792</v>
      </c>
      <c r="AI54" s="80">
        <v>6346.4054558905</v>
      </c>
      <c r="AJ54" s="80">
        <v>5998.1114379507</v>
      </c>
      <c r="AK54" s="80">
        <v>6447.214276835</v>
      </c>
      <c r="AL54" s="80">
        <v>6113.7583718014</v>
      </c>
      <c r="AM54" s="80">
        <v>6479.3003965197</v>
      </c>
      <c r="AN54" s="80">
        <v>6399.2991774464</v>
      </c>
      <c r="AO54" s="80">
        <v>6231.566652385501</v>
      </c>
      <c r="AP54" s="80">
        <v>6236.0468171503</v>
      </c>
      <c r="AQ54" s="80">
        <v>6036.1662992444</v>
      </c>
      <c r="AR54" s="80">
        <v>6169.9086517901005</v>
      </c>
      <c r="AS54" s="80">
        <v>5983.4840796726</v>
      </c>
      <c r="AT54" s="80">
        <v>5708.3537272914</v>
      </c>
      <c r="AU54" s="80">
        <v>5794.214975118</v>
      </c>
      <c r="AV54" s="80">
        <v>6071.0274674468</v>
      </c>
      <c r="AW54" s="80">
        <v>5968.2853582505</v>
      </c>
      <c r="AX54" s="80">
        <v>5882.8036840193</v>
      </c>
      <c r="AY54" s="80">
        <v>6052.1975276824005</v>
      </c>
      <c r="AZ54" s="80">
        <v>5800.3747040094</v>
      </c>
      <c r="BA54" s="80">
        <v>5869.8675688992</v>
      </c>
      <c r="BB54" s="80">
        <v>5939.5413542003</v>
      </c>
      <c r="BC54" s="80">
        <v>5956.8814637703</v>
      </c>
      <c r="BD54" s="80">
        <v>6139.3088933103</v>
      </c>
      <c r="BE54" s="80">
        <v>6429.7824558514</v>
      </c>
      <c r="BF54" s="80">
        <v>6494.8794078252</v>
      </c>
      <c r="BG54" s="80">
        <v>6405.626745615</v>
      </c>
      <c r="BH54" s="80">
        <v>6209.9352215333</v>
      </c>
      <c r="BI54" s="80">
        <v>6512.9038658462005</v>
      </c>
      <c r="BJ54" s="80">
        <v>6413.2141448022</v>
      </c>
      <c r="BK54" s="80">
        <v>6376.4705306486</v>
      </c>
      <c r="BL54" s="51" t="s">
        <v>58</v>
      </c>
      <c r="BM54" s="80">
        <v>6500.853143920001</v>
      </c>
      <c r="BN54" s="80">
        <v>6472.6744459635</v>
      </c>
      <c r="BO54" s="80">
        <v>6455.8854052802</v>
      </c>
      <c r="BP54" s="80">
        <v>6631.659844233101</v>
      </c>
      <c r="BQ54" s="80">
        <v>6338.3144801376</v>
      </c>
      <c r="BR54" s="80">
        <v>6044.0588824277</v>
      </c>
      <c r="BS54" s="80">
        <v>6581.1189916205</v>
      </c>
      <c r="BT54" s="80">
        <v>6389.8391039127</v>
      </c>
      <c r="BU54" s="80">
        <v>6192.4161360869</v>
      </c>
      <c r="BV54" s="80">
        <v>6213.2205563087</v>
      </c>
      <c r="BW54" s="80">
        <v>7000.8131338021</v>
      </c>
      <c r="BX54" s="80">
        <v>6841.313300814601</v>
      </c>
      <c r="BY54" s="80">
        <v>6961.898346478801</v>
      </c>
      <c r="BZ54" s="80">
        <v>6851.4508004333</v>
      </c>
    </row>
    <row r="55">
      <c r="A55" s="19" t="s">
        <v>135</v>
      </c>
      <c r="B55" s="128" t="s">
        <v>99</v>
      </c>
      <c r="C55" s="80">
        <v>6756.0936776798</v>
      </c>
      <c r="D55" s="80">
        <v>6830.4006210421</v>
      </c>
      <c r="E55" s="80">
        <v>6935.6806631828</v>
      </c>
      <c r="F55" s="80">
        <v>7015.1694723898</v>
      </c>
      <c r="G55" s="80">
        <v>7298.5727996602</v>
      </c>
      <c r="H55" s="80">
        <v>7709.7912143482</v>
      </c>
      <c r="I55" s="80">
        <v>8231.3748137833</v>
      </c>
      <c r="J55" s="80">
        <v>8069.0898281646005</v>
      </c>
      <c r="K55" s="80">
        <v>7502.314318436001</v>
      </c>
      <c r="L55" s="80">
        <v>7974.4994888807005</v>
      </c>
      <c r="M55" s="80">
        <v>7543.4823979039</v>
      </c>
      <c r="N55" s="80">
        <v>7691.717238696</v>
      </c>
      <c r="O55" s="80">
        <v>7805.2497854517005</v>
      </c>
      <c r="P55" s="80">
        <v>7890.9660101963</v>
      </c>
      <c r="Q55" s="80">
        <v>7552.7619423385</v>
      </c>
      <c r="R55" s="80">
        <v>7638.295784365</v>
      </c>
      <c r="S55" s="80">
        <v>7570.0704286841</v>
      </c>
      <c r="T55" s="80">
        <v>7350.0333436091005</v>
      </c>
      <c r="U55" s="80">
        <v>7059.0203055253005</v>
      </c>
      <c r="V55" s="80">
        <v>7367.9727894697</v>
      </c>
      <c r="W55" s="80">
        <v>7410.237661854</v>
      </c>
      <c r="X55" s="80">
        <v>7174.705509733701</v>
      </c>
      <c r="Y55" s="80">
        <v>7146.1429397548</v>
      </c>
      <c r="Z55" s="80">
        <v>6863.5748269173</v>
      </c>
      <c r="AA55" s="80">
        <v>6950.9558584426</v>
      </c>
      <c r="AB55" s="80">
        <v>6534.2621059676</v>
      </c>
      <c r="AC55" s="80">
        <v>6627.6772871405</v>
      </c>
      <c r="AD55" s="80">
        <v>6743.9471869969</v>
      </c>
      <c r="AE55" s="80">
        <v>7151.7103835004</v>
      </c>
      <c r="AF55" s="80">
        <v>7136.2741675767</v>
      </c>
      <c r="AG55" s="80">
        <v>7137.181946196701</v>
      </c>
      <c r="AH55" s="80">
        <v>7183.8886376139</v>
      </c>
      <c r="AI55" s="80">
        <v>7255.103549794901</v>
      </c>
      <c r="AJ55" s="80">
        <v>6833.4399434457</v>
      </c>
      <c r="AK55" s="80">
        <v>6571.959902487701</v>
      </c>
      <c r="AL55" s="80">
        <v>6770.8401478172</v>
      </c>
      <c r="AM55" s="80">
        <v>6903.516757719401</v>
      </c>
      <c r="AN55" s="80">
        <v>6700.89530975</v>
      </c>
      <c r="AO55" s="80">
        <v>6708.224050945901</v>
      </c>
      <c r="AP55" s="80">
        <v>6756.4326607082</v>
      </c>
      <c r="AQ55" s="80">
        <v>6943.758458686901</v>
      </c>
      <c r="AR55" s="80">
        <v>6786.5428306265</v>
      </c>
      <c r="AS55" s="80">
        <v>6972.2656691712</v>
      </c>
      <c r="AT55" s="80">
        <v>6692.5892458226</v>
      </c>
      <c r="AU55" s="80">
        <v>6754.6932384188</v>
      </c>
      <c r="AV55" s="80">
        <v>6340.0475419692</v>
      </c>
      <c r="AW55" s="80">
        <v>6290.9233500539</v>
      </c>
      <c r="AX55" s="80">
        <v>5781.9618007439</v>
      </c>
      <c r="AY55" s="80">
        <v>6408.7352186117005</v>
      </c>
      <c r="AZ55" s="80">
        <v>6003.917337423</v>
      </c>
      <c r="BA55" s="80">
        <v>5643.5211535902</v>
      </c>
      <c r="BB55" s="80">
        <v>5709.82991803</v>
      </c>
      <c r="BC55" s="80">
        <v>6066.5166772781</v>
      </c>
      <c r="BD55" s="80">
        <v>5775.4255040513</v>
      </c>
      <c r="BE55" s="80">
        <v>5586.9050568105</v>
      </c>
      <c r="BF55" s="80">
        <v>5608.7194299101</v>
      </c>
      <c r="BG55" s="80">
        <v>6142.1490768404</v>
      </c>
      <c r="BH55" s="80">
        <v>6082.3777687585</v>
      </c>
      <c r="BI55" s="80">
        <v>6088.9819014547</v>
      </c>
      <c r="BJ55" s="80">
        <v>6104.2484138367</v>
      </c>
      <c r="BK55" s="80">
        <v>6423.3398822491</v>
      </c>
      <c r="BL55" s="51" t="s">
        <v>58</v>
      </c>
      <c r="BM55" s="80">
        <v>5738.6846339966005</v>
      </c>
      <c r="BN55" s="80">
        <v>5834.0481272598</v>
      </c>
      <c r="BO55" s="80">
        <v>6308.5813018746</v>
      </c>
      <c r="BP55" s="80">
        <v>6089.7749967093005</v>
      </c>
      <c r="BQ55" s="80">
        <v>6355.8775353798</v>
      </c>
      <c r="BR55" s="80">
        <v>6307.6948814405005</v>
      </c>
      <c r="BS55" s="80">
        <v>6442.3267032937</v>
      </c>
      <c r="BT55" s="80">
        <v>6554.7672264399</v>
      </c>
      <c r="BU55" s="80">
        <v>6513.3735784947</v>
      </c>
      <c r="BV55" s="80">
        <v>6699.0200534900005</v>
      </c>
      <c r="BW55" s="80">
        <v>6961.200179109001</v>
      </c>
      <c r="BX55" s="80">
        <v>6834.4963215886</v>
      </c>
      <c r="BY55" s="80">
        <v>7597.3111829308</v>
      </c>
      <c r="BZ55" s="80">
        <v>7058.8104823136</v>
      </c>
    </row>
    <row r="56">
      <c r="A56" s="25"/>
      <c r="B56" s="128" t="s">
        <v>100</v>
      </c>
      <c r="C56" s="80">
        <v>5860.727534477101</v>
      </c>
      <c r="D56" s="80">
        <v>5483.6447650236005</v>
      </c>
      <c r="E56" s="80">
        <v>5830.4772763229</v>
      </c>
      <c r="F56" s="80">
        <v>6378.8993731228</v>
      </c>
      <c r="G56" s="80">
        <v>6112.6886464125</v>
      </c>
      <c r="H56" s="80">
        <v>6047.1454814391</v>
      </c>
      <c r="I56" s="80">
        <v>6347.2497309901</v>
      </c>
      <c r="J56" s="80">
        <v>6105.8831080687005</v>
      </c>
      <c r="K56" s="80">
        <v>5641.047502289401</v>
      </c>
      <c r="L56" s="80">
        <v>5730.4730832805</v>
      </c>
      <c r="M56" s="80">
        <v>6078.5081920496</v>
      </c>
      <c r="N56" s="80">
        <v>5180.8464169552</v>
      </c>
      <c r="O56" s="80">
        <v>5806.7892953802</v>
      </c>
      <c r="P56" s="80">
        <v>6019.8114987007</v>
      </c>
      <c r="Q56" s="80">
        <v>6339.179479825701</v>
      </c>
      <c r="R56" s="80">
        <v>5782.9545516504</v>
      </c>
      <c r="S56" s="80">
        <v>5608.3880833578005</v>
      </c>
      <c r="T56" s="80">
        <v>5835.8560786392</v>
      </c>
      <c r="U56" s="80">
        <v>5287.1185229632</v>
      </c>
      <c r="V56" s="80">
        <v>5774.3309588444</v>
      </c>
      <c r="W56" s="80">
        <v>4942.886254192</v>
      </c>
      <c r="X56" s="80">
        <v>5030.7410144665</v>
      </c>
      <c r="Y56" s="80">
        <v>5067.1922254218</v>
      </c>
      <c r="Z56" s="80">
        <v>5209.809845302801</v>
      </c>
      <c r="AA56" s="80">
        <v>5096.2228179042</v>
      </c>
      <c r="AB56" s="80">
        <v>4982.8483684205</v>
      </c>
      <c r="AC56" s="80">
        <v>5173.5753020975</v>
      </c>
      <c r="AD56" s="80">
        <v>4938.219689639101</v>
      </c>
      <c r="AE56" s="80">
        <v>5216.6497909143</v>
      </c>
      <c r="AF56" s="80">
        <v>5269.6838020258</v>
      </c>
      <c r="AG56" s="80">
        <v>5274.2088846606</v>
      </c>
      <c r="AH56" s="80">
        <v>5517.5327853292</v>
      </c>
      <c r="AI56" s="80">
        <v>5737.6165247851</v>
      </c>
      <c r="AJ56" s="80">
        <v>5014.1342566138</v>
      </c>
      <c r="AK56" s="80">
        <v>5399.0568055125</v>
      </c>
      <c r="AL56" s="80">
        <v>5428.4867247707</v>
      </c>
      <c r="AM56" s="80">
        <v>5399.2887440112</v>
      </c>
      <c r="AN56" s="80">
        <v>5162.7192210508</v>
      </c>
      <c r="AO56" s="80">
        <v>5393.588426598601</v>
      </c>
      <c r="AP56" s="80">
        <v>5082.2991524086</v>
      </c>
      <c r="AQ56" s="80">
        <v>5508.1265850466</v>
      </c>
      <c r="AR56" s="80">
        <v>4955.603748155</v>
      </c>
      <c r="AS56" s="80">
        <v>5022.7734051046</v>
      </c>
      <c r="AT56" s="80">
        <v>5031.925374317901</v>
      </c>
      <c r="AU56" s="80">
        <v>5198.095839874401</v>
      </c>
      <c r="AV56" s="80">
        <v>4651.3005651351</v>
      </c>
      <c r="AW56" s="80">
        <v>4781.9724251934</v>
      </c>
      <c r="AX56" s="80">
        <v>4316.7878439386</v>
      </c>
      <c r="AY56" s="80">
        <v>4728.4285840288</v>
      </c>
      <c r="AZ56" s="80">
        <v>4794.4090112391</v>
      </c>
      <c r="BA56" s="80">
        <v>4281.9040464838</v>
      </c>
      <c r="BB56" s="80">
        <v>4446.8760278008</v>
      </c>
      <c r="BC56" s="80">
        <v>4521.134645416701</v>
      </c>
      <c r="BD56" s="80">
        <v>4786.0648869715005</v>
      </c>
      <c r="BE56" s="80">
        <v>4496.115478843601</v>
      </c>
      <c r="BF56" s="80">
        <v>4572.3480319827</v>
      </c>
      <c r="BG56" s="80">
        <v>4642.1993904208</v>
      </c>
      <c r="BH56" s="80">
        <v>4426.6756249231</v>
      </c>
      <c r="BI56" s="80">
        <v>4378.3044079719</v>
      </c>
      <c r="BJ56" s="80">
        <v>4750.2085922127</v>
      </c>
      <c r="BK56" s="80">
        <v>4999.625805473001</v>
      </c>
      <c r="BL56" s="51" t="s">
        <v>58</v>
      </c>
      <c r="BM56" s="80">
        <v>5265.2227112366</v>
      </c>
      <c r="BN56" s="80">
        <v>4864.1549516686</v>
      </c>
      <c r="BO56" s="80">
        <v>5018.0184419351</v>
      </c>
      <c r="BP56" s="80">
        <v>4754.771094429</v>
      </c>
      <c r="BQ56" s="80">
        <v>5125.2389848903</v>
      </c>
      <c r="BR56" s="80">
        <v>4970.9073188825005</v>
      </c>
      <c r="BS56" s="80">
        <v>4982.837871572</v>
      </c>
      <c r="BT56" s="80">
        <v>5102.5208556641</v>
      </c>
      <c r="BU56" s="80">
        <v>4769.5382560452</v>
      </c>
      <c r="BV56" s="80">
        <v>4966.0163449855</v>
      </c>
      <c r="BW56" s="80">
        <v>5011.048457875901</v>
      </c>
      <c r="BX56" s="80">
        <v>4933.3118163728</v>
      </c>
      <c r="BY56" s="80">
        <v>5402.7347093416</v>
      </c>
      <c r="BZ56" s="80">
        <v>5234.483560051201</v>
      </c>
    </row>
    <row r="57">
      <c r="A57" s="19" t="s">
        <v>136</v>
      </c>
      <c r="B57" s="128" t="s">
        <v>99</v>
      </c>
      <c r="C57" s="80">
        <v>10139.235617759701</v>
      </c>
      <c r="D57" s="80">
        <v>8665.0734468194</v>
      </c>
      <c r="E57" s="80">
        <v>8892.4843791317</v>
      </c>
      <c r="F57" s="80">
        <v>9334.2902326605</v>
      </c>
      <c r="G57" s="80">
        <v>9261.8277964789</v>
      </c>
      <c r="H57" s="80">
        <v>9907.111156802</v>
      </c>
      <c r="I57" s="80">
        <v>9792.972607275</v>
      </c>
      <c r="J57" s="80">
        <v>10579.2100338455</v>
      </c>
      <c r="K57" s="80">
        <v>9333.9779960067</v>
      </c>
      <c r="L57" s="80">
        <v>9383.474499937</v>
      </c>
      <c r="M57" s="80">
        <v>9434.6134434943</v>
      </c>
      <c r="N57" s="80">
        <v>9401.4545344367</v>
      </c>
      <c r="O57" s="80">
        <v>9287.441850229001</v>
      </c>
      <c r="P57" s="80">
        <v>9311.7012253193</v>
      </c>
      <c r="Q57" s="80">
        <v>9355.308262451</v>
      </c>
      <c r="R57" s="80">
        <v>9117.7739810145</v>
      </c>
      <c r="S57" s="80">
        <v>9246.54088818</v>
      </c>
      <c r="T57" s="80">
        <v>8544.8090185867</v>
      </c>
      <c r="U57" s="80">
        <v>8488.761120016301</v>
      </c>
      <c r="V57" s="80">
        <v>7904.0092397926</v>
      </c>
      <c r="W57" s="80">
        <v>8208.6906908537</v>
      </c>
      <c r="X57" s="80">
        <v>7730.4768617146</v>
      </c>
      <c r="Y57" s="80">
        <v>7465.2096121012</v>
      </c>
      <c r="Z57" s="80">
        <v>7586.6533893846</v>
      </c>
      <c r="AA57" s="80">
        <v>7701.409029264601</v>
      </c>
      <c r="AB57" s="80">
        <v>6913.3244511518005</v>
      </c>
      <c r="AC57" s="80">
        <v>7145.1640759844</v>
      </c>
      <c r="AD57" s="80">
        <v>6549.9522598439</v>
      </c>
      <c r="AE57" s="80">
        <v>7069.6336935845</v>
      </c>
      <c r="AF57" s="80">
        <v>7164.4135336</v>
      </c>
      <c r="AG57" s="80">
        <v>6989.8772098802</v>
      </c>
      <c r="AH57" s="80">
        <v>6811.7281322474</v>
      </c>
      <c r="AI57" s="80">
        <v>7145.5086178406</v>
      </c>
      <c r="AJ57" s="80">
        <v>7089.5151542043</v>
      </c>
      <c r="AK57" s="80">
        <v>6849.5821388038</v>
      </c>
      <c r="AL57" s="80">
        <v>6737.9871710913</v>
      </c>
      <c r="AM57" s="80">
        <v>6782.0906384188</v>
      </c>
      <c r="AN57" s="80">
        <v>6696.4240548692005</v>
      </c>
      <c r="AO57" s="80">
        <v>6606.7495501389</v>
      </c>
      <c r="AP57" s="80">
        <v>7036.271012828201</v>
      </c>
      <c r="AQ57" s="80">
        <v>6903.7369385328</v>
      </c>
      <c r="AR57" s="80">
        <v>6851.1285797429</v>
      </c>
      <c r="AS57" s="80">
        <v>6687.4595066702</v>
      </c>
      <c r="AT57" s="80">
        <v>6782.4152296491</v>
      </c>
      <c r="AU57" s="80">
        <v>6999.6107363741</v>
      </c>
      <c r="AV57" s="80">
        <v>7010.9017975936</v>
      </c>
      <c r="AW57" s="80">
        <v>7212.8449009828</v>
      </c>
      <c r="AX57" s="80">
        <v>7206.887935131001</v>
      </c>
      <c r="AY57" s="80">
        <v>6725.2960787101</v>
      </c>
      <c r="AZ57" s="80">
        <v>6914.3677053757</v>
      </c>
      <c r="BA57" s="80">
        <v>6712.7573744582005</v>
      </c>
      <c r="BB57" s="80">
        <v>6601.246724250101</v>
      </c>
      <c r="BC57" s="80">
        <v>7225.3620592723</v>
      </c>
      <c r="BD57" s="80">
        <v>7121.425904800601</v>
      </c>
      <c r="BE57" s="80">
        <v>7299.5152318472</v>
      </c>
      <c r="BF57" s="80">
        <v>6837.388515421801</v>
      </c>
      <c r="BG57" s="80">
        <v>7224.210599353601</v>
      </c>
      <c r="BH57" s="80">
        <v>7554.592689814401</v>
      </c>
      <c r="BI57" s="80">
        <v>7435.903541436301</v>
      </c>
      <c r="BJ57" s="80">
        <v>7369.1761264671</v>
      </c>
      <c r="BK57" s="80">
        <v>7585.9076234815</v>
      </c>
      <c r="BL57" s="51" t="s">
        <v>58</v>
      </c>
      <c r="BM57" s="80">
        <v>7455.125030627801</v>
      </c>
      <c r="BN57" s="80">
        <v>7304.4082195345</v>
      </c>
      <c r="BO57" s="80">
        <v>7649.048818469701</v>
      </c>
      <c r="BP57" s="80">
        <v>7501.8033830345</v>
      </c>
      <c r="BQ57" s="80">
        <v>7665.8801106937</v>
      </c>
      <c r="BR57" s="80">
        <v>7501.9196592354</v>
      </c>
      <c r="BS57" s="80">
        <v>7878.6525865489</v>
      </c>
      <c r="BT57" s="80">
        <v>7973.100062915901</v>
      </c>
      <c r="BU57" s="80">
        <v>8060.4436558565</v>
      </c>
      <c r="BV57" s="80">
        <v>8246.892251052</v>
      </c>
      <c r="BW57" s="80">
        <v>8623.3644106668</v>
      </c>
      <c r="BX57" s="80">
        <v>8242.4688322098</v>
      </c>
      <c r="BY57" s="80">
        <v>8757.1171128211</v>
      </c>
      <c r="BZ57" s="80">
        <v>8645.9139223629</v>
      </c>
    </row>
    <row r="58">
      <c r="A58" s="25"/>
      <c r="B58" s="128" t="s">
        <v>100</v>
      </c>
      <c r="C58" s="80">
        <v>6375.5967869024</v>
      </c>
      <c r="D58" s="80">
        <v>5925.0966028285</v>
      </c>
      <c r="E58" s="80">
        <v>6530.6425193656005</v>
      </c>
      <c r="F58" s="80">
        <v>8797.462359033001</v>
      </c>
      <c r="G58" s="80">
        <v>6786.3339209737005</v>
      </c>
      <c r="H58" s="80">
        <v>6986.351834161001</v>
      </c>
      <c r="I58" s="80">
        <v>6892.5197628688</v>
      </c>
      <c r="J58" s="80">
        <v>6960.238911847</v>
      </c>
      <c r="K58" s="80">
        <v>6734.602787261901</v>
      </c>
      <c r="L58" s="80">
        <v>6348.5126148755</v>
      </c>
      <c r="M58" s="80">
        <v>6865.1792888806</v>
      </c>
      <c r="N58" s="80">
        <v>6527.4020512361</v>
      </c>
      <c r="O58" s="80">
        <v>6279.6398911141005</v>
      </c>
      <c r="P58" s="80">
        <v>6402.9222046697005</v>
      </c>
      <c r="Q58" s="80">
        <v>6738.2833752127</v>
      </c>
      <c r="R58" s="80">
        <v>6091.1763205384</v>
      </c>
      <c r="S58" s="80">
        <v>6623.1225342392</v>
      </c>
      <c r="T58" s="80">
        <v>6307.9477775328005</v>
      </c>
      <c r="U58" s="80">
        <v>6274.1626503008</v>
      </c>
      <c r="V58" s="80">
        <v>5989.6859629654</v>
      </c>
      <c r="W58" s="80">
        <v>5825.2916647090005</v>
      </c>
      <c r="X58" s="80">
        <v>5570.9198724208</v>
      </c>
      <c r="Y58" s="80">
        <v>5446.4773403787</v>
      </c>
      <c r="Z58" s="80">
        <v>5452.442035601301</v>
      </c>
      <c r="AA58" s="80">
        <v>5835.0754607189</v>
      </c>
      <c r="AB58" s="80">
        <v>5737.7375778313</v>
      </c>
      <c r="AC58" s="80">
        <v>5191.4704080005</v>
      </c>
      <c r="AD58" s="80">
        <v>5038.6819504427</v>
      </c>
      <c r="AE58" s="80">
        <v>5103.7663595386</v>
      </c>
      <c r="AF58" s="80">
        <v>5237.7647929154</v>
      </c>
      <c r="AG58" s="80">
        <v>5254.6862725049</v>
      </c>
      <c r="AH58" s="80">
        <v>5383.519744233</v>
      </c>
      <c r="AI58" s="80">
        <v>5453.6039188727</v>
      </c>
      <c r="AJ58" s="80">
        <v>5316.2820451933</v>
      </c>
      <c r="AK58" s="80">
        <v>5007.508364276</v>
      </c>
      <c r="AL58" s="80">
        <v>4800.309896264001</v>
      </c>
      <c r="AM58" s="80">
        <v>5369.2110263715</v>
      </c>
      <c r="AN58" s="80">
        <v>5078.1388320020005</v>
      </c>
      <c r="AO58" s="80">
        <v>5014.3774568516</v>
      </c>
      <c r="AP58" s="80">
        <v>4917.2583458517</v>
      </c>
      <c r="AQ58" s="80">
        <v>5101.2525238565</v>
      </c>
      <c r="AR58" s="80">
        <v>4949.3328027748</v>
      </c>
      <c r="AS58" s="80">
        <v>4995.4777016457</v>
      </c>
      <c r="AT58" s="80">
        <v>5008.460489398401</v>
      </c>
      <c r="AU58" s="80">
        <v>4959.1937835287</v>
      </c>
      <c r="AV58" s="80">
        <v>5075.209592469901</v>
      </c>
      <c r="AW58" s="80">
        <v>5256.887955918301</v>
      </c>
      <c r="AX58" s="80">
        <v>5128.5299853426</v>
      </c>
      <c r="AY58" s="80">
        <v>5278.961670965</v>
      </c>
      <c r="AZ58" s="80">
        <v>5208.79587232</v>
      </c>
      <c r="BA58" s="80">
        <v>5038.0387878623005</v>
      </c>
      <c r="BB58" s="80">
        <v>5194.535363956</v>
      </c>
      <c r="BC58" s="80">
        <v>5353.344904151801</v>
      </c>
      <c r="BD58" s="80">
        <v>5415.5858911026</v>
      </c>
      <c r="BE58" s="80">
        <v>5502.9499970718</v>
      </c>
      <c r="BF58" s="80">
        <v>5155.025368084201</v>
      </c>
      <c r="BG58" s="80">
        <v>5679.8358370556</v>
      </c>
      <c r="BH58" s="80">
        <v>5805.4928213357</v>
      </c>
      <c r="BI58" s="80">
        <v>5636.8360306524</v>
      </c>
      <c r="BJ58" s="80">
        <v>5668.9807434156</v>
      </c>
      <c r="BK58" s="80">
        <v>5637.5548917965</v>
      </c>
      <c r="BL58" s="51" t="s">
        <v>58</v>
      </c>
      <c r="BM58" s="80">
        <v>6049.5837308692</v>
      </c>
      <c r="BN58" s="80">
        <v>5691.1841041901</v>
      </c>
      <c r="BO58" s="80">
        <v>5976.5983327575</v>
      </c>
      <c r="BP58" s="80">
        <v>5782.7117035354</v>
      </c>
      <c r="BQ58" s="80">
        <v>6033.3891389378</v>
      </c>
      <c r="BR58" s="80">
        <v>5912.8835136802</v>
      </c>
      <c r="BS58" s="80">
        <v>6321.6837062159</v>
      </c>
      <c r="BT58" s="80">
        <v>6421.4582932591</v>
      </c>
      <c r="BU58" s="80">
        <v>6360.7039876367</v>
      </c>
      <c r="BV58" s="80">
        <v>6278.7903514832005</v>
      </c>
      <c r="BW58" s="80">
        <v>6584.869447119</v>
      </c>
      <c r="BX58" s="80">
        <v>6613.6871435311</v>
      </c>
      <c r="BY58" s="80">
        <v>6680.2138728879</v>
      </c>
      <c r="BZ58" s="80">
        <v>6908.4354843499</v>
      </c>
    </row>
    <row r="59">
      <c r="A59" s="19" t="s">
        <v>137</v>
      </c>
      <c r="B59" s="128" t="s">
        <v>99</v>
      </c>
      <c r="C59" s="80">
        <v>5429.9355986572</v>
      </c>
      <c r="D59" s="80">
        <v>5631.2600164588</v>
      </c>
      <c r="E59" s="80">
        <v>5435.0765993056</v>
      </c>
      <c r="F59" s="80">
        <v>5330.079870912</v>
      </c>
      <c r="G59" s="80">
        <v>5729.9265992677</v>
      </c>
      <c r="H59" s="80">
        <v>5483.2308344154</v>
      </c>
      <c r="I59" s="80">
        <v>5450.5422505519</v>
      </c>
      <c r="J59" s="80">
        <v>5309.7041558499</v>
      </c>
      <c r="K59" s="80">
        <v>5629.6497762458</v>
      </c>
      <c r="L59" s="80">
        <v>5643.4836331178</v>
      </c>
      <c r="M59" s="80">
        <v>5495.620030057</v>
      </c>
      <c r="N59" s="80">
        <v>5579.0489329909005</v>
      </c>
      <c r="O59" s="80">
        <v>5643.1399695266</v>
      </c>
      <c r="P59" s="80">
        <v>5733.118028313001</v>
      </c>
      <c r="Q59" s="80">
        <v>5461.3859406457</v>
      </c>
      <c r="R59" s="80">
        <v>5286.5197357785</v>
      </c>
      <c r="S59" s="80">
        <v>5252.8101706427005</v>
      </c>
      <c r="T59" s="80">
        <v>4961.0349463682005</v>
      </c>
      <c r="U59" s="80">
        <v>4760.764591949101</v>
      </c>
      <c r="V59" s="80">
        <v>4772.9362918692</v>
      </c>
      <c r="W59" s="80">
        <v>4862.8799445089</v>
      </c>
      <c r="X59" s="80">
        <v>4858.1069914664</v>
      </c>
      <c r="Y59" s="80">
        <v>5212.7756021886</v>
      </c>
      <c r="Z59" s="80">
        <v>5001.6529087319</v>
      </c>
      <c r="AA59" s="80">
        <v>5078.0737003828</v>
      </c>
      <c r="AB59" s="80">
        <v>5508.6341200958</v>
      </c>
      <c r="AC59" s="80">
        <v>5052.845584872201</v>
      </c>
      <c r="AD59" s="80">
        <v>5140.6170832334</v>
      </c>
      <c r="AE59" s="80">
        <v>5253.4582319788005</v>
      </c>
      <c r="AF59" s="80">
        <v>4918.6284769437</v>
      </c>
      <c r="AG59" s="80">
        <v>5209.6872879247</v>
      </c>
      <c r="AH59" s="80">
        <v>4972.348827560801</v>
      </c>
      <c r="AI59" s="80">
        <v>5139.1039463969</v>
      </c>
      <c r="AJ59" s="80">
        <v>5012.4642474661005</v>
      </c>
      <c r="AK59" s="80">
        <v>4870.489603634001</v>
      </c>
      <c r="AL59" s="80">
        <v>4935.610747812801</v>
      </c>
      <c r="AM59" s="80">
        <v>5011.59269537</v>
      </c>
      <c r="AN59" s="80">
        <v>4708.4574584224</v>
      </c>
      <c r="AO59" s="80">
        <v>4843.5355953935</v>
      </c>
      <c r="AP59" s="80">
        <v>4870.3526229413</v>
      </c>
      <c r="AQ59" s="80">
        <v>5154.672874547</v>
      </c>
      <c r="AR59" s="80">
        <v>5045.1919846309</v>
      </c>
      <c r="AS59" s="80">
        <v>5065.0438094739</v>
      </c>
      <c r="AT59" s="80">
        <v>5097.3936552676005</v>
      </c>
      <c r="AU59" s="80">
        <v>5269.8110210764</v>
      </c>
      <c r="AV59" s="80">
        <v>5316.4122623761</v>
      </c>
      <c r="AW59" s="80">
        <v>5130.626599834</v>
      </c>
      <c r="AX59" s="80">
        <v>5128.6435883172</v>
      </c>
      <c r="AY59" s="80">
        <v>5080.5628350789</v>
      </c>
      <c r="AZ59" s="80">
        <v>5108.7228124039</v>
      </c>
      <c r="BA59" s="80">
        <v>5307.127836373</v>
      </c>
      <c r="BB59" s="80">
        <v>5183.0943865104</v>
      </c>
      <c r="BC59" s="80">
        <v>5437.1965138814</v>
      </c>
      <c r="BD59" s="80">
        <v>5467.1148295149005</v>
      </c>
      <c r="BE59" s="80">
        <v>5337.6654070328</v>
      </c>
      <c r="BF59" s="80">
        <v>5167.8800543957</v>
      </c>
      <c r="BG59" s="80">
        <v>5097.4359306397</v>
      </c>
      <c r="BH59" s="80">
        <v>5130.4356450057</v>
      </c>
      <c r="BI59" s="80">
        <v>5143.2159258099</v>
      </c>
      <c r="BJ59" s="80">
        <v>5382.4260294364</v>
      </c>
      <c r="BK59" s="80">
        <v>5267.5168824966</v>
      </c>
      <c r="BL59" s="51" t="s">
        <v>58</v>
      </c>
      <c r="BM59" s="80">
        <v>5083.9899425685</v>
      </c>
      <c r="BN59" s="80">
        <v>5105.2710469028</v>
      </c>
      <c r="BO59" s="80">
        <v>5174.7027447277005</v>
      </c>
      <c r="BP59" s="80">
        <v>5205.548735469</v>
      </c>
      <c r="BQ59" s="80">
        <v>5200.7036362183</v>
      </c>
      <c r="BR59" s="80">
        <v>5304.056970600101</v>
      </c>
      <c r="BS59" s="80">
        <v>5433.4277103184</v>
      </c>
      <c r="BT59" s="80">
        <v>5512.4011458971</v>
      </c>
      <c r="BU59" s="80">
        <v>5502.1797836498</v>
      </c>
      <c r="BV59" s="80">
        <v>5524.0317235801</v>
      </c>
      <c r="BW59" s="80">
        <v>5684.717424694701</v>
      </c>
      <c r="BX59" s="80">
        <v>5827.0240997437</v>
      </c>
      <c r="BY59" s="80">
        <v>5736.432430016001</v>
      </c>
      <c r="BZ59" s="80">
        <v>5771.1295801336</v>
      </c>
    </row>
    <row r="60">
      <c r="A60" s="25"/>
      <c r="B60" s="128" t="s">
        <v>100</v>
      </c>
      <c r="C60" s="80">
        <v>4191.4288630453</v>
      </c>
      <c r="D60" s="80">
        <v>4147.0225723603</v>
      </c>
      <c r="E60" s="80">
        <v>3874.0334565252</v>
      </c>
      <c r="F60" s="80">
        <v>4012.2704856288</v>
      </c>
      <c r="G60" s="80">
        <v>4302.8263604491</v>
      </c>
      <c r="H60" s="80">
        <v>3980.8047507196</v>
      </c>
      <c r="I60" s="80">
        <v>4069.675113366</v>
      </c>
      <c r="J60" s="80">
        <v>3763.9191692448003</v>
      </c>
      <c r="K60" s="80">
        <v>4080.8952689514003</v>
      </c>
      <c r="L60" s="80">
        <v>4174.48302177</v>
      </c>
      <c r="M60" s="80">
        <v>3964.9083646794</v>
      </c>
      <c r="N60" s="80">
        <v>4116.3492461348005</v>
      </c>
      <c r="O60" s="80">
        <v>4070.9936280056</v>
      </c>
      <c r="P60" s="80">
        <v>4020.2296583662</v>
      </c>
      <c r="Q60" s="80">
        <v>4331.4437396874</v>
      </c>
      <c r="R60" s="80">
        <v>3796.4978765859</v>
      </c>
      <c r="S60" s="80">
        <v>3978.4335226625003</v>
      </c>
      <c r="T60" s="80">
        <v>3738.8016886808</v>
      </c>
      <c r="U60" s="80">
        <v>3779.074059817</v>
      </c>
      <c r="V60" s="80">
        <v>3623.4523484066003</v>
      </c>
      <c r="W60" s="80">
        <v>3929.9396511748</v>
      </c>
      <c r="X60" s="80">
        <v>3856.5365471543</v>
      </c>
      <c r="Y60" s="80">
        <v>3760.4271199646</v>
      </c>
      <c r="Z60" s="80">
        <v>3926.3283653194003</v>
      </c>
      <c r="AA60" s="80">
        <v>3993.1124094815</v>
      </c>
      <c r="AB60" s="80">
        <v>4090.0564375604004</v>
      </c>
      <c r="AC60" s="80">
        <v>3883.3279048665</v>
      </c>
      <c r="AD60" s="80">
        <v>3850.3167164639003</v>
      </c>
      <c r="AE60" s="80">
        <v>3944.4763094583</v>
      </c>
      <c r="AF60" s="80">
        <v>3815.1209554248003</v>
      </c>
      <c r="AG60" s="80">
        <v>4024.0891231783003</v>
      </c>
      <c r="AH60" s="80">
        <v>3910.5821913558</v>
      </c>
      <c r="AI60" s="80">
        <v>3863.5647061286</v>
      </c>
      <c r="AJ60" s="80">
        <v>3733.0883416059</v>
      </c>
      <c r="AK60" s="80">
        <v>3879.4259833884003</v>
      </c>
      <c r="AL60" s="80">
        <v>3668.3477568622</v>
      </c>
      <c r="AM60" s="80">
        <v>3774.8992888369003</v>
      </c>
      <c r="AN60" s="80">
        <v>3594.1385392063003</v>
      </c>
      <c r="AO60" s="80">
        <v>3629.4735466929</v>
      </c>
      <c r="AP60" s="80">
        <v>3679.3661647464</v>
      </c>
      <c r="AQ60" s="80">
        <v>3750.1960926636</v>
      </c>
      <c r="AR60" s="80">
        <v>3624.4646724782</v>
      </c>
      <c r="AS60" s="80">
        <v>3749.0182743995</v>
      </c>
      <c r="AT60" s="80">
        <v>3723.5233940472003</v>
      </c>
      <c r="AU60" s="80">
        <v>3782.245731931</v>
      </c>
      <c r="AV60" s="80">
        <v>3746.3067047537</v>
      </c>
      <c r="AW60" s="80">
        <v>3895.5651667855</v>
      </c>
      <c r="AX60" s="80">
        <v>3577.0542081020003</v>
      </c>
      <c r="AY60" s="80">
        <v>3713.1318698016003</v>
      </c>
      <c r="AZ60" s="80">
        <v>3758.497450976</v>
      </c>
      <c r="BA60" s="80">
        <v>3901.2242047941</v>
      </c>
      <c r="BB60" s="80">
        <v>3689.3882898854004</v>
      </c>
      <c r="BC60" s="80">
        <v>3844.9434610910002</v>
      </c>
      <c r="BD60" s="80">
        <v>3671.3203510013</v>
      </c>
      <c r="BE60" s="80">
        <v>3748.967448928</v>
      </c>
      <c r="BF60" s="80">
        <v>3580.1787512097003</v>
      </c>
      <c r="BG60" s="80">
        <v>3535.5847609794</v>
      </c>
      <c r="BH60" s="80">
        <v>3789.6210584698</v>
      </c>
      <c r="BI60" s="80">
        <v>3792.4160257168</v>
      </c>
      <c r="BJ60" s="80">
        <v>3898.8056167227</v>
      </c>
      <c r="BK60" s="80">
        <v>4055.6422836714</v>
      </c>
      <c r="BL60" s="51" t="s">
        <v>58</v>
      </c>
      <c r="BM60" s="80">
        <v>3968.8285981921003</v>
      </c>
      <c r="BN60" s="80">
        <v>3678.5704246045</v>
      </c>
      <c r="BO60" s="80">
        <v>3838.7242693625003</v>
      </c>
      <c r="BP60" s="80">
        <v>3882.9707404495</v>
      </c>
      <c r="BQ60" s="80">
        <v>3720.4516338974</v>
      </c>
      <c r="BR60" s="80">
        <v>3822.8674859172</v>
      </c>
      <c r="BS60" s="80">
        <v>3870.9142945910003</v>
      </c>
      <c r="BT60" s="80">
        <v>4129.236451642801</v>
      </c>
      <c r="BU60" s="80">
        <v>4081.3037855886</v>
      </c>
      <c r="BV60" s="80">
        <v>4060.6682629690004</v>
      </c>
      <c r="BW60" s="80">
        <v>4162.780942041</v>
      </c>
      <c r="BX60" s="80">
        <v>4298.548288908501</v>
      </c>
      <c r="BY60" s="80">
        <v>4092.4898619926003</v>
      </c>
      <c r="BZ60" s="80">
        <v>4242.5953389721</v>
      </c>
    </row>
    <row r="61">
      <c r="A61" s="19" t="s">
        <v>138</v>
      </c>
      <c r="B61" s="128" t="s">
        <v>99</v>
      </c>
      <c r="C61" s="80">
        <v>7199.1240646829</v>
      </c>
      <c r="D61" s="80">
        <v>5780.8284280464</v>
      </c>
      <c r="E61" s="80">
        <v>5439.530819949</v>
      </c>
      <c r="F61" s="80">
        <v>5941.6982143724</v>
      </c>
      <c r="G61" s="80">
        <v>5741.9847016451</v>
      </c>
      <c r="H61" s="80">
        <v>6133.8171651113</v>
      </c>
      <c r="I61" s="80">
        <v>5974.2880614876</v>
      </c>
      <c r="J61" s="80">
        <v>5888.5980786502005</v>
      </c>
      <c r="K61" s="80">
        <v>5844.4822475716</v>
      </c>
      <c r="L61" s="80">
        <v>6007.0316724788</v>
      </c>
      <c r="M61" s="80">
        <v>5880.4091033628</v>
      </c>
      <c r="N61" s="80">
        <v>5905.7424233385</v>
      </c>
      <c r="O61" s="80">
        <v>6073.4606537808</v>
      </c>
      <c r="P61" s="80">
        <v>5910.2917062341</v>
      </c>
      <c r="Q61" s="80">
        <v>6079.7583470284</v>
      </c>
      <c r="R61" s="80">
        <v>5971.5767003751</v>
      </c>
      <c r="S61" s="80">
        <v>5904.0800391103</v>
      </c>
      <c r="T61" s="80">
        <v>6162.3785637669</v>
      </c>
      <c r="U61" s="80">
        <v>5877.6545991261</v>
      </c>
      <c r="V61" s="80">
        <v>5772.8948208734</v>
      </c>
      <c r="W61" s="80">
        <v>6188.2263829202</v>
      </c>
      <c r="X61" s="80">
        <v>5784.7595166449</v>
      </c>
      <c r="Y61" s="80">
        <v>5955.585426776101</v>
      </c>
      <c r="Z61" s="80">
        <v>5878.674666621</v>
      </c>
      <c r="AA61" s="80">
        <v>5844.1532660042</v>
      </c>
      <c r="AB61" s="80">
        <v>5563.8643407939</v>
      </c>
      <c r="AC61" s="80">
        <v>5889.7598233421</v>
      </c>
      <c r="AD61" s="80">
        <v>5498.2727424649</v>
      </c>
      <c r="AE61" s="80">
        <v>5906.2756208542005</v>
      </c>
      <c r="AF61" s="80">
        <v>5883.1990075529</v>
      </c>
      <c r="AG61" s="80">
        <v>5620.9942088516</v>
      </c>
      <c r="AH61" s="80">
        <v>6061.4699982166</v>
      </c>
      <c r="AI61" s="80">
        <v>5693.4903303603005</v>
      </c>
      <c r="AJ61" s="80">
        <v>5909.0351819259</v>
      </c>
      <c r="AK61" s="80">
        <v>5757.8009093517</v>
      </c>
      <c r="AL61" s="80">
        <v>5985.1177591767</v>
      </c>
      <c r="AM61" s="80">
        <v>5277.2936071796</v>
      </c>
      <c r="AN61" s="80">
        <v>5391.7816831553</v>
      </c>
      <c r="AO61" s="80">
        <v>5060.9529047747</v>
      </c>
      <c r="AP61" s="80">
        <v>4862.7871097747</v>
      </c>
      <c r="AQ61" s="80">
        <v>5109.2137135278</v>
      </c>
      <c r="AR61" s="80">
        <v>5308.6536077281</v>
      </c>
      <c r="AS61" s="80">
        <v>5150.1178193054</v>
      </c>
      <c r="AT61" s="80">
        <v>5064.9947776436</v>
      </c>
      <c r="AU61" s="80">
        <v>5406.1050975886</v>
      </c>
      <c r="AV61" s="80">
        <v>5362.008154082</v>
      </c>
      <c r="AW61" s="80">
        <v>5343.5595126415</v>
      </c>
      <c r="AX61" s="80">
        <v>5166.7794415087</v>
      </c>
      <c r="AY61" s="80">
        <v>5115.0050743984</v>
      </c>
      <c r="AZ61" s="80">
        <v>5028.794992466001</v>
      </c>
      <c r="BA61" s="80">
        <v>4930.0803000782</v>
      </c>
      <c r="BB61" s="80">
        <v>5021.8458580711</v>
      </c>
      <c r="BC61" s="80">
        <v>5126.2638520216005</v>
      </c>
      <c r="BD61" s="80">
        <v>5167.1377435952</v>
      </c>
      <c r="BE61" s="80">
        <v>5204.7511414486</v>
      </c>
      <c r="BF61" s="80">
        <v>4930.7943727469</v>
      </c>
      <c r="BG61" s="80">
        <v>5288.4897508805</v>
      </c>
      <c r="BH61" s="80">
        <v>5100.3974794131</v>
      </c>
      <c r="BI61" s="80">
        <v>4868.2898789413</v>
      </c>
      <c r="BJ61" s="80">
        <v>4982.1164940797</v>
      </c>
      <c r="BK61" s="80">
        <v>5342.641420481</v>
      </c>
      <c r="BL61" s="51" t="s">
        <v>58</v>
      </c>
      <c r="BM61" s="80">
        <v>5242.9416090836</v>
      </c>
      <c r="BN61" s="80">
        <v>5331.8939275536</v>
      </c>
      <c r="BO61" s="80">
        <v>5531.1571330602</v>
      </c>
      <c r="BP61" s="80">
        <v>5497.686016297001</v>
      </c>
      <c r="BQ61" s="80">
        <v>5412.3058794888</v>
      </c>
      <c r="BR61" s="80">
        <v>5066.1525050475</v>
      </c>
      <c r="BS61" s="80">
        <v>5531.054216606401</v>
      </c>
      <c r="BT61" s="80">
        <v>5306.9710816699</v>
      </c>
      <c r="BU61" s="80">
        <v>5289.193912209</v>
      </c>
      <c r="BV61" s="80">
        <v>5322.5134679352</v>
      </c>
      <c r="BW61" s="80">
        <v>5460.060731759901</v>
      </c>
      <c r="BX61" s="80">
        <v>5247.5825473589</v>
      </c>
      <c r="BY61" s="80">
        <v>5825.8905737634</v>
      </c>
      <c r="BZ61" s="80">
        <v>5617.4466320057</v>
      </c>
    </row>
    <row r="62">
      <c r="A62" s="25"/>
      <c r="B62" s="128" t="s">
        <v>100</v>
      </c>
      <c r="C62" s="80">
        <v>4498.3189537729</v>
      </c>
      <c r="D62" s="80">
        <v>4387.9442019113</v>
      </c>
      <c r="E62" s="80">
        <v>4601.9932170286</v>
      </c>
      <c r="F62" s="80">
        <v>4552.9436146933</v>
      </c>
      <c r="G62" s="80">
        <v>4992.1872689529</v>
      </c>
      <c r="H62" s="80">
        <v>4936.301296495</v>
      </c>
      <c r="I62" s="80">
        <v>4805.1224831175</v>
      </c>
      <c r="J62" s="80">
        <v>4586.3274905424005</v>
      </c>
      <c r="K62" s="80">
        <v>4502.6928459818</v>
      </c>
      <c r="L62" s="80">
        <v>4599.9652584581</v>
      </c>
      <c r="M62" s="80">
        <v>4752.6432949717</v>
      </c>
      <c r="N62" s="80">
        <v>4513.8112462003</v>
      </c>
      <c r="O62" s="80">
        <v>4515.9948387408</v>
      </c>
      <c r="P62" s="80">
        <v>4454.0091321864</v>
      </c>
      <c r="Q62" s="80">
        <v>4659.5298435267005</v>
      </c>
      <c r="R62" s="80">
        <v>4647.3621207944</v>
      </c>
      <c r="S62" s="80">
        <v>4720.047752535</v>
      </c>
      <c r="T62" s="80">
        <v>4962.1051957165</v>
      </c>
      <c r="U62" s="80">
        <v>4775.6693754115</v>
      </c>
      <c r="V62" s="80">
        <v>4472.7950392113</v>
      </c>
      <c r="W62" s="80">
        <v>4611.9466596119</v>
      </c>
      <c r="X62" s="80">
        <v>4714.9367836950005</v>
      </c>
      <c r="Y62" s="80">
        <v>4739.972164844</v>
      </c>
      <c r="Z62" s="80">
        <v>4868.4508922437</v>
      </c>
      <c r="AA62" s="80">
        <v>5218.3963143964</v>
      </c>
      <c r="AB62" s="80">
        <v>4666.7703184905</v>
      </c>
      <c r="AC62" s="80">
        <v>4564.4724348337</v>
      </c>
      <c r="AD62" s="80">
        <v>4252.8695524512</v>
      </c>
      <c r="AE62" s="80">
        <v>4608.7402707147</v>
      </c>
      <c r="AF62" s="80">
        <v>4594.8980461435</v>
      </c>
      <c r="AG62" s="80">
        <v>4576.1789417488</v>
      </c>
      <c r="AH62" s="80">
        <v>4775.8363392581</v>
      </c>
      <c r="AI62" s="80">
        <v>4508.3102495302</v>
      </c>
      <c r="AJ62" s="80">
        <v>4666.644642823</v>
      </c>
      <c r="AK62" s="80">
        <v>4832.5168833774005</v>
      </c>
      <c r="AL62" s="80">
        <v>4576.5889648797</v>
      </c>
      <c r="AM62" s="80">
        <v>4801.6732377568005</v>
      </c>
      <c r="AN62" s="80">
        <v>4637.030828124401</v>
      </c>
      <c r="AO62" s="80">
        <v>4444.2397402649</v>
      </c>
      <c r="AP62" s="80">
        <v>4172.2000572948</v>
      </c>
      <c r="AQ62" s="80">
        <v>4260.0913913437</v>
      </c>
      <c r="AR62" s="80">
        <v>4522.831756712801</v>
      </c>
      <c r="AS62" s="80">
        <v>4623.7216958153</v>
      </c>
      <c r="AT62" s="80">
        <v>4334.7494965748</v>
      </c>
      <c r="AU62" s="80">
        <v>4459.2306776981</v>
      </c>
      <c r="AV62" s="80">
        <v>4412.0552713744</v>
      </c>
      <c r="AW62" s="80">
        <v>4128.6815996585</v>
      </c>
      <c r="AX62" s="80">
        <v>4106.4325524584</v>
      </c>
      <c r="AY62" s="80">
        <v>3953.6160554116</v>
      </c>
      <c r="AZ62" s="80">
        <v>4227.6190880096</v>
      </c>
      <c r="BA62" s="80">
        <v>4071.0281706753003</v>
      </c>
      <c r="BB62" s="80">
        <v>4243.8619885542</v>
      </c>
      <c r="BC62" s="80">
        <v>4356.159592263501</v>
      </c>
      <c r="BD62" s="80">
        <v>4384.673555259</v>
      </c>
      <c r="BE62" s="80">
        <v>4323.6448128182</v>
      </c>
      <c r="BF62" s="80">
        <v>4019.8819081654</v>
      </c>
      <c r="BG62" s="80">
        <v>3949.7017395774</v>
      </c>
      <c r="BH62" s="80">
        <v>4330.3945484089</v>
      </c>
      <c r="BI62" s="80">
        <v>3992.4498336353004</v>
      </c>
      <c r="BJ62" s="80">
        <v>4066.737931335</v>
      </c>
      <c r="BK62" s="80">
        <v>4312.6928684283</v>
      </c>
      <c r="BL62" s="51" t="s">
        <v>58</v>
      </c>
      <c r="BM62" s="80">
        <v>5024.912936469</v>
      </c>
      <c r="BN62" s="80">
        <v>4403.3868008791005</v>
      </c>
      <c r="BO62" s="80">
        <v>4834.2270611987005</v>
      </c>
      <c r="BP62" s="80">
        <v>4347.6104938341</v>
      </c>
      <c r="BQ62" s="80">
        <v>4433.1806582336</v>
      </c>
      <c r="BR62" s="80">
        <v>4101.6167736811</v>
      </c>
      <c r="BS62" s="80">
        <v>4948.8096196985</v>
      </c>
      <c r="BT62" s="80">
        <v>4765.2700958078</v>
      </c>
      <c r="BU62" s="80">
        <v>5136.8267302416</v>
      </c>
      <c r="BV62" s="80">
        <v>4350.3951578525</v>
      </c>
      <c r="BW62" s="80">
        <v>4784.17991179</v>
      </c>
      <c r="BX62" s="80">
        <v>4346.1110935521</v>
      </c>
      <c r="BY62" s="80">
        <v>4791.3350961222</v>
      </c>
      <c r="BZ62" s="80">
        <v>4604.5775493697</v>
      </c>
    </row>
    <row r="63">
      <c r="A63" s="19" t="s">
        <v>139</v>
      </c>
      <c r="B63" s="128" t="s">
        <v>99</v>
      </c>
      <c r="C63" s="80">
        <v>6391.683818844001</v>
      </c>
      <c r="D63" s="80">
        <v>6359.2156807412</v>
      </c>
      <c r="E63" s="80">
        <v>6184.0568235572</v>
      </c>
      <c r="F63" s="80">
        <v>6282.9930299492</v>
      </c>
      <c r="G63" s="80">
        <v>6441.5263720876</v>
      </c>
      <c r="H63" s="80">
        <v>6129.5309994750005</v>
      </c>
      <c r="I63" s="80">
        <v>6801.6697492637</v>
      </c>
      <c r="J63" s="80">
        <v>6322.5842833043</v>
      </c>
      <c r="K63" s="80">
        <v>6612.1065683483</v>
      </c>
      <c r="L63" s="80">
        <v>6992.8227464395</v>
      </c>
      <c r="M63" s="80">
        <v>6365.5248935378</v>
      </c>
      <c r="N63" s="80">
        <v>6531.4457203853</v>
      </c>
      <c r="O63" s="80">
        <v>6601.564971550501</v>
      </c>
      <c r="P63" s="80">
        <v>6404.5725031552</v>
      </c>
      <c r="Q63" s="80">
        <v>6366.4428163756</v>
      </c>
      <c r="R63" s="80">
        <v>6077.757844445</v>
      </c>
      <c r="S63" s="80">
        <v>6325.3275986952</v>
      </c>
      <c r="T63" s="80">
        <v>6062.5635030135</v>
      </c>
      <c r="U63" s="80">
        <v>6023.9455989296</v>
      </c>
      <c r="V63" s="80">
        <v>6086.0285524281</v>
      </c>
      <c r="W63" s="80">
        <v>6095.4860878295</v>
      </c>
      <c r="X63" s="80">
        <v>6063.230547906201</v>
      </c>
      <c r="Y63" s="80">
        <v>6228.9815306351</v>
      </c>
      <c r="Z63" s="80">
        <v>6430.6158035566</v>
      </c>
      <c r="AA63" s="80">
        <v>6247.444932559</v>
      </c>
      <c r="AB63" s="80">
        <v>6008.4894802946</v>
      </c>
      <c r="AC63" s="80">
        <v>6233.5842310751</v>
      </c>
      <c r="AD63" s="80">
        <v>5947.602338114</v>
      </c>
      <c r="AE63" s="80">
        <v>6072.2391642394</v>
      </c>
      <c r="AF63" s="80">
        <v>6134.7664118531</v>
      </c>
      <c r="AG63" s="80">
        <v>6183.9818990327</v>
      </c>
      <c r="AH63" s="80">
        <v>6041.4066641615</v>
      </c>
      <c r="AI63" s="80">
        <v>5836.7916759982</v>
      </c>
      <c r="AJ63" s="80">
        <v>6457.1962033154</v>
      </c>
      <c r="AK63" s="80">
        <v>6304.2826357806</v>
      </c>
      <c r="AL63" s="80">
        <v>6241.3512982979</v>
      </c>
      <c r="AM63" s="80">
        <v>5971.9106658085</v>
      </c>
      <c r="AN63" s="80">
        <v>5773.253765829701</v>
      </c>
      <c r="AO63" s="80">
        <v>5827.4625483811005</v>
      </c>
      <c r="AP63" s="80">
        <v>5991.897667582</v>
      </c>
      <c r="AQ63" s="80">
        <v>5863.189496185601</v>
      </c>
      <c r="AR63" s="80">
        <v>6087.8537511583</v>
      </c>
      <c r="AS63" s="80">
        <v>6207.255264463201</v>
      </c>
      <c r="AT63" s="80">
        <v>5937.106273881201</v>
      </c>
      <c r="AU63" s="80">
        <v>6043.149648829401</v>
      </c>
      <c r="AV63" s="80">
        <v>6095.2654366694005</v>
      </c>
      <c r="AW63" s="80">
        <v>6106.2344610031005</v>
      </c>
      <c r="AX63" s="80">
        <v>6283.727377764</v>
      </c>
      <c r="AY63" s="80">
        <v>6256.668615572</v>
      </c>
      <c r="AZ63" s="80">
        <v>6232.3713456691</v>
      </c>
      <c r="BA63" s="80">
        <v>6202.395086989301</v>
      </c>
      <c r="BB63" s="80">
        <v>6388.9771872432</v>
      </c>
      <c r="BC63" s="80">
        <v>6137.5247884984</v>
      </c>
      <c r="BD63" s="80">
        <v>6372.2420650031</v>
      </c>
      <c r="BE63" s="80">
        <v>6349.6934855255</v>
      </c>
      <c r="BF63" s="80">
        <v>6529.0024411859</v>
      </c>
      <c r="BG63" s="80">
        <v>6432.220142797601</v>
      </c>
      <c r="BH63" s="80">
        <v>6523.4293939717</v>
      </c>
      <c r="BI63" s="80">
        <v>6675.4260916098</v>
      </c>
      <c r="BJ63" s="80">
        <v>6596.0029337197</v>
      </c>
      <c r="BK63" s="80">
        <v>6778.7274047048</v>
      </c>
      <c r="BL63" s="51" t="s">
        <v>58</v>
      </c>
      <c r="BM63" s="80">
        <v>6728.506021418701</v>
      </c>
      <c r="BN63" s="80">
        <v>6698.6424469012</v>
      </c>
      <c r="BO63" s="80">
        <v>6799.1365571364</v>
      </c>
      <c r="BP63" s="80">
        <v>6807.5997901886</v>
      </c>
      <c r="BQ63" s="80">
        <v>6625.448485959901</v>
      </c>
      <c r="BR63" s="80">
        <v>6468.6874738341</v>
      </c>
      <c r="BS63" s="80">
        <v>7035.339854360301</v>
      </c>
      <c r="BT63" s="80">
        <v>6717.3633456937005</v>
      </c>
      <c r="BU63" s="80">
        <v>6778.2501024189005</v>
      </c>
      <c r="BV63" s="80">
        <v>6928.7328939683</v>
      </c>
      <c r="BW63" s="80">
        <v>7372.386073792</v>
      </c>
      <c r="BX63" s="80">
        <v>7492.136704194901</v>
      </c>
      <c r="BY63" s="80">
        <v>7622.740836933101</v>
      </c>
      <c r="BZ63" s="80">
        <v>7603.3476145248005</v>
      </c>
    </row>
    <row r="64">
      <c r="A64" s="25"/>
      <c r="B64" s="128" t="s">
        <v>100</v>
      </c>
      <c r="C64" s="80">
        <v>4319.3577862965</v>
      </c>
      <c r="D64" s="80">
        <v>4354.3423331973</v>
      </c>
      <c r="E64" s="80">
        <v>4415.4016487774</v>
      </c>
      <c r="F64" s="80">
        <v>4319.5166557092</v>
      </c>
      <c r="G64" s="80">
        <v>4376.7763708312</v>
      </c>
      <c r="H64" s="80">
        <v>4426.8834609407</v>
      </c>
      <c r="I64" s="80">
        <v>4345.4857472019</v>
      </c>
      <c r="J64" s="80">
        <v>4169.1534468731</v>
      </c>
      <c r="K64" s="80">
        <v>4293.7842870899</v>
      </c>
      <c r="L64" s="80">
        <v>4482.2649414254</v>
      </c>
      <c r="M64" s="80">
        <v>4353.8557536171</v>
      </c>
      <c r="N64" s="80">
        <v>4455.8862675399005</v>
      </c>
      <c r="O64" s="80">
        <v>4361.4917961497</v>
      </c>
      <c r="P64" s="80">
        <v>4384.2363942919</v>
      </c>
      <c r="Q64" s="80">
        <v>4300.3406115651005</v>
      </c>
      <c r="R64" s="80">
        <v>4149.3397230953005</v>
      </c>
      <c r="S64" s="80">
        <v>4370.5291981548</v>
      </c>
      <c r="T64" s="80">
        <v>4176.0213715725</v>
      </c>
      <c r="U64" s="80">
        <v>4657.569759349</v>
      </c>
      <c r="V64" s="80">
        <v>4124.3932123947</v>
      </c>
      <c r="W64" s="80">
        <v>4031.4348363365</v>
      </c>
      <c r="X64" s="80">
        <v>4248.7861897489</v>
      </c>
      <c r="Y64" s="80">
        <v>4370.4494713007</v>
      </c>
      <c r="Z64" s="80">
        <v>4572.8331424315</v>
      </c>
      <c r="AA64" s="80">
        <v>4396.2126642664</v>
      </c>
      <c r="AB64" s="80">
        <v>4476.5714082063005</v>
      </c>
      <c r="AC64" s="80">
        <v>4394.5849876533</v>
      </c>
      <c r="AD64" s="80">
        <v>4155.4235587676</v>
      </c>
      <c r="AE64" s="80">
        <v>4263.2786622622</v>
      </c>
      <c r="AF64" s="80">
        <v>4306.5619924469</v>
      </c>
      <c r="AG64" s="80">
        <v>4647.8577970948</v>
      </c>
      <c r="AH64" s="80">
        <v>4152.8555504282</v>
      </c>
      <c r="AI64" s="80">
        <v>4207.0906799817</v>
      </c>
      <c r="AJ64" s="80">
        <v>4444.1550387277</v>
      </c>
      <c r="AK64" s="80">
        <v>4269.7916696102</v>
      </c>
      <c r="AL64" s="80">
        <v>4502.9076375828</v>
      </c>
      <c r="AM64" s="80">
        <v>4407.9558977615</v>
      </c>
      <c r="AN64" s="80">
        <v>4080.6830546185</v>
      </c>
      <c r="AO64" s="80">
        <v>4219.6803693263</v>
      </c>
      <c r="AP64" s="80">
        <v>4318.2192594695</v>
      </c>
      <c r="AQ64" s="80">
        <v>4376.5818212632</v>
      </c>
      <c r="AR64" s="80">
        <v>4261.3304834268</v>
      </c>
      <c r="AS64" s="80">
        <v>4499.2395820053</v>
      </c>
      <c r="AT64" s="80">
        <v>4254.9694698143</v>
      </c>
      <c r="AU64" s="80">
        <v>4381.3181051621</v>
      </c>
      <c r="AV64" s="80">
        <v>4377.5535893499</v>
      </c>
      <c r="AW64" s="80">
        <v>4575.6486555914</v>
      </c>
      <c r="AX64" s="80">
        <v>4507.3677127443</v>
      </c>
      <c r="AY64" s="80">
        <v>4542.3579508677</v>
      </c>
      <c r="AZ64" s="80">
        <v>4614.4959122175005</v>
      </c>
      <c r="BA64" s="80">
        <v>4479.5611007281</v>
      </c>
      <c r="BB64" s="80">
        <v>4424.3713784087</v>
      </c>
      <c r="BC64" s="80">
        <v>4334.5028405615</v>
      </c>
      <c r="BD64" s="80">
        <v>4267.8429994842</v>
      </c>
      <c r="BE64" s="80">
        <v>4604.3691658598</v>
      </c>
      <c r="BF64" s="80">
        <v>4663.4266912944</v>
      </c>
      <c r="BG64" s="80">
        <v>4354.3411381105</v>
      </c>
      <c r="BH64" s="80">
        <v>4562.1297391729</v>
      </c>
      <c r="BI64" s="80">
        <v>4584.8289701218</v>
      </c>
      <c r="BJ64" s="80">
        <v>4699.8109394914</v>
      </c>
      <c r="BK64" s="80">
        <v>4587.2879887031</v>
      </c>
      <c r="BL64" s="51" t="s">
        <v>58</v>
      </c>
      <c r="BM64" s="80">
        <v>4861.1486404514</v>
      </c>
      <c r="BN64" s="80">
        <v>4546.8660552193005</v>
      </c>
      <c r="BO64" s="80">
        <v>4624.9343917255</v>
      </c>
      <c r="BP64" s="80">
        <v>4807.3353094933</v>
      </c>
      <c r="BQ64" s="80">
        <v>4934.0875806138</v>
      </c>
      <c r="BR64" s="80">
        <v>4526.9207890317</v>
      </c>
      <c r="BS64" s="80">
        <v>4844.9277682771</v>
      </c>
      <c r="BT64" s="80">
        <v>4571.9794000156</v>
      </c>
      <c r="BU64" s="80">
        <v>4607.2127786569</v>
      </c>
      <c r="BV64" s="80">
        <v>4689.6581317807</v>
      </c>
      <c r="BW64" s="80">
        <v>5132.1389983762</v>
      </c>
      <c r="BX64" s="80">
        <v>5065.4943875223</v>
      </c>
      <c r="BY64" s="80">
        <v>5060.8003764182</v>
      </c>
      <c r="BZ64" s="80">
        <v>5248.384144313</v>
      </c>
    </row>
    <row r="65">
      <c r="A65" s="19" t="s">
        <v>82</v>
      </c>
      <c r="B65" s="128" t="s">
        <v>99</v>
      </c>
      <c r="C65" s="80">
        <v>5534.659390323201</v>
      </c>
      <c r="D65" s="80">
        <v>5519.1339776780005</v>
      </c>
      <c r="E65" s="80">
        <v>5414.0177923414</v>
      </c>
      <c r="F65" s="80">
        <v>5442.2187330139</v>
      </c>
      <c r="G65" s="80">
        <v>5809.045656128</v>
      </c>
      <c r="H65" s="80">
        <v>5838.7853337058</v>
      </c>
      <c r="I65" s="80">
        <v>5572.132578383</v>
      </c>
      <c r="J65" s="80">
        <v>5497.6983098138</v>
      </c>
      <c r="K65" s="80">
        <v>6065.3917576815</v>
      </c>
      <c r="L65" s="80">
        <v>6127.1687235102</v>
      </c>
      <c r="M65" s="80">
        <v>5737.7739671887</v>
      </c>
      <c r="N65" s="80">
        <v>5637.4695065642</v>
      </c>
      <c r="O65" s="80">
        <v>6079.7378159457</v>
      </c>
      <c r="P65" s="80">
        <v>6136.6355321792</v>
      </c>
      <c r="Q65" s="80">
        <v>5383.2577509636</v>
      </c>
      <c r="R65" s="80">
        <v>5214.2079004721</v>
      </c>
      <c r="S65" s="80">
        <v>5508.0243213357</v>
      </c>
      <c r="T65" s="80">
        <v>5250.8700878232</v>
      </c>
      <c r="U65" s="80">
        <v>4988.7490187955</v>
      </c>
      <c r="V65" s="80">
        <v>5027.992384738201</v>
      </c>
      <c r="W65" s="80">
        <v>5284.6157524927</v>
      </c>
      <c r="X65" s="80">
        <v>5184.2605986478</v>
      </c>
      <c r="Y65" s="80">
        <v>5254.4230156699</v>
      </c>
      <c r="Z65" s="80">
        <v>5328.2780032937</v>
      </c>
      <c r="AA65" s="80">
        <v>5791.6375745759005</v>
      </c>
      <c r="AB65" s="80">
        <v>5176.261961160701</v>
      </c>
      <c r="AC65" s="80">
        <v>5068.154387416</v>
      </c>
      <c r="AD65" s="80">
        <v>4921.3575010974</v>
      </c>
      <c r="AE65" s="80">
        <v>5331.8552423496</v>
      </c>
      <c r="AF65" s="80">
        <v>5181.2381019175</v>
      </c>
      <c r="AG65" s="80">
        <v>4933.2083341897005</v>
      </c>
      <c r="AH65" s="80">
        <v>5063.8028442367</v>
      </c>
      <c r="AI65" s="80">
        <v>5997.6539873344</v>
      </c>
      <c r="AJ65" s="80">
        <v>5221.2337561325</v>
      </c>
      <c r="AK65" s="80">
        <v>5068.0921780536</v>
      </c>
      <c r="AL65" s="80">
        <v>4839.748844223001</v>
      </c>
      <c r="AM65" s="80">
        <v>5144.1629840121</v>
      </c>
      <c r="AN65" s="80">
        <v>5146.1462981034</v>
      </c>
      <c r="AO65" s="80">
        <v>4718.155881606001</v>
      </c>
      <c r="AP65" s="80">
        <v>4535.8792323712005</v>
      </c>
      <c r="AQ65" s="80">
        <v>5207.9958058543</v>
      </c>
      <c r="AR65" s="80">
        <v>5109.8537803319</v>
      </c>
      <c r="AS65" s="80">
        <v>5136.624248431201</v>
      </c>
      <c r="AT65" s="80">
        <v>5174.7869298397</v>
      </c>
      <c r="AU65" s="80">
        <v>5378.2041255024005</v>
      </c>
      <c r="AV65" s="80">
        <v>5578.013438616</v>
      </c>
      <c r="AW65" s="80">
        <v>5387.0420075837</v>
      </c>
      <c r="AX65" s="80">
        <v>5217.491254686301</v>
      </c>
      <c r="AY65" s="80">
        <v>5627.5292597824</v>
      </c>
      <c r="AZ65" s="80">
        <v>5586.7427962466</v>
      </c>
      <c r="BA65" s="80">
        <v>5602.9670191059</v>
      </c>
      <c r="BB65" s="80">
        <v>5397.2792462112</v>
      </c>
      <c r="BC65" s="80">
        <v>5473.386977947001</v>
      </c>
      <c r="BD65" s="80">
        <v>5478.5513021165</v>
      </c>
      <c r="BE65" s="80">
        <v>5641.5550001415</v>
      </c>
      <c r="BF65" s="80">
        <v>5521.639558857501</v>
      </c>
      <c r="BG65" s="80">
        <v>5897.1624030832</v>
      </c>
      <c r="BH65" s="80">
        <v>5977.0826724861</v>
      </c>
      <c r="BI65" s="80">
        <v>5683.1012260575</v>
      </c>
      <c r="BJ65" s="80">
        <v>5541.6420872126</v>
      </c>
      <c r="BK65" s="80">
        <v>5884.299644067501</v>
      </c>
      <c r="BL65" s="51" t="s">
        <v>58</v>
      </c>
      <c r="BM65" s="80">
        <v>5658.8043783142</v>
      </c>
      <c r="BN65" s="80">
        <v>5624.2507595412</v>
      </c>
      <c r="BO65" s="80">
        <v>5954.637011818901</v>
      </c>
      <c r="BP65" s="80">
        <v>6121.337857972</v>
      </c>
      <c r="BQ65" s="80">
        <v>5721.9767321519</v>
      </c>
      <c r="BR65" s="80">
        <v>5696.0997698635</v>
      </c>
      <c r="BS65" s="80">
        <v>5974.7336392393</v>
      </c>
      <c r="BT65" s="80">
        <v>6128.8585696378</v>
      </c>
      <c r="BU65" s="80">
        <v>5778.6869936074</v>
      </c>
      <c r="BV65" s="80">
        <v>5895.2461142367</v>
      </c>
      <c r="BW65" s="80">
        <v>6276.8885280178</v>
      </c>
      <c r="BX65" s="80">
        <v>6358.7183892423</v>
      </c>
      <c r="BY65" s="80">
        <v>6237.6410221069</v>
      </c>
      <c r="BZ65" s="80">
        <v>6200.31262842</v>
      </c>
    </row>
    <row r="66">
      <c r="A66" s="25"/>
      <c r="B66" s="128" t="s">
        <v>100</v>
      </c>
      <c r="C66" s="80">
        <v>4498.6961655661</v>
      </c>
      <c r="D66" s="80">
        <v>4449.0600344006</v>
      </c>
      <c r="E66" s="80">
        <v>4206.6735321644</v>
      </c>
      <c r="F66" s="80">
        <v>4074.3462298649</v>
      </c>
      <c r="G66" s="80">
        <v>4352.9486858761</v>
      </c>
      <c r="H66" s="80">
        <v>4495.4703512153</v>
      </c>
      <c r="I66" s="80">
        <v>4194.325177255901</v>
      </c>
      <c r="J66" s="80">
        <v>4035.0864342405002</v>
      </c>
      <c r="K66" s="80">
        <v>4635.0283255696</v>
      </c>
      <c r="L66" s="80">
        <v>4440.7654425369</v>
      </c>
      <c r="M66" s="80">
        <v>4245.0880965875</v>
      </c>
      <c r="N66" s="80">
        <v>3850.1155417738</v>
      </c>
      <c r="O66" s="80">
        <v>4240.035136136</v>
      </c>
      <c r="P66" s="80">
        <v>3996.2118027225</v>
      </c>
      <c r="Q66" s="80">
        <v>4034.5283422001003</v>
      </c>
      <c r="R66" s="80">
        <v>3784.4603278421</v>
      </c>
      <c r="S66" s="80">
        <v>4307.9586855979005</v>
      </c>
      <c r="T66" s="80">
        <v>4098.538965870101</v>
      </c>
      <c r="U66" s="80">
        <v>3926.7630766247003</v>
      </c>
      <c r="V66" s="80">
        <v>3771.016878458</v>
      </c>
      <c r="W66" s="80">
        <v>3975.2908678089</v>
      </c>
      <c r="X66" s="80">
        <v>4219.351467915701</v>
      </c>
      <c r="Y66" s="80">
        <v>4579.1164241537</v>
      </c>
      <c r="Z66" s="80">
        <v>4166.8769494131</v>
      </c>
      <c r="AA66" s="80">
        <v>4230.4829950700005</v>
      </c>
      <c r="AB66" s="80">
        <v>4098.3582502048</v>
      </c>
      <c r="AC66" s="80">
        <v>4262.3988014898005</v>
      </c>
      <c r="AD66" s="80">
        <v>4008.5520902028</v>
      </c>
      <c r="AE66" s="80">
        <v>4910.9490571351</v>
      </c>
      <c r="AF66" s="80">
        <v>4115.1023590868</v>
      </c>
      <c r="AG66" s="80">
        <v>3960.6981380224</v>
      </c>
      <c r="AH66" s="80">
        <v>4407.7286804382</v>
      </c>
      <c r="AI66" s="80">
        <v>4097.6633172251</v>
      </c>
      <c r="AJ66" s="80">
        <v>4054.4402449212002</v>
      </c>
      <c r="AK66" s="80">
        <v>4165.258945104601</v>
      </c>
      <c r="AL66" s="80">
        <v>3958.3745154337003</v>
      </c>
      <c r="AM66" s="80">
        <v>3997.5507125929003</v>
      </c>
      <c r="AN66" s="80">
        <v>4177.2359082801</v>
      </c>
      <c r="AO66" s="80">
        <v>3899.0887710692</v>
      </c>
      <c r="AP66" s="80">
        <v>3726.9522877423</v>
      </c>
      <c r="AQ66" s="80">
        <v>4145.5395570143</v>
      </c>
      <c r="AR66" s="80">
        <v>4115.3466338189</v>
      </c>
      <c r="AS66" s="80">
        <v>4020.5741378546</v>
      </c>
      <c r="AT66" s="80">
        <v>3955.8341197444</v>
      </c>
      <c r="AU66" s="80">
        <v>4209.3609260077</v>
      </c>
      <c r="AV66" s="80">
        <v>4677.3483025786</v>
      </c>
      <c r="AW66" s="80">
        <v>4234.2038091261</v>
      </c>
      <c r="AX66" s="80">
        <v>4137.2231710699</v>
      </c>
      <c r="AY66" s="80">
        <v>4254.9342476524</v>
      </c>
      <c r="AZ66" s="80">
        <v>4371.3101687939</v>
      </c>
      <c r="BA66" s="80">
        <v>4315.281876140501</v>
      </c>
      <c r="BB66" s="80">
        <v>4143.3251060635</v>
      </c>
      <c r="BC66" s="80">
        <v>4346.9133362003</v>
      </c>
      <c r="BD66" s="80">
        <v>4096.0623159426</v>
      </c>
      <c r="BE66" s="80">
        <v>4301.0290010633</v>
      </c>
      <c r="BF66" s="80">
        <v>4118.454004635</v>
      </c>
      <c r="BG66" s="80">
        <v>4501.0238919235</v>
      </c>
      <c r="BH66" s="80">
        <v>4228.8534877926</v>
      </c>
      <c r="BI66" s="80">
        <v>4147.7443788001</v>
      </c>
      <c r="BJ66" s="80">
        <v>4228.455969243701</v>
      </c>
      <c r="BK66" s="80">
        <v>4723.66723321</v>
      </c>
      <c r="BL66" s="51" t="s">
        <v>58</v>
      </c>
      <c r="BM66" s="80">
        <v>4860.3458664305</v>
      </c>
      <c r="BN66" s="80">
        <v>5010.9610391844</v>
      </c>
      <c r="BO66" s="80">
        <v>4919.3760375069005</v>
      </c>
      <c r="BP66" s="80">
        <v>4972.9195947965</v>
      </c>
      <c r="BQ66" s="80">
        <v>4756.9266370055</v>
      </c>
      <c r="BR66" s="80">
        <v>4757.334843345</v>
      </c>
      <c r="BS66" s="80">
        <v>4901.1839901856</v>
      </c>
      <c r="BT66" s="80">
        <v>4580.5240542488</v>
      </c>
      <c r="BU66" s="80">
        <v>4478.2489753426</v>
      </c>
      <c r="BV66" s="80">
        <v>4468.870814764</v>
      </c>
      <c r="BW66" s="80">
        <v>4542.1244921149</v>
      </c>
      <c r="BX66" s="80">
        <v>4667.051521349</v>
      </c>
      <c r="BY66" s="80">
        <v>4547.7586335302</v>
      </c>
      <c r="BZ66" s="80">
        <v>4644.2473403966005</v>
      </c>
    </row>
  </sheetData>
  <mergeCells count="51">
    <mergeCell ref="AE1:AH1"/>
    <mergeCell ref="AI1:AL1"/>
    <mergeCell ref="AM1:AP1"/>
    <mergeCell ref="AQ1:AT1"/>
    <mergeCell ref="AU1:AX1"/>
    <mergeCell ref="AY1:BB1"/>
    <mergeCell ref="BC1:BF1"/>
    <mergeCell ref="BG1:BJ1"/>
    <mergeCell ref="BK1:BN1"/>
    <mergeCell ref="BO1:BR1"/>
    <mergeCell ref="BS1:BV1"/>
    <mergeCell ref="BW1:BZ1"/>
    <mergeCell ref="C1:F1"/>
    <mergeCell ref="G1:J1"/>
    <mergeCell ref="K1:N1"/>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57:A58"/>
    <mergeCell ref="A59:A60"/>
    <mergeCell ref="A61:A62"/>
    <mergeCell ref="A63:A64"/>
    <mergeCell ref="A65:A66"/>
    <mergeCell ref="A43:A44"/>
    <mergeCell ref="A45:A46"/>
    <mergeCell ref="A47:A48"/>
    <mergeCell ref="A49:A50"/>
    <mergeCell ref="A51:A52"/>
    <mergeCell ref="A53:A54"/>
    <mergeCell ref="A55:A56"/>
    <mergeCell ref="O1:R1"/>
    <mergeCell ref="S1:V1"/>
    <mergeCell ref="W1:Z1"/>
    <mergeCell ref="AA1:AD1"/>
  </mergeCells>
  <drawing r:id="rId1"/>
</worksheet>
</file>