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itory-VBAExcel\PPh21Counter\"/>
    </mc:Choice>
  </mc:AlternateContent>
  <xr:revisionPtr revIDLastSave="0" documentId="13_ncr:1_{93BCFEE0-B252-4410-9835-0A1C7BDED8C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DATA TER" sheetId="29" r:id="rId2"/>
  </sheets>
  <externalReferences>
    <externalReference r:id="rId3"/>
  </externalReferences>
  <definedNames>
    <definedName name="Batas_Atas">[1]!tabelPPhOP[Batas Atas]</definedName>
    <definedName name="Batas_Bawah">[1]!tabelPPhOP[Batas Bawah]</definedName>
    <definedName name="kategori_TER">'[1]PPh 21 TER'!$C$26</definedName>
    <definedName name="Kode_PTKP">[1]!tabelPTKP[Kode]</definedName>
    <definedName name="Nilai_Max">[1]!tabelPPhOP[Nilai Max]</definedName>
    <definedName name="Penjualan">'[1]PPh 29 Badan'!$E$3</definedName>
    <definedName name="PKPOpBuk">'[1]PPh 29 OP'!$E$12</definedName>
    <definedName name="PKPOpNor">'[1]PPh 29 OP'!$J$7</definedName>
    <definedName name="PKPOpSebln">'[1]PPh 21 Lama'!$F$18</definedName>
    <definedName name="Tarif">[1]!tabelPPhOP[Tarif]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B61" i="29"/>
  <c r="B60" i="29"/>
  <c r="B59" i="29"/>
</calcChain>
</file>

<file path=xl/sharedStrings.xml><?xml version="1.0" encoding="utf-8"?>
<sst xmlns="http://schemas.openxmlformats.org/spreadsheetml/2006/main" count="142" uniqueCount="64">
  <si>
    <t>Nama</t>
  </si>
  <si>
    <t>PTKP</t>
  </si>
  <si>
    <t>Gaji Bruto</t>
  </si>
  <si>
    <t>Saputra Hidayat Nur</t>
  </si>
  <si>
    <t>Ayu Rini Suryanto</t>
  </si>
  <si>
    <t>Linda Utami Saputra</t>
  </si>
  <si>
    <t>Putra Linda</t>
  </si>
  <si>
    <t>Budi Putri</t>
  </si>
  <si>
    <t>Agus</t>
  </si>
  <si>
    <t>Saputra Adi Andi</t>
  </si>
  <si>
    <t>Bagus</t>
  </si>
  <si>
    <t>Santoso Dian</t>
  </si>
  <si>
    <t>Joko Santoso</t>
  </si>
  <si>
    <t>Adi Tri Adi</t>
  </si>
  <si>
    <t>Wijaya Andi Rini</t>
  </si>
  <si>
    <t>Saputra</t>
  </si>
  <si>
    <t>Andi Putri</t>
  </si>
  <si>
    <t>Susi Ratna</t>
  </si>
  <si>
    <t>Handayani Bagus Pratama</t>
  </si>
  <si>
    <t>Joko</t>
  </si>
  <si>
    <t>Tri Adi Saputra</t>
  </si>
  <si>
    <t>Wawan</t>
  </si>
  <si>
    <t>Handayani Utami Tri</t>
  </si>
  <si>
    <t>Saputra Wibowo Hidayat</t>
  </si>
  <si>
    <t>Dewi Linda</t>
  </si>
  <si>
    <t>Rini</t>
  </si>
  <si>
    <t>Budi</t>
  </si>
  <si>
    <t>Budi Nur Wijaya</t>
  </si>
  <si>
    <t>Wahyu</t>
  </si>
  <si>
    <t>Dian Nur</t>
  </si>
  <si>
    <t>Hidayat</t>
  </si>
  <si>
    <t>K/1</t>
  </si>
  <si>
    <t>K/3</t>
  </si>
  <si>
    <t>K/2</t>
  </si>
  <si>
    <t>TK/0</t>
  </si>
  <si>
    <t>John Doe</t>
  </si>
  <si>
    <t>TER</t>
  </si>
  <si>
    <t>Kategori A</t>
  </si>
  <si>
    <t>PTKP : TK/0, TK/1, K/0</t>
  </si>
  <si>
    <t>Kategori B</t>
  </si>
  <si>
    <t>PTKP : TK/2, TK/3, K/1, K/2</t>
  </si>
  <si>
    <t>Kategori C</t>
  </si>
  <si>
    <t>PTKP : K/3</t>
  </si>
  <si>
    <t>Penghasilan Bruto Bulanan</t>
  </si>
  <si>
    <t>Batas Bawah</t>
  </si>
  <si>
    <t>Batas Atas</t>
  </si>
  <si>
    <t>PTKP Orang Pribadi 
(Pasal 7 UU PPH - UU HPP)</t>
  </si>
  <si>
    <t>Tarif Efektif Rerata
(PP 58 Tahun 2023)</t>
  </si>
  <si>
    <t>Kode</t>
  </si>
  <si>
    <t>Nilai</t>
  </si>
  <si>
    <t>Kategori</t>
  </si>
  <si>
    <t>A</t>
  </si>
  <si>
    <t>TK/1</t>
  </si>
  <si>
    <t>TK/2</t>
  </si>
  <si>
    <t>B</t>
  </si>
  <si>
    <t>TK/3</t>
  </si>
  <si>
    <t>K/0</t>
  </si>
  <si>
    <t>C</t>
  </si>
  <si>
    <t>K/I/1</t>
  </si>
  <si>
    <t>K/I/2</t>
  </si>
  <si>
    <t>K/I/3</t>
  </si>
  <si>
    <t>Tarif</t>
  </si>
  <si>
    <t>PPh 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</si>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</sst>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2" fillId="0" borderId="0" xfId="2"/>
    <xf numFmtId="0" fontId="1" fillId="0" borderId="0" xfId="2" applyFont="1" applyAlignment="1">
      <alignment horizontal="left"/>
    </xf>
    <xf numFmtId="0" fontId="1" fillId="0" borderId="0" xfId="2" applyFont="1" applyAlignment="1">
      <alignment horizontal="right"/>
    </xf>
    <xf numFmtId="0" fontId="2" fillId="0" borderId="0" xfId="2" applyAlignment="1">
      <alignment wrapText="1"/>
    </xf>
    <xf numFmtId="0" fontId="2" fillId="0" borderId="0" xfId="2" applyAlignment="1">
      <alignment horizontal="center" vertical="center"/>
    </xf>
    <xf numFmtId="0" fontId="2" fillId="0" borderId="0" xfId="2" applyAlignment="1">
      <alignment horizontal="center" vertical="center" wrapText="1"/>
    </xf>
    <xf numFmtId="0" fontId="2" fillId="0" borderId="0" xfId="2" applyAlignment="1">
      <alignment vertical="center"/>
    </xf>
    <xf numFmtId="44" fontId="0" fillId="0" borderId="0" xfId="3" applyFont="1"/>
    <xf numFmtId="10" fontId="0" fillId="0" borderId="0" xfId="4" applyNumberFormat="1" applyFont="1" applyAlignment="1">
      <alignment horizontal="center"/>
    </xf>
    <xf numFmtId="0" fontId="2" fillId="0" borderId="0" xfId="2" quotePrefix="1"/>
    <xf numFmtId="0" fontId="2" fillId="0" borderId="0" xfId="2" applyAlignment="1">
      <alignment horizontal="center"/>
    </xf>
    <xf numFmtId="164" fontId="0" fillId="0" borderId="0" xfId="5" applyNumberFormat="1" applyFont="1"/>
    <xf numFmtId="0" fontId="0" fillId="0" borderId="0" xfId="5" applyNumberFormat="1" applyFont="1" applyAlignment="1">
      <alignment horizontal="center"/>
    </xf>
    <xf numFmtId="0" fontId="1" fillId="0" borderId="0" xfId="2" applyFont="1" applyAlignment="1">
      <alignment horizontal="center" vertical="center" wrapText="1"/>
    </xf>
    <xf numFmtId="0" fontId="1" fillId="0" borderId="0" xfId="2" applyFont="1" applyAlignment="1">
      <alignment horizontal="center"/>
    </xf>
    <xf numFmtId="0" fontId="1" fillId="0" borderId="0" xfId="2" applyFont="1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0" applyNumberFormat="1"/>
    <xf numFmtId="41" fontId="0" fillId="0" borderId="0" xfId="0" applyNumberFormat="1"/>
  </cellXfs>
  <cellStyles count="6">
    <cellStyle name="Comma" xfId="1" builtinId="3"/>
    <cellStyle name="Comma 2" xfId="5" xr:uid="{58A38285-36A7-422C-9B69-63944035721E}"/>
    <cellStyle name="Currency 2" xfId="3" xr:uid="{0D1E1009-21BB-44CB-9A05-1CEDD04473AE}"/>
    <cellStyle name="Normal" xfId="0" builtinId="0"/>
    <cellStyle name="Normal 2" xfId="2" xr:uid="{4E3E0C9B-61B8-4E84-B562-557E6BFEA41E}"/>
    <cellStyle name="Percent 2" xfId="4" xr:uid="{CA522E9E-C82A-469A-9001-DDFC2209D152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vertical="center" textRotation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Q-Storage\App%20Perhitungan%20Pajak\App%20Perhitungan%20Paj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h Final 0,5"/>
      <sheetName val="PPh 21 Lama"/>
      <sheetName val="PPh 21 TER"/>
      <sheetName val="PPh 29 OP"/>
      <sheetName val="PPh 29 Badan"/>
      <sheetName val="Data Umum"/>
      <sheetName val="Data TER"/>
      <sheetName val="App Perhitungan Pajak"/>
    </sheetNames>
    <sheetDataSet>
      <sheetData sheetId="0"/>
      <sheetData sheetId="1">
        <row r="18">
          <cell r="F18">
            <v>54300000</v>
          </cell>
        </row>
      </sheetData>
      <sheetData sheetId="2">
        <row r="4">
          <cell r="E4">
            <v>15000000</v>
          </cell>
        </row>
        <row r="26">
          <cell r="C26" t="str">
            <v>A</v>
          </cell>
        </row>
      </sheetData>
      <sheetData sheetId="3">
        <row r="7">
          <cell r="J7">
            <v>210000000</v>
          </cell>
        </row>
        <row r="12">
          <cell r="E12">
            <v>270000000</v>
          </cell>
        </row>
      </sheetData>
      <sheetData sheetId="4">
        <row r="3">
          <cell r="E3">
            <v>5900900900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F40E94-79A3-4A88-9662-1A31BCA9A4DA}" name="tabelA" displayName="tabelA" ref="A3:C47" totalsRowShown="0" headerRowDxfId="14">
  <autoFilter ref="A3:C47" xr:uid="{C11D2EF1-5F21-4727-A8D2-9A2AD6CA84A5}"/>
  <tableColumns count="3">
    <tableColumn id="1" xr3:uid="{7FC4661C-6674-4203-9068-C0A5DD844CCF}" name="Batas Bawah" dataDxfId="13"/>
    <tableColumn id="2" xr3:uid="{8FBB73BD-D373-4CA2-9BBA-4A513332A25D}" name="Batas Atas" dataDxfId="12"/>
    <tableColumn id="3" xr3:uid="{9D375FD8-B394-4EA8-AD83-CDECC41C96AC}" name="TER" dataDxfId="1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779ED0-68F6-47A2-B6E9-EBAEC347BE2A}" name="tabelB" displayName="tabelB" ref="E3:G43" totalsRowShown="0" headerRowDxfId="10">
  <autoFilter ref="E3:G43" xr:uid="{69705ACA-2DBC-4C70-98FB-8AB340DC12D5}"/>
  <tableColumns count="3">
    <tableColumn id="1" xr3:uid="{EFA4AD3F-1DA3-4CF9-98F1-667886300FB6}" name="Batas Bawah" dataDxfId="9"/>
    <tableColumn id="2" xr3:uid="{041E6ED6-286D-480D-B0A2-0E35F86A5A2D}" name="Batas Atas" dataDxfId="8"/>
    <tableColumn id="3" xr3:uid="{F307C424-3B41-4914-B462-5CC6C0422840}" name="TER" dataDxfId="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1FE6C6-DAEC-4270-A5BC-A3F3FBCC926A}" name="tabelC" displayName="tabelC" ref="I3:K44" totalsRowShown="0" headerRowDxfId="6">
  <autoFilter ref="I3:K44" xr:uid="{1C0C2D21-196E-40EB-9A92-19616E93A876}"/>
  <tableColumns count="3">
    <tableColumn id="1" xr3:uid="{D36FAD66-40B1-472D-ABDA-2A1B391C43A6}" name="Batas Bawah" dataDxfId="5"/>
    <tableColumn id="2" xr3:uid="{EDB4232B-2DBC-4B96-8EE9-EBA159188A4A}" name="Batas Atas" dataDxfId="4"/>
    <tableColumn id="3" xr3:uid="{D1F12FD5-309F-4366-A27C-64E31CEF57C3}" name="TER" dataDxfId="3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6E946D-C0C3-413D-9E67-D16B042FC117}" name="tabelPTKP" displayName="tabelPTKP" ref="A50:C61" totalsRowShown="0" headerRowDxfId="2">
  <autoFilter ref="A50:C61" xr:uid="{D8521933-8F58-48FA-AA2E-4FA4BC4FB281}"/>
  <tableColumns count="3">
    <tableColumn id="1" xr3:uid="{C90ECC8D-3FE5-414E-BDCA-9AEC32133C5F}" name="Kode"/>
    <tableColumn id="2" xr3:uid="{F9F7481C-0A93-42AE-9F71-F8354E6F14CC}" name="Nilai" dataDxfId="1"/>
    <tableColumn id="3" xr3:uid="{60218AD0-82C3-4016-97C9-E4B0C07D25A9}" name="Kategori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3"/>
  <sheetViews>
    <sheetView tabSelected="1" workbookViewId="0"/>
  </sheetViews>
  <sheetFormatPr defaultRowHeight="14.5" x14ac:dyDescent="0.35"/>
  <cols>
    <col min="1" max="1" width="22.81640625" bestFit="1" customWidth="1"/>
    <col min="2" max="2" width="10.90625" customWidth="1"/>
    <col min="3" max="3" width="11.1796875" bestFit="1" customWidth="1"/>
    <col min="6" max="6" width="10.17968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36</v>
      </c>
      <c r="E1" s="1" t="s">
        <v>61</v>
      </c>
      <c r="F1" s="1" t="s">
        <v>62</v>
      </c>
    </row>
    <row r="2" spans="1:6" x14ac:dyDescent="0.35">
      <c r="A2" t="s">
        <v>3</v>
      </c>
      <c r="B2" t="s">
        <v>31</v>
      </c>
      <c r="C2" s="2">
        <v>12474679</v>
      </c>
      <c r="D2" s="19" t="s">
        <v>54</v>
      </c>
      <c r="E2" s="20">
        <v>0.03</v>
      </c>
      <c r="F2" s="21">
        <v>374240</v>
      </c>
    </row>
    <row r="3" spans="1:6" x14ac:dyDescent="0.35">
      <c r="A3" t="s">
        <v>35</v>
      </c>
      <c r="B3" t="s">
        <v>31</v>
      </c>
      <c r="C3" s="2">
        <v>12181870</v>
      </c>
      <c r="D3" s="19" t="s">
        <v>54</v>
      </c>
      <c r="E3" s="20">
        <v>0.03</v>
      </c>
      <c r="F3" s="21">
        <v>365456</v>
      </c>
    </row>
    <row r="4" spans="1:6" x14ac:dyDescent="0.35">
      <c r="A4" t="s">
        <v>4</v>
      </c>
      <c r="B4" t="s">
        <v>32</v>
      </c>
      <c r="C4" s="2">
        <v>11846136</v>
      </c>
      <c r="D4" s="19" t="s">
        <v>57</v>
      </c>
      <c r="E4" s="20">
        <v>0.02</v>
      </c>
      <c r="F4" s="21">
        <v>236922</v>
      </c>
    </row>
    <row r="5" spans="1:6" x14ac:dyDescent="0.35">
      <c r="A5" t="s">
        <v>5</v>
      </c>
      <c r="B5" t="s">
        <v>33</v>
      </c>
      <c r="C5" s="2">
        <v>9166123</v>
      </c>
      <c r="D5" s="19" t="s">
        <v>54</v>
      </c>
      <c r="E5" s="20">
        <v>0.01</v>
      </c>
      <c r="F5" s="21">
        <v>91661</v>
      </c>
    </row>
    <row r="6" spans="1:6" x14ac:dyDescent="0.35">
      <c r="A6" t="s">
        <v>6</v>
      </c>
      <c r="B6" t="s">
        <v>32</v>
      </c>
      <c r="C6" s="2">
        <v>7120786</v>
      </c>
      <c r="D6" s="19" t="s">
        <v>57</v>
      </c>
      <c r="E6" s="20">
        <v>5.0000000000000001E-3</v>
      </c>
      <c r="F6" s="21">
        <v>35603</v>
      </c>
    </row>
    <row r="7" spans="1:6" x14ac:dyDescent="0.35">
      <c r="A7" t="s">
        <v>7</v>
      </c>
      <c r="B7" t="s">
        <v>31</v>
      </c>
      <c r="C7" s="2">
        <v>9717980</v>
      </c>
      <c r="D7" s="19" t="s">
        <v>54</v>
      </c>
      <c r="E7" s="20">
        <v>1.4999999999999999E-2</v>
      </c>
      <c r="F7" s="21">
        <v>145769</v>
      </c>
    </row>
    <row r="8" spans="1:6" x14ac:dyDescent="0.35">
      <c r="A8" t="s">
        <v>8</v>
      </c>
      <c r="B8" t="s">
        <v>31</v>
      </c>
      <c r="C8" s="2">
        <v>9577595</v>
      </c>
      <c r="D8" s="19" t="s">
        <v>54</v>
      </c>
      <c r="E8" s="20">
        <v>1.4999999999999999E-2</v>
      </c>
      <c r="F8" s="21">
        <v>143663</v>
      </c>
    </row>
    <row r="9" spans="1:6" x14ac:dyDescent="0.35">
      <c r="A9" t="s">
        <v>9</v>
      </c>
      <c r="B9" t="s">
        <v>31</v>
      </c>
      <c r="C9" s="2">
        <v>14444995</v>
      </c>
      <c r="D9" s="19" t="s">
        <v>54</v>
      </c>
      <c r="E9" s="20">
        <v>0.05</v>
      </c>
      <c r="F9" s="21">
        <v>722249</v>
      </c>
    </row>
    <row r="10" spans="1:6" x14ac:dyDescent="0.35">
      <c r="A10" t="s">
        <v>10</v>
      </c>
      <c r="B10" t="s">
        <v>34</v>
      </c>
      <c r="C10" s="2">
        <v>3614967</v>
      </c>
      <c r="D10" s="19" t="s">
        <v>51</v>
      </c>
      <c r="E10" s="20">
        <v>0</v>
      </c>
      <c r="F10" s="21">
        <v>0</v>
      </c>
    </row>
    <row r="11" spans="1:6" x14ac:dyDescent="0.35">
      <c r="A11" t="s">
        <v>11</v>
      </c>
      <c r="B11" t="s">
        <v>31</v>
      </c>
      <c r="C11" s="2">
        <v>4064875</v>
      </c>
      <c r="D11" s="19" t="s">
        <v>54</v>
      </c>
      <c r="E11" s="20">
        <v>0</v>
      </c>
      <c r="F11" s="21">
        <v>0</v>
      </c>
    </row>
    <row r="12" spans="1:6" x14ac:dyDescent="0.35">
      <c r="A12" t="s">
        <v>12</v>
      </c>
      <c r="B12" t="s">
        <v>32</v>
      </c>
      <c r="C12" s="2">
        <v>7600440</v>
      </c>
      <c r="D12" s="19" t="s">
        <v>57</v>
      </c>
      <c r="E12" s="20">
        <v>7.4999999999999997E-3</v>
      </c>
      <c r="F12" s="21">
        <v>57003</v>
      </c>
    </row>
    <row r="13" spans="1:6" x14ac:dyDescent="0.35">
      <c r="A13" t="s">
        <v>13</v>
      </c>
      <c r="B13" t="s">
        <v>31</v>
      </c>
      <c r="C13" s="2">
        <v>13236929</v>
      </c>
      <c r="D13" s="19" t="s">
        <v>54</v>
      </c>
      <c r="E13" s="20">
        <v>0.04</v>
      </c>
      <c r="F13" s="21">
        <v>529477</v>
      </c>
    </row>
    <row r="14" spans="1:6" x14ac:dyDescent="0.35">
      <c r="A14" t="s">
        <v>14</v>
      </c>
      <c r="B14" t="s">
        <v>32</v>
      </c>
      <c r="C14" s="2">
        <v>7423463</v>
      </c>
      <c r="D14" s="19" t="s">
        <v>57</v>
      </c>
      <c r="E14" s="20">
        <v>7.4999999999999997E-3</v>
      </c>
      <c r="F14" s="21">
        <v>55675</v>
      </c>
    </row>
    <row r="15" spans="1:6" x14ac:dyDescent="0.35">
      <c r="A15" t="s">
        <v>15</v>
      </c>
      <c r="B15" t="s">
        <v>31</v>
      </c>
      <c r="C15" s="2">
        <v>14222203</v>
      </c>
      <c r="D15" s="19" t="s">
        <v>54</v>
      </c>
      <c r="E15" s="20">
        <v>0.05</v>
      </c>
      <c r="F15" s="21">
        <v>711110</v>
      </c>
    </row>
    <row r="16" spans="1:6" x14ac:dyDescent="0.35">
      <c r="A16" t="s">
        <v>16</v>
      </c>
      <c r="B16" t="s">
        <v>33</v>
      </c>
      <c r="C16" s="2">
        <v>13840732</v>
      </c>
      <c r="D16" s="19" t="s">
        <v>54</v>
      </c>
      <c r="E16" s="20">
        <v>0.05</v>
      </c>
      <c r="F16" s="21">
        <v>692036</v>
      </c>
    </row>
    <row r="17" spans="1:6" x14ac:dyDescent="0.35">
      <c r="A17" t="s">
        <v>17</v>
      </c>
      <c r="B17" t="s">
        <v>33</v>
      </c>
      <c r="C17" s="2">
        <v>12184790</v>
      </c>
      <c r="D17" s="19" t="s">
        <v>54</v>
      </c>
      <c r="E17" s="20">
        <v>0.03</v>
      </c>
      <c r="F17" s="21">
        <v>365543</v>
      </c>
    </row>
    <row r="18" spans="1:6" x14ac:dyDescent="0.35">
      <c r="A18" t="s">
        <v>18</v>
      </c>
      <c r="B18" t="s">
        <v>32</v>
      </c>
      <c r="C18" s="2">
        <v>11153834</v>
      </c>
      <c r="D18" s="19" t="s">
        <v>57</v>
      </c>
      <c r="E18" s="20">
        <v>1.7500000000000002E-2</v>
      </c>
      <c r="F18" s="21">
        <v>195192</v>
      </c>
    </row>
    <row r="19" spans="1:6" x14ac:dyDescent="0.35">
      <c r="A19" t="s">
        <v>19</v>
      </c>
      <c r="B19" t="s">
        <v>34</v>
      </c>
      <c r="C19" s="2">
        <v>4192997</v>
      </c>
      <c r="D19" s="19" t="s">
        <v>51</v>
      </c>
      <c r="E19" s="20">
        <v>0</v>
      </c>
      <c r="F19" s="21">
        <v>0</v>
      </c>
    </row>
    <row r="20" spans="1:6" x14ac:dyDescent="0.35">
      <c r="A20" t="s">
        <v>20</v>
      </c>
      <c r="B20" t="s">
        <v>33</v>
      </c>
      <c r="C20" s="2">
        <v>3580784</v>
      </c>
      <c r="D20" s="19" t="s">
        <v>54</v>
      </c>
      <c r="E20" s="20">
        <v>0</v>
      </c>
      <c r="F20" s="21">
        <v>0</v>
      </c>
    </row>
    <row r="21" spans="1:6" x14ac:dyDescent="0.35">
      <c r="A21" t="s">
        <v>21</v>
      </c>
      <c r="B21" t="s">
        <v>31</v>
      </c>
      <c r="C21" s="2">
        <v>13725261</v>
      </c>
      <c r="D21" s="19" t="s">
        <v>54</v>
      </c>
      <c r="E21" s="20">
        <v>0.05</v>
      </c>
      <c r="F21" s="21">
        <v>686263</v>
      </c>
    </row>
    <row r="22" spans="1:6" x14ac:dyDescent="0.35">
      <c r="A22" t="s">
        <v>22</v>
      </c>
      <c r="B22" t="s">
        <v>31</v>
      </c>
      <c r="C22" s="2">
        <v>13274928</v>
      </c>
      <c r="D22" s="19" t="s">
        <v>54</v>
      </c>
      <c r="E22" s="20">
        <v>0.04</v>
      </c>
      <c r="F22" s="21">
        <v>530997</v>
      </c>
    </row>
    <row r="23" spans="1:6" x14ac:dyDescent="0.35">
      <c r="A23" t="s">
        <v>23</v>
      </c>
      <c r="B23" t="s">
        <v>32</v>
      </c>
      <c r="C23" s="2">
        <v>9098076</v>
      </c>
      <c r="D23" s="19" t="s">
        <v>57</v>
      </c>
      <c r="E23" s="20">
        <v>1.2500000000000001E-2</v>
      </c>
      <c r="F23" s="21">
        <v>113725</v>
      </c>
    </row>
    <row r="24" spans="1:6" x14ac:dyDescent="0.35">
      <c r="A24" t="s">
        <v>24</v>
      </c>
      <c r="B24" t="s">
        <v>31</v>
      </c>
      <c r="C24" s="2">
        <v>12031712</v>
      </c>
      <c r="D24" s="19" t="s">
        <v>54</v>
      </c>
      <c r="E24" s="20">
        <v>0.03</v>
      </c>
      <c r="F24" s="21">
        <v>360951</v>
      </c>
    </row>
    <row r="25" spans="1:6" x14ac:dyDescent="0.35">
      <c r="A25" t="s">
        <v>10</v>
      </c>
      <c r="B25" t="s">
        <v>32</v>
      </c>
      <c r="C25" s="2">
        <v>10323205</v>
      </c>
      <c r="D25" s="19" t="s">
        <v>57</v>
      </c>
      <c r="E25" s="20">
        <v>1.4999999999999999E-2</v>
      </c>
      <c r="F25" s="21">
        <v>154848</v>
      </c>
    </row>
    <row r="26" spans="1:6" x14ac:dyDescent="0.35">
      <c r="A26" t="s">
        <v>19</v>
      </c>
      <c r="B26" t="s">
        <v>34</v>
      </c>
      <c r="C26" s="2">
        <v>11257256</v>
      </c>
      <c r="D26" s="19" t="s">
        <v>51</v>
      </c>
      <c r="E26" s="20">
        <v>3.5000000000000003E-2</v>
      </c>
      <c r="F26" s="21">
        <v>394003</v>
      </c>
    </row>
    <row r="27" spans="1:6" x14ac:dyDescent="0.35">
      <c r="A27" t="s">
        <v>25</v>
      </c>
      <c r="B27" t="s">
        <v>32</v>
      </c>
      <c r="C27" s="2">
        <v>9665804</v>
      </c>
      <c r="D27" s="19" t="s">
        <v>57</v>
      </c>
      <c r="E27" s="20">
        <v>1.2500000000000001E-2</v>
      </c>
      <c r="F27" s="21">
        <v>120822</v>
      </c>
    </row>
    <row r="28" spans="1:6" x14ac:dyDescent="0.35">
      <c r="A28" t="s">
        <v>26</v>
      </c>
      <c r="B28" t="s">
        <v>32</v>
      </c>
      <c r="C28" s="2">
        <v>7306218</v>
      </c>
      <c r="D28" s="19" t="s">
        <v>57</v>
      </c>
      <c r="E28" s="20">
        <v>5.0000000000000001E-3</v>
      </c>
      <c r="F28" s="21">
        <v>36531</v>
      </c>
    </row>
    <row r="29" spans="1:6" x14ac:dyDescent="0.35">
      <c r="A29" t="s">
        <v>27</v>
      </c>
      <c r="B29" t="s">
        <v>33</v>
      </c>
      <c r="C29" s="2">
        <v>10905258</v>
      </c>
      <c r="D29" s="19" t="s">
        <v>54</v>
      </c>
      <c r="E29" s="20">
        <v>0.02</v>
      </c>
      <c r="F29" s="21">
        <v>218105</v>
      </c>
    </row>
    <row r="30" spans="1:6" x14ac:dyDescent="0.35">
      <c r="A30" t="s">
        <v>28</v>
      </c>
      <c r="B30" t="s">
        <v>31</v>
      </c>
      <c r="C30" s="2">
        <v>14046181</v>
      </c>
      <c r="D30" s="19" t="s">
        <v>54</v>
      </c>
      <c r="E30" s="20">
        <v>0.05</v>
      </c>
      <c r="F30" s="21">
        <v>702309</v>
      </c>
    </row>
    <row r="31" spans="1:6" x14ac:dyDescent="0.35">
      <c r="A31" t="s">
        <v>29</v>
      </c>
      <c r="B31" t="s">
        <v>32</v>
      </c>
      <c r="C31" s="2">
        <v>5764699</v>
      </c>
      <c r="D31" s="19" t="s">
        <v>57</v>
      </c>
      <c r="E31" s="20">
        <v>0</v>
      </c>
      <c r="F31" s="21">
        <v>0</v>
      </c>
    </row>
    <row r="32" spans="1:6" x14ac:dyDescent="0.35">
      <c r="A32" t="s">
        <v>30</v>
      </c>
      <c r="B32" t="s">
        <v>32</v>
      </c>
      <c r="C32" s="2">
        <v>9461519</v>
      </c>
      <c r="D32" s="19" t="s">
        <v>57</v>
      </c>
      <c r="E32" s="20">
        <v>1.2500000000000001E-2</v>
      </c>
      <c r="F32" s="21">
        <v>118268</v>
      </c>
    </row>
    <row r="33" spans="5:6" x14ac:dyDescent="0.35">
      <c r="E33" t="s">
        <v>63</v>
      </c>
      <c r="F33" s="21">
        <f>SUM($F$2:$F$32)</f>
        <v>8158421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B91C-543A-4FC6-BF13-83113EB41BEA}">
  <sheetPr codeName="Sheet2"/>
  <dimension ref="A1:K61"/>
  <sheetViews>
    <sheetView topLeftCell="A34" workbookViewId="0">
      <selection activeCell="G41" sqref="G41"/>
    </sheetView>
  </sheetViews>
  <sheetFormatPr defaultColWidth="9.1796875" defaultRowHeight="14.5" x14ac:dyDescent="0.35"/>
  <cols>
    <col min="1" max="2" width="19.26953125" style="3" bestFit="1" customWidth="1"/>
    <col min="3" max="3" width="9.1796875" style="3" customWidth="1"/>
    <col min="4" max="4" width="4.81640625" style="3" customWidth="1"/>
    <col min="5" max="6" width="19.26953125" style="3" bestFit="1" customWidth="1"/>
    <col min="7" max="7" width="10.81640625" style="3" customWidth="1"/>
    <col min="8" max="8" width="4" style="3" customWidth="1"/>
    <col min="9" max="10" width="19.26953125" style="3" bestFit="1" customWidth="1"/>
    <col min="11" max="11" width="9.81640625" style="3" bestFit="1" customWidth="1"/>
    <col min="12" max="16384" width="9.1796875" style="3"/>
  </cols>
  <sheetData>
    <row r="1" spans="1:11" x14ac:dyDescent="0.35">
      <c r="A1" s="4" t="s">
        <v>37</v>
      </c>
      <c r="C1" s="5" t="s">
        <v>38</v>
      </c>
      <c r="E1" s="4" t="s">
        <v>39</v>
      </c>
      <c r="G1" s="5" t="s">
        <v>40</v>
      </c>
      <c r="I1" s="4" t="s">
        <v>41</v>
      </c>
      <c r="K1" s="5" t="s">
        <v>42</v>
      </c>
    </row>
    <row r="2" spans="1:11" x14ac:dyDescent="0.35">
      <c r="A2" s="17" t="s">
        <v>43</v>
      </c>
      <c r="B2" s="17"/>
      <c r="E2" s="17" t="s">
        <v>43</v>
      </c>
      <c r="F2" s="17"/>
      <c r="G2" s="6"/>
      <c r="H2" s="6"/>
      <c r="I2" s="17" t="s">
        <v>43</v>
      </c>
      <c r="J2" s="17"/>
    </row>
    <row r="3" spans="1:11" x14ac:dyDescent="0.35">
      <c r="A3" s="7" t="s">
        <v>44</v>
      </c>
      <c r="B3" s="7" t="s">
        <v>45</v>
      </c>
      <c r="C3" s="8" t="s">
        <v>36</v>
      </c>
      <c r="D3" s="9"/>
      <c r="E3" s="7" t="s">
        <v>44</v>
      </c>
      <c r="F3" s="7" t="s">
        <v>45</v>
      </c>
      <c r="G3" s="8" t="s">
        <v>36</v>
      </c>
      <c r="H3" s="9"/>
      <c r="I3" s="7" t="s">
        <v>44</v>
      </c>
      <c r="J3" s="7" t="s">
        <v>45</v>
      </c>
      <c r="K3" s="8" t="s">
        <v>36</v>
      </c>
    </row>
    <row r="4" spans="1:11" x14ac:dyDescent="0.35">
      <c r="A4" s="10">
        <v>0</v>
      </c>
      <c r="B4" s="10">
        <v>5400000</v>
      </c>
      <c r="C4" s="11">
        <v>0</v>
      </c>
      <c r="E4" s="10">
        <v>0</v>
      </c>
      <c r="F4" s="10">
        <v>6200000</v>
      </c>
      <c r="G4" s="11">
        <v>0</v>
      </c>
      <c r="I4" s="10">
        <v>0</v>
      </c>
      <c r="J4" s="10">
        <v>6600000</v>
      </c>
      <c r="K4" s="11">
        <v>0</v>
      </c>
    </row>
    <row r="5" spans="1:11" x14ac:dyDescent="0.35">
      <c r="A5" s="10">
        <v>5400000</v>
      </c>
      <c r="B5" s="10">
        <v>5650000</v>
      </c>
      <c r="C5" s="11">
        <v>2.5000000000000001E-3</v>
      </c>
      <c r="E5" s="10">
        <v>6200000</v>
      </c>
      <c r="F5" s="10">
        <v>6500000</v>
      </c>
      <c r="G5" s="11">
        <v>2.5000000000000001E-3</v>
      </c>
      <c r="I5" s="10">
        <v>6600000</v>
      </c>
      <c r="J5" s="10">
        <v>6950000</v>
      </c>
      <c r="K5" s="11">
        <v>2.5000000000000001E-3</v>
      </c>
    </row>
    <row r="6" spans="1:11" x14ac:dyDescent="0.35">
      <c r="A6" s="10">
        <v>5650000</v>
      </c>
      <c r="B6" s="10">
        <v>5950000</v>
      </c>
      <c r="C6" s="11">
        <v>5.0000000000000001E-3</v>
      </c>
      <c r="E6" s="10">
        <v>6500000</v>
      </c>
      <c r="F6" s="10">
        <v>6850000</v>
      </c>
      <c r="G6" s="11">
        <v>5.0000000000000001E-3</v>
      </c>
      <c r="I6" s="10">
        <v>6950000</v>
      </c>
      <c r="J6" s="10">
        <v>7350000</v>
      </c>
      <c r="K6" s="11">
        <v>5.0000000000000001E-3</v>
      </c>
    </row>
    <row r="7" spans="1:11" x14ac:dyDescent="0.35">
      <c r="A7" s="10">
        <v>5950000</v>
      </c>
      <c r="B7" s="10">
        <v>6300000</v>
      </c>
      <c r="C7" s="11">
        <v>7.4999999999999997E-3</v>
      </c>
      <c r="E7" s="10">
        <v>6850000</v>
      </c>
      <c r="F7" s="10">
        <v>7300000</v>
      </c>
      <c r="G7" s="11">
        <v>7.4999999999999997E-3</v>
      </c>
      <c r="I7" s="10">
        <v>7350000</v>
      </c>
      <c r="J7" s="10">
        <v>7800000</v>
      </c>
      <c r="K7" s="11">
        <v>7.4999999999999997E-3</v>
      </c>
    </row>
    <row r="8" spans="1:11" x14ac:dyDescent="0.35">
      <c r="A8" s="10">
        <v>6300000</v>
      </c>
      <c r="B8" s="10">
        <v>6750000</v>
      </c>
      <c r="C8" s="11">
        <v>0.01</v>
      </c>
      <c r="E8" s="10">
        <v>7300000</v>
      </c>
      <c r="F8" s="10">
        <v>9200000</v>
      </c>
      <c r="G8" s="11">
        <v>0.01</v>
      </c>
      <c r="I8" s="10">
        <v>7800000</v>
      </c>
      <c r="J8" s="10">
        <v>8850000</v>
      </c>
      <c r="K8" s="11">
        <v>0.01</v>
      </c>
    </row>
    <row r="9" spans="1:11" x14ac:dyDescent="0.35">
      <c r="A9" s="10">
        <v>6750000</v>
      </c>
      <c r="B9" s="10">
        <v>7500000</v>
      </c>
      <c r="C9" s="11">
        <v>1.2500000000000001E-2</v>
      </c>
      <c r="E9" s="10">
        <v>9200000</v>
      </c>
      <c r="F9" s="10">
        <v>10750000</v>
      </c>
      <c r="G9" s="11">
        <v>1.4999999999999999E-2</v>
      </c>
      <c r="I9" s="10">
        <v>8850000</v>
      </c>
      <c r="J9" s="10">
        <v>9800000</v>
      </c>
      <c r="K9" s="11">
        <v>1.2500000000000001E-2</v>
      </c>
    </row>
    <row r="10" spans="1:11" x14ac:dyDescent="0.35">
      <c r="A10" s="10">
        <v>7500000</v>
      </c>
      <c r="B10" s="10">
        <v>8550000</v>
      </c>
      <c r="C10" s="11">
        <v>1.5000000000000001E-2</v>
      </c>
      <c r="E10" s="10">
        <v>10750000</v>
      </c>
      <c r="F10" s="10">
        <v>11250000</v>
      </c>
      <c r="G10" s="11">
        <v>0.02</v>
      </c>
      <c r="I10" s="10">
        <v>9800000</v>
      </c>
      <c r="J10" s="10">
        <v>10950000</v>
      </c>
      <c r="K10" s="11">
        <v>1.4999999999999999E-2</v>
      </c>
    </row>
    <row r="11" spans="1:11" x14ac:dyDescent="0.35">
      <c r="A11" s="10">
        <v>8550000</v>
      </c>
      <c r="B11" s="10">
        <v>9650000</v>
      </c>
      <c r="C11" s="11">
        <v>1.7500000000000002E-2</v>
      </c>
      <c r="E11" s="10">
        <v>11250000</v>
      </c>
      <c r="F11" s="10">
        <v>11600000</v>
      </c>
      <c r="G11" s="11">
        <v>2.5000000000000001E-2</v>
      </c>
      <c r="I11" s="10">
        <v>10950000</v>
      </c>
      <c r="J11" s="10">
        <v>11200000</v>
      </c>
      <c r="K11" s="11">
        <v>1.7500000000000002E-2</v>
      </c>
    </row>
    <row r="12" spans="1:11" x14ac:dyDescent="0.35">
      <c r="A12" s="10">
        <v>9650000</v>
      </c>
      <c r="B12" s="10">
        <v>10050000</v>
      </c>
      <c r="C12" s="11">
        <v>0.02</v>
      </c>
      <c r="E12" s="10">
        <v>11600000</v>
      </c>
      <c r="F12" s="10">
        <v>12600000</v>
      </c>
      <c r="G12" s="11">
        <v>0.03</v>
      </c>
      <c r="I12" s="10">
        <v>11200000</v>
      </c>
      <c r="J12" s="10">
        <v>12050000</v>
      </c>
      <c r="K12" s="11">
        <v>0.02</v>
      </c>
    </row>
    <row r="13" spans="1:11" x14ac:dyDescent="0.35">
      <c r="A13" s="10">
        <v>10050000</v>
      </c>
      <c r="B13" s="10">
        <v>10350000</v>
      </c>
      <c r="C13" s="11">
        <v>2.2499999999999999E-2</v>
      </c>
      <c r="E13" s="10">
        <v>12600000</v>
      </c>
      <c r="F13" s="10">
        <v>13600000</v>
      </c>
      <c r="G13" s="11">
        <v>0.04</v>
      </c>
      <c r="I13" s="10">
        <v>12050000</v>
      </c>
      <c r="J13" s="10">
        <v>12950000</v>
      </c>
      <c r="K13" s="11">
        <v>0.03</v>
      </c>
    </row>
    <row r="14" spans="1:11" x14ac:dyDescent="0.35">
      <c r="A14" s="10">
        <v>10350000</v>
      </c>
      <c r="B14" s="10">
        <v>10700000</v>
      </c>
      <c r="C14" s="11">
        <v>2.4999999999999998E-2</v>
      </c>
      <c r="E14" s="10">
        <v>13600000</v>
      </c>
      <c r="F14" s="10">
        <v>14950000</v>
      </c>
      <c r="G14" s="11">
        <v>0.05</v>
      </c>
      <c r="I14" s="10">
        <v>12950000</v>
      </c>
      <c r="J14" s="10">
        <v>14150000</v>
      </c>
      <c r="K14" s="11">
        <v>0.04</v>
      </c>
    </row>
    <row r="15" spans="1:11" x14ac:dyDescent="0.35">
      <c r="A15" s="10">
        <v>10700000</v>
      </c>
      <c r="B15" s="10">
        <v>11050000</v>
      </c>
      <c r="C15" s="11">
        <v>0.03</v>
      </c>
      <c r="E15" s="10">
        <v>14950000</v>
      </c>
      <c r="F15" s="10">
        <v>16400000</v>
      </c>
      <c r="G15" s="11">
        <v>0.06</v>
      </c>
      <c r="I15" s="10">
        <v>14150000</v>
      </c>
      <c r="J15" s="10">
        <v>15500000</v>
      </c>
      <c r="K15" s="11">
        <v>0.05</v>
      </c>
    </row>
    <row r="16" spans="1:11" x14ac:dyDescent="0.35">
      <c r="A16" s="10">
        <v>11050000</v>
      </c>
      <c r="B16" s="10">
        <v>11600000</v>
      </c>
      <c r="C16" s="11">
        <v>3.5000000000000003E-2</v>
      </c>
      <c r="E16" s="10">
        <v>16400000</v>
      </c>
      <c r="F16" s="10">
        <v>18450000</v>
      </c>
      <c r="G16" s="11">
        <v>7.0000000000000007E-2</v>
      </c>
      <c r="I16" s="10">
        <v>15500000</v>
      </c>
      <c r="J16" s="10">
        <v>17050000</v>
      </c>
      <c r="K16" s="11">
        <v>0.06</v>
      </c>
    </row>
    <row r="17" spans="1:11" x14ac:dyDescent="0.35">
      <c r="A17" s="10">
        <v>11600000</v>
      </c>
      <c r="B17" s="10">
        <v>12500000</v>
      </c>
      <c r="C17" s="11">
        <v>0.04</v>
      </c>
      <c r="E17" s="10">
        <v>18450000</v>
      </c>
      <c r="F17" s="10">
        <v>21850000</v>
      </c>
      <c r="G17" s="11">
        <v>0.08</v>
      </c>
      <c r="I17" s="10">
        <v>17050000</v>
      </c>
      <c r="J17" s="10">
        <v>19500000</v>
      </c>
      <c r="K17" s="11">
        <v>7.0000000000000007E-2</v>
      </c>
    </row>
    <row r="18" spans="1:11" x14ac:dyDescent="0.35">
      <c r="A18" s="10">
        <v>12500000</v>
      </c>
      <c r="B18" s="10">
        <v>13750000</v>
      </c>
      <c r="C18" s="11">
        <v>0.05</v>
      </c>
      <c r="E18" s="10">
        <v>21850000</v>
      </c>
      <c r="F18" s="10">
        <v>26000000</v>
      </c>
      <c r="G18" s="11">
        <v>0.09</v>
      </c>
      <c r="I18" s="10">
        <v>19500000</v>
      </c>
      <c r="J18" s="10">
        <v>22700000</v>
      </c>
      <c r="K18" s="11">
        <v>0.08</v>
      </c>
    </row>
    <row r="19" spans="1:11" x14ac:dyDescent="0.35">
      <c r="A19" s="10">
        <v>13750000</v>
      </c>
      <c r="B19" s="10">
        <v>15100000</v>
      </c>
      <c r="C19" s="11">
        <v>0.06</v>
      </c>
      <c r="E19" s="10">
        <v>26000000</v>
      </c>
      <c r="F19" s="10">
        <v>27700000</v>
      </c>
      <c r="G19" s="11">
        <v>0.1</v>
      </c>
      <c r="I19" s="10">
        <v>22700000</v>
      </c>
      <c r="J19" s="10">
        <v>26600000</v>
      </c>
      <c r="K19" s="11">
        <v>0.09</v>
      </c>
    </row>
    <row r="20" spans="1:11" x14ac:dyDescent="0.35">
      <c r="A20" s="10">
        <v>15100000</v>
      </c>
      <c r="B20" s="10">
        <v>16950000</v>
      </c>
      <c r="C20" s="11">
        <v>7.0000000000000007E-2</v>
      </c>
      <c r="E20" s="10">
        <v>27700000</v>
      </c>
      <c r="F20" s="10">
        <v>29350000</v>
      </c>
      <c r="G20" s="11">
        <v>0.11</v>
      </c>
      <c r="I20" s="10">
        <v>26600000</v>
      </c>
      <c r="J20" s="10">
        <v>28100000</v>
      </c>
      <c r="K20" s="11">
        <v>0.1</v>
      </c>
    </row>
    <row r="21" spans="1:11" x14ac:dyDescent="0.35">
      <c r="A21" s="10">
        <v>16950000</v>
      </c>
      <c r="B21" s="10">
        <v>19750000</v>
      </c>
      <c r="C21" s="11">
        <v>0.08</v>
      </c>
      <c r="E21" s="10">
        <v>29350000</v>
      </c>
      <c r="F21" s="10">
        <v>31450000</v>
      </c>
      <c r="G21" s="11">
        <v>0.12</v>
      </c>
      <c r="I21" s="10">
        <v>28100000</v>
      </c>
      <c r="J21" s="10">
        <v>30100000</v>
      </c>
      <c r="K21" s="11">
        <v>0.11</v>
      </c>
    </row>
    <row r="22" spans="1:11" x14ac:dyDescent="0.35">
      <c r="A22" s="10">
        <v>19750000</v>
      </c>
      <c r="B22" s="10">
        <v>24150000</v>
      </c>
      <c r="C22" s="11">
        <v>0.09</v>
      </c>
      <c r="E22" s="10">
        <v>31450000</v>
      </c>
      <c r="F22" s="10">
        <v>33950000</v>
      </c>
      <c r="G22" s="11">
        <v>0.13</v>
      </c>
      <c r="I22" s="10">
        <v>30100000</v>
      </c>
      <c r="J22" s="10">
        <v>32600000</v>
      </c>
      <c r="K22" s="11">
        <v>0.12</v>
      </c>
    </row>
    <row r="23" spans="1:11" x14ac:dyDescent="0.35">
      <c r="A23" s="10">
        <v>24150000</v>
      </c>
      <c r="B23" s="10">
        <v>26450000</v>
      </c>
      <c r="C23" s="11">
        <v>0.1</v>
      </c>
      <c r="E23" s="10">
        <v>33950000</v>
      </c>
      <c r="F23" s="10">
        <v>37100000</v>
      </c>
      <c r="G23" s="11">
        <v>0.14000000000000001</v>
      </c>
      <c r="I23" s="10">
        <v>32600000</v>
      </c>
      <c r="J23" s="10">
        <v>35400000</v>
      </c>
      <c r="K23" s="11">
        <v>0.13</v>
      </c>
    </row>
    <row r="24" spans="1:11" x14ac:dyDescent="0.35">
      <c r="A24" s="10">
        <v>26450000</v>
      </c>
      <c r="B24" s="10">
        <v>28000000</v>
      </c>
      <c r="C24" s="11">
        <v>0.11</v>
      </c>
      <c r="E24" s="10">
        <v>37100000</v>
      </c>
      <c r="F24" s="10">
        <v>41100000</v>
      </c>
      <c r="G24" s="11">
        <v>0.15</v>
      </c>
      <c r="I24" s="10">
        <v>35400000</v>
      </c>
      <c r="J24" s="10">
        <v>38900000</v>
      </c>
      <c r="K24" s="11">
        <v>0.14000000000000001</v>
      </c>
    </row>
    <row r="25" spans="1:11" x14ac:dyDescent="0.35">
      <c r="A25" s="10">
        <v>28000000</v>
      </c>
      <c r="B25" s="10">
        <v>30050000</v>
      </c>
      <c r="C25" s="11">
        <v>0.12</v>
      </c>
      <c r="E25" s="10">
        <v>41100000</v>
      </c>
      <c r="F25" s="10">
        <v>45800000</v>
      </c>
      <c r="G25" s="11">
        <v>0.16</v>
      </c>
      <c r="I25" s="10">
        <v>38900000</v>
      </c>
      <c r="J25" s="10">
        <v>43000000</v>
      </c>
      <c r="K25" s="11">
        <v>0.15</v>
      </c>
    </row>
    <row r="26" spans="1:11" x14ac:dyDescent="0.35">
      <c r="A26" s="10">
        <v>30050000</v>
      </c>
      <c r="B26" s="10">
        <v>32400000</v>
      </c>
      <c r="C26" s="11">
        <v>0.13</v>
      </c>
      <c r="E26" s="10">
        <v>45800000</v>
      </c>
      <c r="F26" s="10">
        <v>49500000</v>
      </c>
      <c r="G26" s="11">
        <v>0.17</v>
      </c>
      <c r="I26" s="10">
        <v>43000000</v>
      </c>
      <c r="J26" s="10">
        <v>47400000</v>
      </c>
      <c r="K26" s="11">
        <v>0.16</v>
      </c>
    </row>
    <row r="27" spans="1:11" x14ac:dyDescent="0.35">
      <c r="A27" s="10">
        <v>32400000</v>
      </c>
      <c r="B27" s="10">
        <v>35400000</v>
      </c>
      <c r="C27" s="11">
        <v>0.14000000000000001</v>
      </c>
      <c r="E27" s="10">
        <v>49500000</v>
      </c>
      <c r="F27" s="10">
        <v>53800000</v>
      </c>
      <c r="G27" s="11">
        <v>0.18</v>
      </c>
      <c r="I27" s="10">
        <v>47400000</v>
      </c>
      <c r="J27" s="10">
        <v>51200000</v>
      </c>
      <c r="K27" s="11">
        <v>0.17</v>
      </c>
    </row>
    <row r="28" spans="1:11" x14ac:dyDescent="0.35">
      <c r="A28" s="10">
        <v>35400000</v>
      </c>
      <c r="B28" s="10">
        <v>39100000</v>
      </c>
      <c r="C28" s="11">
        <v>0.15</v>
      </c>
      <c r="E28" s="10">
        <v>53800000</v>
      </c>
      <c r="F28" s="10">
        <v>58500000</v>
      </c>
      <c r="G28" s="11">
        <v>0.19</v>
      </c>
      <c r="I28" s="10">
        <v>51200000</v>
      </c>
      <c r="J28" s="10">
        <v>55800000</v>
      </c>
      <c r="K28" s="11">
        <v>0.18</v>
      </c>
    </row>
    <row r="29" spans="1:11" x14ac:dyDescent="0.35">
      <c r="A29" s="10">
        <v>39100000</v>
      </c>
      <c r="B29" s="10">
        <v>43850000</v>
      </c>
      <c r="C29" s="11">
        <v>0.16</v>
      </c>
      <c r="E29" s="10">
        <v>58500000</v>
      </c>
      <c r="F29" s="10">
        <v>64000000</v>
      </c>
      <c r="G29" s="11">
        <v>0.2</v>
      </c>
      <c r="I29" s="10">
        <v>55800000</v>
      </c>
      <c r="J29" s="10">
        <v>60400000</v>
      </c>
      <c r="K29" s="11">
        <v>0.19</v>
      </c>
    </row>
    <row r="30" spans="1:11" x14ac:dyDescent="0.35">
      <c r="A30" s="10">
        <v>43850000</v>
      </c>
      <c r="B30" s="10">
        <v>47800000</v>
      </c>
      <c r="C30" s="11">
        <v>0.17</v>
      </c>
      <c r="E30" s="10">
        <v>64000000</v>
      </c>
      <c r="F30" s="10">
        <v>71000000</v>
      </c>
      <c r="G30" s="11">
        <v>0.21</v>
      </c>
      <c r="I30" s="10">
        <v>60400000</v>
      </c>
      <c r="J30" s="10">
        <v>66700000</v>
      </c>
      <c r="K30" s="11">
        <v>0.2</v>
      </c>
    </row>
    <row r="31" spans="1:11" x14ac:dyDescent="0.35">
      <c r="A31" s="10">
        <v>47800000</v>
      </c>
      <c r="B31" s="10">
        <v>51400000</v>
      </c>
      <c r="C31" s="11">
        <v>0.18</v>
      </c>
      <c r="E31" s="10">
        <v>71000000</v>
      </c>
      <c r="F31" s="10">
        <v>80000000</v>
      </c>
      <c r="G31" s="11">
        <v>0.22</v>
      </c>
      <c r="I31" s="10">
        <v>66700000</v>
      </c>
      <c r="J31" s="10">
        <v>74500000</v>
      </c>
      <c r="K31" s="11">
        <v>0.21</v>
      </c>
    </row>
    <row r="32" spans="1:11" x14ac:dyDescent="0.35">
      <c r="A32" s="10">
        <v>51400000</v>
      </c>
      <c r="B32" s="10">
        <v>56300000</v>
      </c>
      <c r="C32" s="11">
        <v>0.19</v>
      </c>
      <c r="E32" s="10">
        <v>80000000</v>
      </c>
      <c r="F32" s="10">
        <v>93000000</v>
      </c>
      <c r="G32" s="11">
        <v>0.23</v>
      </c>
      <c r="I32" s="10">
        <v>74500000</v>
      </c>
      <c r="J32" s="10">
        <v>83200000</v>
      </c>
      <c r="K32" s="11">
        <v>0.22</v>
      </c>
    </row>
    <row r="33" spans="1:11" x14ac:dyDescent="0.35">
      <c r="A33" s="10">
        <v>56300000</v>
      </c>
      <c r="B33" s="10">
        <v>62200000</v>
      </c>
      <c r="C33" s="11">
        <v>0.2</v>
      </c>
      <c r="E33" s="10">
        <v>93000000</v>
      </c>
      <c r="F33" s="10">
        <v>109000000</v>
      </c>
      <c r="G33" s="11">
        <v>0.24</v>
      </c>
      <c r="I33" s="10">
        <v>83200000</v>
      </c>
      <c r="J33" s="10">
        <v>95600000</v>
      </c>
      <c r="K33" s="11">
        <v>0.23</v>
      </c>
    </row>
    <row r="34" spans="1:11" x14ac:dyDescent="0.35">
      <c r="A34" s="10">
        <v>62200000</v>
      </c>
      <c r="B34" s="10">
        <v>68600000</v>
      </c>
      <c r="C34" s="11">
        <v>0.21</v>
      </c>
      <c r="E34" s="10">
        <v>109000000</v>
      </c>
      <c r="F34" s="10">
        <v>129000000</v>
      </c>
      <c r="G34" s="11">
        <v>0.25</v>
      </c>
      <c r="I34" s="10">
        <v>95600000</v>
      </c>
      <c r="J34" s="10">
        <v>110000000</v>
      </c>
      <c r="K34" s="11">
        <v>0.24</v>
      </c>
    </row>
    <row r="35" spans="1:11" x14ac:dyDescent="0.35">
      <c r="A35" s="10">
        <v>68600000</v>
      </c>
      <c r="B35" s="10">
        <v>77500000</v>
      </c>
      <c r="C35" s="11">
        <v>0.22</v>
      </c>
      <c r="E35" s="10">
        <v>129000000</v>
      </c>
      <c r="F35" s="10">
        <v>163000000</v>
      </c>
      <c r="G35" s="11">
        <v>0.26</v>
      </c>
      <c r="I35" s="10">
        <v>110000000</v>
      </c>
      <c r="J35" s="10">
        <v>134000000</v>
      </c>
      <c r="K35" s="11">
        <v>0.25</v>
      </c>
    </row>
    <row r="36" spans="1:11" x14ac:dyDescent="0.35">
      <c r="A36" s="10">
        <v>77500000</v>
      </c>
      <c r="B36" s="10">
        <v>89000000</v>
      </c>
      <c r="C36" s="11">
        <v>0.23</v>
      </c>
      <c r="E36" s="10">
        <v>163000000</v>
      </c>
      <c r="F36" s="10">
        <v>211000000</v>
      </c>
      <c r="G36" s="11">
        <v>0.27</v>
      </c>
      <c r="I36" s="10">
        <v>134000000</v>
      </c>
      <c r="J36" s="10">
        <v>169000000</v>
      </c>
      <c r="K36" s="11">
        <v>0.26</v>
      </c>
    </row>
    <row r="37" spans="1:11" x14ac:dyDescent="0.35">
      <c r="A37" s="10">
        <v>89000000</v>
      </c>
      <c r="B37" s="10">
        <v>103000000</v>
      </c>
      <c r="C37" s="11">
        <v>0.24</v>
      </c>
      <c r="E37" s="10">
        <v>211000000</v>
      </c>
      <c r="F37" s="10">
        <v>374000000</v>
      </c>
      <c r="G37" s="11">
        <v>0.28000000000000003</v>
      </c>
      <c r="I37" s="10">
        <v>169000000</v>
      </c>
      <c r="J37" s="10">
        <v>221000000</v>
      </c>
      <c r="K37" s="11">
        <v>0.27</v>
      </c>
    </row>
    <row r="38" spans="1:11" x14ac:dyDescent="0.35">
      <c r="A38" s="10">
        <v>103000000</v>
      </c>
      <c r="B38" s="10">
        <v>125000000</v>
      </c>
      <c r="C38" s="11">
        <v>0.25</v>
      </c>
      <c r="E38" s="10">
        <v>374000000</v>
      </c>
      <c r="F38" s="10">
        <v>459000000</v>
      </c>
      <c r="G38" s="11">
        <v>0.28999999999999998</v>
      </c>
      <c r="I38" s="10">
        <v>221000000</v>
      </c>
      <c r="J38" s="10">
        <v>390000000</v>
      </c>
      <c r="K38" s="11">
        <v>0.28000000000000003</v>
      </c>
    </row>
    <row r="39" spans="1:11" x14ac:dyDescent="0.35">
      <c r="A39" s="10">
        <v>125000000</v>
      </c>
      <c r="B39" s="10">
        <v>157000000</v>
      </c>
      <c r="C39" s="11">
        <v>0.26</v>
      </c>
      <c r="E39" s="10">
        <v>459000000</v>
      </c>
      <c r="F39" s="10">
        <v>555000000</v>
      </c>
      <c r="G39" s="11">
        <v>0.3</v>
      </c>
      <c r="I39" s="10">
        <v>390000000</v>
      </c>
      <c r="J39" s="10">
        <v>463000000</v>
      </c>
      <c r="K39" s="11">
        <v>0.28999999999999998</v>
      </c>
    </row>
    <row r="40" spans="1:11" x14ac:dyDescent="0.35">
      <c r="A40" s="10">
        <v>157000000</v>
      </c>
      <c r="B40" s="10">
        <v>206000000</v>
      </c>
      <c r="C40" s="11">
        <v>0.27</v>
      </c>
      <c r="E40" s="10">
        <v>555000000</v>
      </c>
      <c r="F40" s="10">
        <v>704000000</v>
      </c>
      <c r="G40" s="11">
        <v>0.31</v>
      </c>
      <c r="I40" s="10">
        <v>463000000</v>
      </c>
      <c r="J40" s="10">
        <v>561000000</v>
      </c>
      <c r="K40" s="11">
        <v>0.3</v>
      </c>
    </row>
    <row r="41" spans="1:11" x14ac:dyDescent="0.35">
      <c r="A41" s="10">
        <v>206000000</v>
      </c>
      <c r="B41" s="10">
        <v>337000000</v>
      </c>
      <c r="C41" s="11">
        <v>0.28000000000000003</v>
      </c>
      <c r="E41" s="10">
        <v>704000000</v>
      </c>
      <c r="F41" s="10">
        <v>957000000</v>
      </c>
      <c r="G41" s="11">
        <v>0.32</v>
      </c>
      <c r="I41" s="10">
        <v>561000000</v>
      </c>
      <c r="J41" s="10">
        <v>709000000</v>
      </c>
      <c r="K41" s="11">
        <v>0.31</v>
      </c>
    </row>
    <row r="42" spans="1:11" x14ac:dyDescent="0.35">
      <c r="A42" s="10">
        <v>337000000</v>
      </c>
      <c r="B42" s="10">
        <v>454000000</v>
      </c>
      <c r="C42" s="11">
        <v>0.28999999999999998</v>
      </c>
      <c r="E42" s="10">
        <v>957000000</v>
      </c>
      <c r="F42" s="10">
        <v>1405000000</v>
      </c>
      <c r="G42" s="11">
        <v>0.33</v>
      </c>
      <c r="I42" s="10">
        <v>709000000</v>
      </c>
      <c r="J42" s="10">
        <v>965000000</v>
      </c>
      <c r="K42" s="11">
        <v>0.32</v>
      </c>
    </row>
    <row r="43" spans="1:11" x14ac:dyDescent="0.35">
      <c r="A43" s="10">
        <v>454000000</v>
      </c>
      <c r="B43" s="10">
        <v>550000000</v>
      </c>
      <c r="C43" s="11">
        <v>0.3</v>
      </c>
      <c r="E43" s="10">
        <v>1405000000</v>
      </c>
      <c r="F43" s="10"/>
      <c r="G43" s="11">
        <v>0.34</v>
      </c>
      <c r="I43" s="10">
        <v>965000000</v>
      </c>
      <c r="J43" s="10">
        <v>1419000000</v>
      </c>
      <c r="K43" s="11">
        <v>0.33</v>
      </c>
    </row>
    <row r="44" spans="1:11" x14ac:dyDescent="0.35">
      <c r="A44" s="10">
        <v>550000000</v>
      </c>
      <c r="B44" s="10">
        <v>695000000</v>
      </c>
      <c r="C44" s="11">
        <v>0.31</v>
      </c>
      <c r="I44" s="10">
        <v>1419000000</v>
      </c>
      <c r="J44" s="10"/>
      <c r="K44" s="11">
        <v>0.34</v>
      </c>
    </row>
    <row r="45" spans="1:11" x14ac:dyDescent="0.35">
      <c r="A45" s="10">
        <v>695000000</v>
      </c>
      <c r="B45" s="10">
        <v>910000000</v>
      </c>
      <c r="C45" s="11">
        <v>0.32</v>
      </c>
    </row>
    <row r="46" spans="1:11" x14ac:dyDescent="0.35">
      <c r="A46" s="10">
        <v>910000000</v>
      </c>
      <c r="B46" s="10">
        <v>1400000000</v>
      </c>
      <c r="C46" s="11">
        <v>0.33</v>
      </c>
    </row>
    <row r="47" spans="1:11" x14ac:dyDescent="0.35">
      <c r="A47" s="10">
        <v>1400000000</v>
      </c>
      <c r="B47" s="12"/>
      <c r="C47" s="11">
        <v>0.34</v>
      </c>
    </row>
    <row r="49" spans="1:3" ht="87" x14ac:dyDescent="0.35">
      <c r="A49" s="18" t="s">
        <v>46</v>
      </c>
      <c r="B49" s="18"/>
      <c r="C49" s="16" t="s">
        <v>47</v>
      </c>
    </row>
    <row r="50" spans="1:3" x14ac:dyDescent="0.35">
      <c r="A50" s="13" t="s">
        <v>48</v>
      </c>
      <c r="B50" s="13" t="s">
        <v>49</v>
      </c>
      <c r="C50" s="13" t="s">
        <v>50</v>
      </c>
    </row>
    <row r="51" spans="1:3" x14ac:dyDescent="0.35">
      <c r="A51" s="3" t="s">
        <v>34</v>
      </c>
      <c r="B51" s="14">
        <v>54000000</v>
      </c>
      <c r="C51" s="15" t="s">
        <v>51</v>
      </c>
    </row>
    <row r="52" spans="1:3" x14ac:dyDescent="0.35">
      <c r="A52" s="3" t="s">
        <v>52</v>
      </c>
      <c r="B52" s="14">
        <v>58500000</v>
      </c>
      <c r="C52" s="15" t="s">
        <v>51</v>
      </c>
    </row>
    <row r="53" spans="1:3" x14ac:dyDescent="0.35">
      <c r="A53" s="3" t="s">
        <v>53</v>
      </c>
      <c r="B53" s="14">
        <v>63000000</v>
      </c>
      <c r="C53" s="15" t="s">
        <v>54</v>
      </c>
    </row>
    <row r="54" spans="1:3" x14ac:dyDescent="0.35">
      <c r="A54" s="3" t="s">
        <v>55</v>
      </c>
      <c r="B54" s="14">
        <v>67500000</v>
      </c>
      <c r="C54" s="15" t="s">
        <v>54</v>
      </c>
    </row>
    <row r="55" spans="1:3" x14ac:dyDescent="0.35">
      <c r="A55" s="3" t="s">
        <v>56</v>
      </c>
      <c r="B55" s="14">
        <v>58500000</v>
      </c>
      <c r="C55" s="15" t="s">
        <v>51</v>
      </c>
    </row>
    <row r="56" spans="1:3" x14ac:dyDescent="0.35">
      <c r="A56" s="3" t="s">
        <v>31</v>
      </c>
      <c r="B56" s="14">
        <v>63000000</v>
      </c>
      <c r="C56" s="15" t="s">
        <v>54</v>
      </c>
    </row>
    <row r="57" spans="1:3" x14ac:dyDescent="0.35">
      <c r="A57" s="3" t="s">
        <v>33</v>
      </c>
      <c r="B57" s="14">
        <v>67500000</v>
      </c>
      <c r="C57" s="15" t="s">
        <v>54</v>
      </c>
    </row>
    <row r="58" spans="1:3" x14ac:dyDescent="0.35">
      <c r="A58" s="3" t="s">
        <v>32</v>
      </c>
      <c r="B58" s="14">
        <v>72000000</v>
      </c>
      <c r="C58" s="15" t="s">
        <v>57</v>
      </c>
    </row>
    <row r="59" spans="1:3" x14ac:dyDescent="0.35">
      <c r="A59" s="3" t="s">
        <v>58</v>
      </c>
      <c r="B59" s="14">
        <f>B56+$A$4</f>
        <v>63000000</v>
      </c>
      <c r="C59" s="15" t="e">
        <v>#N/A</v>
      </c>
    </row>
    <row r="60" spans="1:3" x14ac:dyDescent="0.35">
      <c r="A60" s="3" t="s">
        <v>59</v>
      </c>
      <c r="B60" s="14">
        <f>B57+$A$4</f>
        <v>67500000</v>
      </c>
      <c r="C60" s="15" t="e">
        <v>#N/A</v>
      </c>
    </row>
    <row r="61" spans="1:3" x14ac:dyDescent="0.35">
      <c r="A61" s="3" t="s">
        <v>60</v>
      </c>
      <c r="B61" s="14">
        <f>B58+$A$4</f>
        <v>72000000</v>
      </c>
      <c r="C61" s="15" t="e">
        <v>#N/A</v>
      </c>
    </row>
  </sheetData>
  <mergeCells count="4">
    <mergeCell ref="A2:B2"/>
    <mergeCell ref="E2:F2"/>
    <mergeCell ref="I2:J2"/>
    <mergeCell ref="A49:B49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Fiqri Artsam</cp:lastModifiedBy>
  <dcterms:created xsi:type="dcterms:W3CDTF">2024-09-18T14:01:23Z</dcterms:created>
  <dcterms:modified xsi:type="dcterms:W3CDTF">2024-09-27T14:54:15Z</dcterms:modified>
</cp:coreProperties>
</file>