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QN/THIRD-crowdperm-analysis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D12" i="1"/>
  <c r="C12" i="1"/>
  <c r="B12" i="1"/>
  <c r="E11" i="1"/>
  <c r="D11" i="1"/>
  <c r="C11" i="1"/>
  <c r="B11" i="1"/>
  <c r="D1" i="1"/>
  <c r="E1" i="1"/>
  <c r="F1" i="1"/>
  <c r="C1" i="1"/>
</calcChain>
</file>

<file path=xl/sharedStrings.xml><?xml version="1.0" encoding="utf-8"?>
<sst xmlns="http://schemas.openxmlformats.org/spreadsheetml/2006/main" count="34" uniqueCount="29">
  <si>
    <t xml:space="preserve">A </t>
  </si>
  <si>
    <t>b</t>
  </si>
  <si>
    <t>c</t>
  </si>
  <si>
    <t>d</t>
  </si>
  <si>
    <t>Entertainment total:    count(*)</t>
  </si>
  <si>
    <t>0       457</t>
  </si>
  <si>
    <t xml:space="preserve">   count(*)</t>
  </si>
  <si>
    <t>0       239    count(*)</t>
  </si>
  <si>
    <t>0        77    count(*)</t>
  </si>
  <si>
    <t>0       238    count(*)</t>
  </si>
  <si>
    <t>0        76</t>
  </si>
  <si>
    <t>0        26    count(*)</t>
  </si>
  <si>
    <t>0         1    count(*)</t>
  </si>
  <si>
    <t>0        14    count(*)</t>
  </si>
  <si>
    <t>0         9</t>
  </si>
  <si>
    <t>social total:    count(*)</t>
  </si>
  <si>
    <t>0       430</t>
  </si>
  <si>
    <t>0       429    count(*)</t>
  </si>
  <si>
    <t>0       378</t>
  </si>
  <si>
    <t>0       287    count(*)</t>
  </si>
  <si>
    <t>0       222    count(*)</t>
  </si>
  <si>
    <t>0        69    count(*)</t>
  </si>
  <si>
    <t>0       175</t>
  </si>
  <si>
    <t>Entertainment</t>
  </si>
  <si>
    <t>Social</t>
  </si>
  <si>
    <t>location</t>
  </si>
  <si>
    <t>storage</t>
  </si>
  <si>
    <t>contacts</t>
  </si>
  <si>
    <t>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</si>
</sst>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 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Sheet1!$B$2:$B$5</c:f>
              <c:numCache>
                <c:formatCode>0%</c:formatCode>
                <c:ptCount val="4"/>
                <c:pt idx="0">
                  <c:v>8.0</c:v>
                </c:pt>
                <c:pt idx="1">
                  <c:v>5.0</c:v>
                </c:pt>
                <c:pt idx="2">
                  <c:v>6.0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 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Sheet1!$C$2:$C$5</c:f>
              <c:numCache>
                <c:formatCode>0%</c:formatCode>
                <c:ptCount val="4"/>
                <c:pt idx="0">
                  <c:v>3.0</c:v>
                </c:pt>
                <c:pt idx="1">
                  <c:v>2.0</c:v>
                </c:pt>
                <c:pt idx="2">
                  <c:v>5.0</c:v>
                </c:pt>
                <c:pt idx="3">
                  <c:v>2.0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 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Sheet1!$D$2:$D$5</c:f>
              <c:numCache>
                <c:formatCode>0%</c:formatCode>
                <c:ptCount val="4"/>
                <c:pt idx="0">
                  <c:v>7.0</c:v>
                </c:pt>
                <c:pt idx="1">
                  <c:v>6.0</c:v>
                </c:pt>
                <c:pt idx="2">
                  <c:v>3.0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 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Sheet1!$E$2:$E$5</c:f>
              <c:numCache>
                <c:formatCode>0%</c:formatCode>
                <c:ptCount val="4"/>
                <c:pt idx="0">
                  <c:v>5.0</c:v>
                </c:pt>
                <c:pt idx="1">
                  <c:v>7.0</c:v>
                </c:pt>
                <c:pt idx="2">
                  <c:v>5.0</c:v>
                </c:pt>
                <c:pt idx="3">
                  <c:v>2.0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A 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Sheet1!$F$2:$F$5</c:f>
              <c:numCache>
                <c:formatCode>0%</c:formatCode>
                <c:ptCount val="4"/>
                <c:pt idx="0">
                  <c:v>1.0</c:v>
                </c:pt>
                <c:pt idx="1">
                  <c:v>7.0</c:v>
                </c:pt>
                <c:pt idx="2">
                  <c:v>4.0</c:v>
                </c:pt>
                <c:pt idx="3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939494128"/>
        <c:axId val="-931342896"/>
      </c:barChart>
      <c:catAx>
        <c:axId val="-93949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1342896"/>
        <c:crosses val="autoZero"/>
        <c:auto val="1"/>
        <c:lblAlgn val="ctr"/>
        <c:lblOffset val="100"/>
        <c:noMultiLvlLbl val="0"/>
      </c:catAx>
      <c:valAx>
        <c:axId val="-931342896"/>
        <c:scaling>
          <c:orientation val="minMax"/>
        </c:scaling>
        <c:delete val="1"/>
        <c:axPos val="l"/>
        <c:majorTickMark val="none"/>
        <c:minorTickMark val="none"/>
        <c:tickLblPos val="nextTo"/>
        <c:crossAx val="-9394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Sheet1!$A$11:$A$12</c:f>
              <c:strCache>
                <c:ptCount val="2"/>
                <c:pt idx="0">
                  <c:v>Entertainment</c:v>
                </c:pt>
                <c:pt idx="1">
                  <c:v>Social</c:v>
                </c:pt>
              </c:strCache>
            </c:strRef>
          </c:cat>
          <c:val>
            <c:numRef>
              <c:f>Sheet1!$B$11:$B$12</c:f>
              <c:numCache>
                <c:formatCode>0.00</c:formatCode>
                <c:ptCount val="2"/>
                <c:pt idx="0">
                  <c:v>0.108786610878661</c:v>
                </c:pt>
                <c:pt idx="1">
                  <c:v>0.668997668997669</c:v>
                </c:pt>
              </c:numCache>
            </c:numRef>
          </c:val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location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Sheet1!$A$11:$A$12</c:f>
              <c:strCache>
                <c:ptCount val="2"/>
                <c:pt idx="0">
                  <c:v>Entertainment</c:v>
                </c:pt>
                <c:pt idx="1">
                  <c:v>Social</c:v>
                </c:pt>
              </c:strCache>
            </c:strRef>
          </c:cat>
          <c:val>
            <c:numRef>
              <c:f>Sheet1!$C$11:$C$12</c:f>
              <c:numCache>
                <c:formatCode>0.00</c:formatCode>
                <c:ptCount val="2"/>
                <c:pt idx="0">
                  <c:v>0.012987012987013</c:v>
                </c:pt>
                <c:pt idx="1">
                  <c:v>0.517482517482517</c:v>
                </c:pt>
              </c:numCache>
            </c:numRef>
          </c:val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contacts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Sheet1!$A$11:$A$12</c:f>
              <c:strCache>
                <c:ptCount val="2"/>
                <c:pt idx="0">
                  <c:v>Entertainment</c:v>
                </c:pt>
                <c:pt idx="1">
                  <c:v>Social</c:v>
                </c:pt>
              </c:strCache>
            </c:strRef>
          </c:cat>
          <c:val>
            <c:numRef>
              <c:f>Sheet1!$D$11:$D$12</c:f>
              <c:numCache>
                <c:formatCode>0.00</c:formatCode>
                <c:ptCount val="2"/>
                <c:pt idx="0">
                  <c:v>0.0588235294117647</c:v>
                </c:pt>
                <c:pt idx="1">
                  <c:v>0.160839160839161</c:v>
                </c:pt>
              </c:numCache>
            </c:numRef>
          </c:val>
        </c:ser>
        <c:ser>
          <c:idx val="3"/>
          <c:order val="3"/>
          <c:tx>
            <c:strRef>
              <c:f>Sheet1!$E$10</c:f>
              <c:strCache>
                <c:ptCount val="1"/>
                <c:pt idx="0">
                  <c:v>camera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Sheet1!$A$11:$A$12</c:f>
              <c:strCache>
                <c:ptCount val="2"/>
                <c:pt idx="0">
                  <c:v>Entertainment</c:v>
                </c:pt>
                <c:pt idx="1">
                  <c:v>Social</c:v>
                </c:pt>
              </c:strCache>
            </c:strRef>
          </c:cat>
          <c:val>
            <c:numRef>
              <c:f>Sheet1!$E$11:$E$12</c:f>
              <c:numCache>
                <c:formatCode>0.00</c:formatCode>
                <c:ptCount val="2"/>
                <c:pt idx="0">
                  <c:v>0.118421052631579</c:v>
                </c:pt>
                <c:pt idx="1">
                  <c:v>0.462962962962963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938945584"/>
        <c:axId val="-938525264"/>
      </c:barChart>
      <c:catAx>
        <c:axId val="-93894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525264"/>
        <c:crosses val="autoZero"/>
        <c:auto val="1"/>
        <c:lblAlgn val="ctr"/>
        <c:lblOffset val="100"/>
        <c:noMultiLvlLbl val="0"/>
      </c:catAx>
      <c:valAx>
        <c:axId val="-9385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94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Sheet1!$A$11:$A$12</c:f>
              <c:strCache>
                <c:ptCount val="2"/>
                <c:pt idx="0">
                  <c:v>Entertainment</c:v>
                </c:pt>
                <c:pt idx="1">
                  <c:v>Social</c:v>
                </c:pt>
              </c:strCache>
            </c:strRef>
          </c:cat>
          <c:val>
            <c:numRef>
              <c:f>Sheet1!$B$11:$B$12</c:f>
              <c:numCache>
                <c:formatCode>0.00</c:formatCode>
                <c:ptCount val="2"/>
                <c:pt idx="0">
                  <c:v>0.108786610878661</c:v>
                </c:pt>
                <c:pt idx="1">
                  <c:v>0.668997668997669</c:v>
                </c:pt>
              </c:numCache>
            </c:numRef>
          </c:val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location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Sheet1!$A$11:$A$12</c:f>
              <c:strCache>
                <c:ptCount val="2"/>
                <c:pt idx="0">
                  <c:v>Entertainment</c:v>
                </c:pt>
                <c:pt idx="1">
                  <c:v>Social</c:v>
                </c:pt>
              </c:strCache>
            </c:strRef>
          </c:cat>
          <c:val>
            <c:numRef>
              <c:f>Sheet1!$C$11:$C$12</c:f>
              <c:numCache>
                <c:formatCode>0.00</c:formatCode>
                <c:ptCount val="2"/>
                <c:pt idx="0">
                  <c:v>0.012987012987013</c:v>
                </c:pt>
                <c:pt idx="1">
                  <c:v>0.517482517482517</c:v>
                </c:pt>
              </c:numCache>
            </c:numRef>
          </c:val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contacts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Sheet1!$A$11:$A$12</c:f>
              <c:strCache>
                <c:ptCount val="2"/>
                <c:pt idx="0">
                  <c:v>Entertainment</c:v>
                </c:pt>
                <c:pt idx="1">
                  <c:v>Social</c:v>
                </c:pt>
              </c:strCache>
            </c:strRef>
          </c:cat>
          <c:val>
            <c:numRef>
              <c:f>Sheet1!$D$11:$D$12</c:f>
              <c:numCache>
                <c:formatCode>0.00</c:formatCode>
                <c:ptCount val="2"/>
                <c:pt idx="0">
                  <c:v>0.0588235294117647</c:v>
                </c:pt>
                <c:pt idx="1">
                  <c:v>0.160839160839161</c:v>
                </c:pt>
              </c:numCache>
            </c:numRef>
          </c:val>
        </c:ser>
        <c:ser>
          <c:idx val="3"/>
          <c:order val="3"/>
          <c:tx>
            <c:strRef>
              <c:f>Sheet1!$E$10</c:f>
              <c:strCache>
                <c:ptCount val="1"/>
                <c:pt idx="0">
                  <c:v>camera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Sheet1!$A$11:$A$12</c:f>
              <c:strCache>
                <c:ptCount val="2"/>
                <c:pt idx="0">
                  <c:v>Entertainment</c:v>
                </c:pt>
                <c:pt idx="1">
                  <c:v>Social</c:v>
                </c:pt>
              </c:strCache>
            </c:strRef>
          </c:cat>
          <c:val>
            <c:numRef>
              <c:f>Sheet1!$E$11:$E$12</c:f>
              <c:numCache>
                <c:formatCode>0.00</c:formatCode>
                <c:ptCount val="2"/>
                <c:pt idx="0">
                  <c:v>0.118421052631579</c:v>
                </c:pt>
                <c:pt idx="1">
                  <c:v>0.462962962962963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38909488"/>
        <c:axId val="-939129440"/>
      </c:barChart>
      <c:catAx>
        <c:axId val="-9389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9129440"/>
        <c:crosses val="autoZero"/>
        <c:auto val="1"/>
        <c:lblAlgn val="ctr"/>
        <c:lblOffset val="100"/>
        <c:noMultiLvlLbl val="0"/>
      </c:catAx>
      <c:valAx>
        <c:axId val="-9391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9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14</xdr:row>
      <xdr:rowOff>63500</xdr:rowOff>
    </xdr:from>
    <xdr:to>
      <xdr:col>16</xdr:col>
      <xdr:colOff>431800</xdr:colOff>
      <xdr:row>35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520700</xdr:colOff>
      <xdr:row>0</xdr:row>
      <xdr:rowOff>0</xdr:rowOff>
    </xdr:from>
    <xdr:to>
      <xdr:col>12</xdr:col>
      <xdr:colOff>139700</xdr:colOff>
      <xdr:row>13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485449</xdr:colOff>
      <xdr:row>13</xdr:row>
      <xdr:rowOff>88307</xdr:rowOff>
    </xdr:from>
    <xdr:to>
      <xdr:col>9</xdr:col>
      <xdr:colOff>440346</xdr:colOff>
      <xdr:row>25</xdr:row>
      <xdr:rowOff>196554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B1" zoomScale="111" workbookViewId="0">
      <selection activeCell="A10" sqref="A10:E12"/>
    </sheetView>
  </sheetViews>
  <sheetFormatPr baseColWidth="10" defaultRowHeight="16" x14ac:dyDescent="0.2"/>
  <cols>
    <col min="1" max="1" width="19.6640625" customWidth="1"/>
    <col min="5" max="5" width="17" customWidth="1"/>
  </cols>
  <sheetData>
    <row r="1" spans="1:6" x14ac:dyDescent="0.2">
      <c r="B1">
        <v>2013</v>
      </c>
      <c r="C1">
        <f>B1+1</f>
        <v>2014</v>
      </c>
      <c r="D1">
        <f t="shared" ref="D1:F1" si="0">C1+1</f>
        <v>2015</v>
      </c>
      <c r="E1">
        <f t="shared" si="0"/>
        <v>2016</v>
      </c>
      <c r="F1">
        <f t="shared" si="0"/>
        <v>2017</v>
      </c>
    </row>
    <row r="2" spans="1:6" x14ac:dyDescent="0.2">
      <c r="A2" t="s">
        <v>0</v>
      </c>
      <c r="B2" s="1">
        <v>8</v>
      </c>
      <c r="C2" s="1">
        <v>3</v>
      </c>
      <c r="D2" s="1">
        <v>7</v>
      </c>
      <c r="E2" s="1">
        <v>5</v>
      </c>
      <c r="F2" s="1">
        <v>1</v>
      </c>
    </row>
    <row r="3" spans="1:6" x14ac:dyDescent="0.2">
      <c r="A3" t="s">
        <v>1</v>
      </c>
      <c r="B3" s="1">
        <v>5</v>
      </c>
      <c r="C3" s="1">
        <v>2</v>
      </c>
      <c r="D3" s="1">
        <v>6</v>
      </c>
      <c r="E3" s="1">
        <v>7</v>
      </c>
      <c r="F3" s="1">
        <v>7</v>
      </c>
    </row>
    <row r="4" spans="1:6" x14ac:dyDescent="0.2">
      <c r="A4" t="s">
        <v>2</v>
      </c>
      <c r="B4" s="1">
        <v>6</v>
      </c>
      <c r="C4" s="1">
        <v>5</v>
      </c>
      <c r="D4" s="1">
        <v>3</v>
      </c>
      <c r="E4" s="1">
        <v>5</v>
      </c>
      <c r="F4" s="1">
        <v>4</v>
      </c>
    </row>
    <row r="5" spans="1:6" x14ac:dyDescent="0.2">
      <c r="A5" t="s">
        <v>3</v>
      </c>
      <c r="B5" s="1">
        <v>4</v>
      </c>
      <c r="C5" s="1">
        <v>2</v>
      </c>
      <c r="D5" s="1">
        <v>0</v>
      </c>
      <c r="E5" s="1">
        <v>2</v>
      </c>
      <c r="F5" s="1">
        <v>7</v>
      </c>
    </row>
    <row r="10" spans="1:6" x14ac:dyDescent="0.2">
      <c r="B10" t="s">
        <v>26</v>
      </c>
      <c r="C10" t="s">
        <v>25</v>
      </c>
      <c r="D10" t="s">
        <v>27</v>
      </c>
      <c r="E10" t="s">
        <v>28</v>
      </c>
    </row>
    <row r="11" spans="1:6" x14ac:dyDescent="0.2">
      <c r="A11" t="s">
        <v>23</v>
      </c>
      <c r="B11" s="3">
        <f>26/239</f>
        <v>0.10878661087866109</v>
      </c>
      <c r="C11" s="3">
        <f>1/77</f>
        <v>1.2987012987012988E-2</v>
      </c>
      <c r="D11" s="3">
        <f>14/238</f>
        <v>5.8823529411764705E-2</v>
      </c>
      <c r="E11" s="3">
        <f>9/76</f>
        <v>0.11842105263157894</v>
      </c>
    </row>
    <row r="12" spans="1:6" x14ac:dyDescent="0.2">
      <c r="A12" t="s">
        <v>24</v>
      </c>
      <c r="B12" s="3">
        <f>287/429</f>
        <v>0.66899766899766899</v>
      </c>
      <c r="C12" s="3">
        <f>222/429</f>
        <v>0.5174825174825175</v>
      </c>
      <c r="D12" s="3">
        <f>69/429</f>
        <v>0.16083916083916083</v>
      </c>
      <c r="E12" s="3">
        <f>175/378</f>
        <v>0.46296296296296297</v>
      </c>
    </row>
    <row r="14" spans="1:6" x14ac:dyDescent="0.2">
      <c r="B14">
        <v>239</v>
      </c>
      <c r="C14">
        <v>77</v>
      </c>
      <c r="D14">
        <v>238</v>
      </c>
      <c r="E14">
        <v>76</v>
      </c>
    </row>
    <row r="15" spans="1:6" x14ac:dyDescent="0.2">
      <c r="B15">
        <v>429</v>
      </c>
      <c r="C15">
        <v>429</v>
      </c>
      <c r="D15">
        <v>429</v>
      </c>
      <c r="E15">
        <v>378</v>
      </c>
    </row>
    <row r="20" spans="1:5" ht="19" x14ac:dyDescent="0.25">
      <c r="A20" s="2" t="s">
        <v>4</v>
      </c>
    </row>
    <row r="21" spans="1:5" ht="19" x14ac:dyDescent="0.25">
      <c r="A21" s="2" t="s">
        <v>5</v>
      </c>
    </row>
    <row r="22" spans="1:5" ht="19" x14ac:dyDescent="0.25">
      <c r="A22" s="2" t="s">
        <v>6</v>
      </c>
    </row>
    <row r="23" spans="1:5" ht="19" x14ac:dyDescent="0.25">
      <c r="A23" s="2" t="s">
        <v>7</v>
      </c>
      <c r="E23" s="2"/>
    </row>
    <row r="24" spans="1:5" ht="19" x14ac:dyDescent="0.25">
      <c r="A24" s="2" t="s">
        <v>8</v>
      </c>
    </row>
    <row r="25" spans="1:5" ht="19" x14ac:dyDescent="0.25">
      <c r="A25" s="2" t="s">
        <v>9</v>
      </c>
    </row>
    <row r="26" spans="1:5" ht="19" x14ac:dyDescent="0.25">
      <c r="A26" s="2" t="s">
        <v>10</v>
      </c>
    </row>
    <row r="27" spans="1:5" ht="19" x14ac:dyDescent="0.25">
      <c r="A27" s="2" t="s">
        <v>6</v>
      </c>
    </row>
    <row r="28" spans="1:5" ht="19" x14ac:dyDescent="0.25">
      <c r="A28" s="2" t="s">
        <v>11</v>
      </c>
    </row>
    <row r="29" spans="1:5" ht="19" x14ac:dyDescent="0.25">
      <c r="A29" s="2" t="s">
        <v>12</v>
      </c>
    </row>
    <row r="30" spans="1:5" ht="19" x14ac:dyDescent="0.25">
      <c r="A30" s="2" t="s">
        <v>13</v>
      </c>
    </row>
    <row r="31" spans="1:5" ht="19" x14ac:dyDescent="0.25">
      <c r="A31" s="2" t="s">
        <v>14</v>
      </c>
    </row>
    <row r="32" spans="1:5" ht="19" x14ac:dyDescent="0.25">
      <c r="A32" s="2" t="s">
        <v>15</v>
      </c>
    </row>
    <row r="33" spans="1:1" ht="19" x14ac:dyDescent="0.25">
      <c r="A33" s="2" t="s">
        <v>16</v>
      </c>
    </row>
    <row r="34" spans="1:1" ht="19" x14ac:dyDescent="0.25">
      <c r="A34" s="2" t="s">
        <v>6</v>
      </c>
    </row>
    <row r="35" spans="1:1" ht="19" x14ac:dyDescent="0.25">
      <c r="A35" s="2" t="s">
        <v>17</v>
      </c>
    </row>
    <row r="36" spans="1:1" ht="19" x14ac:dyDescent="0.25">
      <c r="A36" s="2" t="s">
        <v>17</v>
      </c>
    </row>
    <row r="37" spans="1:1" ht="19" x14ac:dyDescent="0.25">
      <c r="A37" s="2" t="s">
        <v>17</v>
      </c>
    </row>
    <row r="38" spans="1:1" ht="19" x14ac:dyDescent="0.25">
      <c r="A38" s="2" t="s">
        <v>18</v>
      </c>
    </row>
    <row r="39" spans="1:1" ht="19" x14ac:dyDescent="0.25">
      <c r="A39" s="2" t="s">
        <v>6</v>
      </c>
    </row>
    <row r="40" spans="1:1" ht="19" x14ac:dyDescent="0.25">
      <c r="A40" s="2" t="s">
        <v>19</v>
      </c>
    </row>
    <row r="41" spans="1:1" ht="19" x14ac:dyDescent="0.25">
      <c r="A41" s="2" t="s">
        <v>20</v>
      </c>
    </row>
    <row r="42" spans="1:1" ht="19" x14ac:dyDescent="0.25">
      <c r="A42" s="2" t="s">
        <v>21</v>
      </c>
    </row>
    <row r="43" spans="1:1" ht="19" x14ac:dyDescent="0.25">
      <c r="A43" s="2" t="s">
        <v>22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2018-04-06T01:58:41Z</dcterms:created>
  <dcterms:modified xsi:type="dcterms:W3CDTF">2018-04-06T03:29:08Z</dcterms:modified>
</cp:coreProperties>
</file>