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ectos\BlackBox\"/>
    </mc:Choice>
  </mc:AlternateContent>
  <bookViews>
    <workbookView xWindow="0" yWindow="0" windowWidth="21570" windowHeight="9570" tabRatio="659"/>
  </bookViews>
  <sheets>
    <sheet name="Ahora_20201107" sheetId="1" r:id="rId1"/>
    <sheet name="EntidadesConocidas" sheetId="3" r:id="rId2"/>
    <sheet name="Globale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20" i="1" l="1"/>
  <c r="A184" i="1"/>
  <c r="A206" i="1"/>
  <c r="C228" i="1"/>
  <c r="E228" i="1" s="1"/>
  <c r="C254" i="1"/>
  <c r="E254" i="1" s="1"/>
  <c r="C206" i="1"/>
  <c r="E206" i="1" s="1"/>
  <c r="C184" i="1"/>
  <c r="E184" i="1" s="1"/>
  <c r="C160" i="1"/>
  <c r="E160" i="1" s="1"/>
  <c r="C142" i="1"/>
  <c r="A142" i="1" s="1"/>
  <c r="C120" i="1"/>
  <c r="E120" i="1" s="1"/>
  <c r="C101" i="1"/>
  <c r="E101" i="1" s="1"/>
  <c r="C81" i="1"/>
  <c r="E81" i="1" s="1"/>
  <c r="C60" i="1"/>
  <c r="E60" i="1" s="1"/>
  <c r="C47" i="1"/>
  <c r="E47" i="1" s="1"/>
  <c r="C19" i="1"/>
  <c r="E19" i="1" s="1"/>
  <c r="A101" i="1" l="1"/>
  <c r="A19" i="1"/>
  <c r="A1" i="1" s="1"/>
  <c r="A254" i="1"/>
  <c r="A160" i="1"/>
  <c r="A81" i="1"/>
  <c r="E142" i="1"/>
  <c r="A228" i="1"/>
  <c r="A60" i="1"/>
  <c r="A47" i="1"/>
</calcChain>
</file>

<file path=xl/sharedStrings.xml><?xml version="1.0" encoding="utf-8"?>
<sst xmlns="http://schemas.openxmlformats.org/spreadsheetml/2006/main" count="272" uniqueCount="149">
  <si>
    <t>Cambiar Jsons por BD</t>
  </si>
  <si>
    <t>Criterios de aceptacion</t>
  </si>
  <si>
    <t xml:space="preserve">Como </t>
  </si>
  <si>
    <t>necesito</t>
  </si>
  <si>
    <t>Crear un modelo de Datos</t>
  </si>
  <si>
    <t>Identificar toda la informacion a manejar en el sistema</t>
  </si>
  <si>
    <t>Relacionar la informacion</t>
  </si>
  <si>
    <t>Por Definir:</t>
  </si>
  <si>
    <t>Alcance del sistema</t>
  </si>
  <si>
    <t>Usuarios</t>
  </si>
  <si>
    <t>Id</t>
  </si>
  <si>
    <t>Nombre</t>
  </si>
  <si>
    <t>Puesto</t>
  </si>
  <si>
    <t>(para Login, venta y supervisor [FO])</t>
  </si>
  <si>
    <t>Grids?</t>
  </si>
  <si>
    <t>Se presume que se quedan en Json, con posible movimiento de fechas.</t>
  </si>
  <si>
    <t>Pwd (encuerado)</t>
  </si>
  <si>
    <t>Datos Empresa</t>
  </si>
  <si>
    <t>RFC</t>
  </si>
  <si>
    <t>Direccion</t>
  </si>
  <si>
    <t>Id (del sistema madre)</t>
  </si>
  <si>
    <t>Menu</t>
  </si>
  <si>
    <t>Producto</t>
  </si>
  <si>
    <t>Precio</t>
  </si>
  <si>
    <t>Grupo</t>
  </si>
  <si>
    <t>SubMenu</t>
  </si>
  <si>
    <t>Grupo/MenuId</t>
  </si>
  <si>
    <t>Hazlo combo:</t>
  </si>
  <si>
    <t>Como funciona…</t>
  </si>
  <si>
    <t>Se puede seleccionar cualquier cosa del menu + refresco?</t>
  </si>
  <si>
    <t>Custom pizza</t>
  </si>
  <si>
    <t>Solo tiene los ingredientes a agregar con sus "extras"</t>
  </si>
  <si>
    <t>Estan ya definidos?</t>
  </si>
  <si>
    <t>FrontOffice y BackOffice?</t>
  </si>
  <si>
    <t>Antiguedad de los datos en la oficina</t>
  </si>
  <si>
    <t>FrontOffice y BackOffice se cotizaran por separado?</t>
  </si>
  <si>
    <t>Cantidad de pantallas en el ForntOffice</t>
  </si>
  <si>
    <t>Funcionalidad esperada del BackOffice si se da.  Hacer propuesta Gera.</t>
  </si>
  <si>
    <t>Levantar alerta por sobrepasar limite de merca de sistema principal?</t>
  </si>
  <si>
    <t>Venta</t>
  </si>
  <si>
    <t>Total</t>
  </si>
  <si>
    <t>Cajero</t>
  </si>
  <si>
    <t>FechaHora</t>
  </si>
  <si>
    <t>VentaProductos</t>
  </si>
  <si>
    <t>VentaId</t>
  </si>
  <si>
    <t>ProductoId</t>
  </si>
  <si>
    <t>… Se va a gruardar si pidio pepsi o sprit?</t>
  </si>
  <si>
    <t>TazaImpuesto?</t>
  </si>
  <si>
    <t>CorteCajero</t>
  </si>
  <si>
    <t>CorteId</t>
  </si>
  <si>
    <t>Faltante</t>
  </si>
  <si>
    <t>Sobrante</t>
  </si>
  <si>
    <t>TotalProductos</t>
  </si>
  <si>
    <t>ConsolidadoVtsDia</t>
  </si>
  <si>
    <t>SucursalId</t>
  </si>
  <si>
    <t>TotalVenta</t>
  </si>
  <si>
    <t>Trasladado?</t>
  </si>
  <si>
    <t>FolioRecibos</t>
  </si>
  <si>
    <t>SupervisorId</t>
  </si>
  <si>
    <t>CajeroId</t>
  </si>
  <si>
    <t>Tiempo</t>
  </si>
  <si>
    <t>DataContext</t>
  </si>
  <si>
    <t>Configuracion</t>
  </si>
  <si>
    <t>Poder Consultar/grabar</t>
  </si>
  <si>
    <t xml:space="preserve">Crear Interface </t>
  </si>
  <si>
    <t>(Puede crecer con nuevos requerimientos, es deacuerdo a lo conocido 20201107)</t>
  </si>
  <si>
    <t>Pendiente</t>
  </si>
  <si>
    <t>Implementar Interface</t>
  </si>
  <si>
    <t>Repositorio</t>
  </si>
  <si>
    <t>Pantalla Inicio</t>
  </si>
  <si>
    <t>???</t>
  </si>
  <si>
    <t>Login</t>
  </si>
  <si>
    <t>Validar usuario/pwd</t>
  </si>
  <si>
    <t>BL</t>
  </si>
  <si>
    <t>Main (pantalla despues del login)</t>
  </si>
  <si>
    <t>Leer Usurio Logeado</t>
  </si>
  <si>
    <t>Dinamismo en fechas?</t>
  </si>
  <si>
    <t>Abrir caja</t>
  </si>
  <si>
    <t>Completar Orden??</t>
  </si>
  <si>
    <t>Activo</t>
  </si>
  <si>
    <t>Definir si se agrega alguna otra funcionalidad.</t>
  </si>
  <si>
    <t>Cargar Menus desde la BD</t>
  </si>
  <si>
    <t>Venta - Operativa "Happy Path"</t>
  </si>
  <si>
    <t>Eliminar Articulo</t>
  </si>
  <si>
    <t>Boton Mas/Menos</t>
  </si>
  <si>
    <t>Uber y Rappid no operan</t>
  </si>
  <si>
    <t>Numeros en el Menu no operan</t>
  </si>
  <si>
    <t>Definir como operan "Especiales" / "Populares"</t>
  </si>
  <si>
    <t>Actualmente se cargan por Json</t>
  </si>
  <si>
    <t>Pestañas: Reciente, Online, En Espera no operan</t>
  </si>
  <si>
    <t>Articulos vencidos??</t>
  </si>
  <si>
    <t>Cancelar Orden, que onda… entra o no entra.</t>
  </si>
  <si>
    <t>Venta Pago - Operativa "Happy Path"</t>
  </si>
  <si>
    <t>Abrir Cajon</t>
  </si>
  <si>
    <t>Solo funciona "Efectivo"</t>
  </si>
  <si>
    <t>Debe de requerir un Cliente</t>
  </si>
  <si>
    <t>Por defecto el cliente es "Caesar HNR"</t>
  </si>
  <si>
    <t>Definir si se podria pagar con Tarjeta (seria un User Story separado)</t>
  </si>
  <si>
    <t>Desplegar subMenu de Marcas</t>
  </si>
  <si>
    <t>Modificar Comanda</t>
  </si>
  <si>
    <t xml:space="preserve">Operativa de los checks </t>
  </si>
  <si>
    <t>Funcionamiento de los botones superiores</t>
  </si>
  <si>
    <t>Los checks son excluyentes?</t>
  </si>
  <si>
    <t>Si no son excluyentes… cada check suma nuevo producto?</t>
  </si>
  <si>
    <t>nada de esto esta cotizado en este User Story</t>
  </si>
  <si>
    <t>Visual y codigo interno</t>
  </si>
  <si>
    <t>Como se muestran los  productos que tienen submenus.</t>
  </si>
  <si>
    <t>Como se muestra en la comanda</t>
  </si>
  <si>
    <t>Venta  - Operativa "Bebidas"/"Alas"</t>
  </si>
  <si>
    <t xml:space="preserve">Como se mira cada nuevo producto seleccionado </t>
  </si>
  <si>
    <t>Funcionalidad general</t>
  </si>
  <si>
    <t>Venta  - Operativa "Dip" / 2x15, 3x20</t>
  </si>
  <si>
    <t>Desplegar subMenu</t>
  </si>
  <si>
    <t>Operativa de seleccion</t>
  </si>
  <si>
    <t>Venta  - Operativa "Combos"</t>
  </si>
  <si>
    <t>Impresion de Recibo?</t>
  </si>
  <si>
    <t>Desplegar subMenu?</t>
  </si>
  <si>
    <t>Carga de datos (Detalles)</t>
  </si>
  <si>
    <t>Los combos siempre estan en Bold?</t>
  </si>
  <si>
    <t>Como cuentan los articulos en los combos?</t>
  </si>
  <si>
    <t>Sumatoria de articulos?</t>
  </si>
  <si>
    <t>Colores en los subProductos (caso Italian Pack)</t>
  </si>
  <si>
    <t>Se puede intercambiar producctos?</t>
  </si>
  <si>
    <t>Venta  - Operativa "Otras comidas"</t>
  </si>
  <si>
    <t>No tenemos antecedentes de Otras comidas…</t>
  </si>
  <si>
    <t>como se llego a eso?</t>
  </si>
  <si>
    <t>Sin definicion</t>
  </si>
  <si>
    <t>Si el paquete lleva bebida… se puede definir la marca?</t>
  </si>
  <si>
    <t>Algun otro producto dentro de combos tiene operativa especial?</t>
  </si>
  <si>
    <t>Venta  - Operativa "En Espera"</t>
  </si>
  <si>
    <t>Se implementara el Borrar Orden?</t>
  </si>
  <si>
    <t>Como funciona</t>
  </si>
  <si>
    <t>La pestaña Futuro que tiene, se implementara?</t>
  </si>
  <si>
    <t>Como se despliega la informacion en ese tab?</t>
  </si>
  <si>
    <t>Cuanto tiempo dura?... Se administrara?</t>
  </si>
  <si>
    <t>Venta  - Operativa "Custom Pizza"</t>
  </si>
  <si>
    <t>Venta  - Operativa "Complementos" (que tan diferente es de bebidas)</t>
  </si>
  <si>
    <t>Asumiendo que se hizo bebidas</t>
  </si>
  <si>
    <t>Donde se define el precio por Ingredinte extra?</t>
  </si>
  <si>
    <t>Todos los ingredientes extra valen lo mismo?</t>
  </si>
  <si>
    <t>Check1 es el precios X.. Check2 es el precio X * 2?</t>
  </si>
  <si>
    <t>En la comanda siempre se despliegan en ese formato?</t>
  </si>
  <si>
    <t>no cambia de color?</t>
  </si>
  <si>
    <t>Tiene alguna funcionalidad particular en la comanda?</t>
  </si>
  <si>
    <t>Si se clickea chek2… check1 se autoselecciona?</t>
  </si>
  <si>
    <t>NOTA: No hay nada Cotizado del Corte Cajero, Corte Z, Catalos de Capturas, etc.</t>
  </si>
  <si>
    <t>Zonas grises (de lo cotizado)</t>
  </si>
  <si>
    <t>Nada de lo que esta en las secciones "Pendiente" esta cotizado</t>
  </si>
  <si>
    <t>Tiempos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</si>
</sst>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6"/>
  <sheetViews>
    <sheetView tabSelected="1" workbookViewId="0">
      <selection activeCell="N15" sqref="N15"/>
    </sheetView>
  </sheetViews>
  <sheetFormatPr defaultRowHeight="15" x14ac:dyDescent="0.25"/>
  <cols>
    <col min="1" max="1" width="3.140625" customWidth="1"/>
    <col min="2" max="11" width="3.5703125" customWidth="1"/>
  </cols>
  <sheetData>
    <row r="1" spans="1:11" x14ac:dyDescent="0.25">
      <c r="A1" s="8">
        <f>SUM(A2:A268)</f>
        <v>104</v>
      </c>
      <c r="C1">
        <v>1.2</v>
      </c>
      <c r="D1" t="s">
        <v>146</v>
      </c>
    </row>
    <row r="2" spans="1:11" ht="23.25" x14ac:dyDescent="0.35">
      <c r="B2" s="7" t="s">
        <v>145</v>
      </c>
    </row>
    <row r="3" spans="1:11" ht="23.25" x14ac:dyDescent="0.35">
      <c r="B3" s="7"/>
      <c r="D3" s="6" t="s">
        <v>147</v>
      </c>
    </row>
    <row r="4" spans="1:11" ht="23.25" x14ac:dyDescent="0.35">
      <c r="B4" s="7"/>
    </row>
    <row r="5" spans="1:11" x14ac:dyDescent="0.25">
      <c r="A5" s="1" t="s">
        <v>0</v>
      </c>
      <c r="K5" t="s">
        <v>148</v>
      </c>
    </row>
    <row r="6" spans="1:11" x14ac:dyDescent="0.25">
      <c r="B6" s="2" t="s">
        <v>2</v>
      </c>
    </row>
    <row r="7" spans="1:11" x14ac:dyDescent="0.25">
      <c r="B7" s="2" t="s">
        <v>3</v>
      </c>
    </row>
    <row r="9" spans="1:11" x14ac:dyDescent="0.25">
      <c r="B9" s="1" t="s">
        <v>1</v>
      </c>
    </row>
    <row r="10" spans="1:11" x14ac:dyDescent="0.25">
      <c r="C10">
        <v>1</v>
      </c>
      <c r="D10" t="s">
        <v>4</v>
      </c>
      <c r="K10" s="4">
        <v>3</v>
      </c>
    </row>
    <row r="11" spans="1:11" x14ac:dyDescent="0.25">
      <c r="D11">
        <v>1</v>
      </c>
      <c r="E11" t="s">
        <v>5</v>
      </c>
    </row>
    <row r="12" spans="1:11" x14ac:dyDescent="0.25">
      <c r="D12">
        <v>2</v>
      </c>
      <c r="E12" t="s">
        <v>6</v>
      </c>
    </row>
    <row r="13" spans="1:11" x14ac:dyDescent="0.25">
      <c r="C13">
        <v>2</v>
      </c>
      <c r="D13" t="s">
        <v>64</v>
      </c>
      <c r="K13">
        <v>1</v>
      </c>
    </row>
    <row r="14" spans="1:11" x14ac:dyDescent="0.25">
      <c r="C14">
        <v>3</v>
      </c>
      <c r="D14" t="s">
        <v>68</v>
      </c>
      <c r="K14">
        <v>2</v>
      </c>
    </row>
    <row r="15" spans="1:11" x14ac:dyDescent="0.25">
      <c r="C15">
        <v>4</v>
      </c>
      <c r="D15" t="s">
        <v>61</v>
      </c>
      <c r="K15">
        <v>2</v>
      </c>
    </row>
    <row r="16" spans="1:11" x14ac:dyDescent="0.25">
      <c r="C16">
        <v>5</v>
      </c>
      <c r="D16" t="s">
        <v>62</v>
      </c>
      <c r="K16">
        <v>2</v>
      </c>
    </row>
    <row r="18" spans="1:5" x14ac:dyDescent="0.25">
      <c r="B18" t="s">
        <v>60</v>
      </c>
      <c r="E18" t="s">
        <v>65</v>
      </c>
    </row>
    <row r="19" spans="1:5" x14ac:dyDescent="0.25">
      <c r="A19">
        <f>C19</f>
        <v>10</v>
      </c>
      <c r="C19">
        <f>SUM(K10:K16)</f>
        <v>10</v>
      </c>
      <c r="E19">
        <f>C19*$C$1</f>
        <v>12</v>
      </c>
    </row>
    <row r="21" spans="1:5" x14ac:dyDescent="0.25">
      <c r="B21" t="s">
        <v>66</v>
      </c>
    </row>
    <row r="22" spans="1:5" x14ac:dyDescent="0.25">
      <c r="C22" t="s">
        <v>67</v>
      </c>
    </row>
    <row r="23" spans="1:5" x14ac:dyDescent="0.25">
      <c r="C23">
        <v>6</v>
      </c>
      <c r="D23" t="s">
        <v>63</v>
      </c>
    </row>
    <row r="26" spans="1:5" x14ac:dyDescent="0.25">
      <c r="A26" s="1" t="s">
        <v>69</v>
      </c>
    </row>
    <row r="27" spans="1:5" x14ac:dyDescent="0.25">
      <c r="B27" s="2" t="s">
        <v>2</v>
      </c>
    </row>
    <row r="28" spans="1:5" x14ac:dyDescent="0.25">
      <c r="B28" s="2" t="s">
        <v>3</v>
      </c>
    </row>
    <row r="30" spans="1:5" x14ac:dyDescent="0.25">
      <c r="B30" s="1" t="s">
        <v>1</v>
      </c>
    </row>
    <row r="31" spans="1:5" x14ac:dyDescent="0.25">
      <c r="C31" t="s">
        <v>70</v>
      </c>
    </row>
    <row r="32" spans="1:5" x14ac:dyDescent="0.25">
      <c r="B32" t="s">
        <v>60</v>
      </c>
    </row>
    <row r="34" spans="1:11" x14ac:dyDescent="0.25">
      <c r="B34" t="s">
        <v>66</v>
      </c>
    </row>
    <row r="37" spans="1:11" x14ac:dyDescent="0.25">
      <c r="A37" s="1" t="s">
        <v>71</v>
      </c>
    </row>
    <row r="38" spans="1:11" x14ac:dyDescent="0.25">
      <c r="B38" s="2" t="s">
        <v>2</v>
      </c>
    </row>
    <row r="39" spans="1:11" x14ac:dyDescent="0.25">
      <c r="B39" s="2" t="s">
        <v>3</v>
      </c>
    </row>
    <row r="41" spans="1:11" x14ac:dyDescent="0.25">
      <c r="B41" s="1" t="s">
        <v>1</v>
      </c>
    </row>
    <row r="42" spans="1:11" x14ac:dyDescent="0.25">
      <c r="C42">
        <v>1</v>
      </c>
      <c r="D42" t="s">
        <v>72</v>
      </c>
      <c r="K42" s="4">
        <v>2</v>
      </c>
    </row>
    <row r="43" spans="1:11" x14ac:dyDescent="0.25">
      <c r="C43">
        <v>2</v>
      </c>
      <c r="D43" t="s">
        <v>67</v>
      </c>
      <c r="K43" s="4">
        <v>2</v>
      </c>
    </row>
    <row r="44" spans="1:11" x14ac:dyDescent="0.25">
      <c r="C44">
        <v>3</v>
      </c>
      <c r="D44" t="s">
        <v>73</v>
      </c>
      <c r="K44" s="4">
        <v>1</v>
      </c>
    </row>
    <row r="46" spans="1:11" x14ac:dyDescent="0.25">
      <c r="B46" t="s">
        <v>60</v>
      </c>
      <c r="E46" t="s">
        <v>65</v>
      </c>
    </row>
    <row r="47" spans="1:11" x14ac:dyDescent="0.25">
      <c r="A47">
        <f>C47</f>
        <v>5</v>
      </c>
      <c r="C47">
        <f>SUM(K42:K44)</f>
        <v>5</v>
      </c>
      <c r="E47">
        <f>C47*$C$1</f>
        <v>6</v>
      </c>
    </row>
    <row r="49" spans="1:11" x14ac:dyDescent="0.25">
      <c r="A49" s="1" t="s">
        <v>74</v>
      </c>
    </row>
    <row r="50" spans="1:11" x14ac:dyDescent="0.25">
      <c r="B50" s="2" t="s">
        <v>2</v>
      </c>
    </row>
    <row r="51" spans="1:11" x14ac:dyDescent="0.25">
      <c r="B51" s="2" t="s">
        <v>3</v>
      </c>
    </row>
    <row r="53" spans="1:11" x14ac:dyDescent="0.25">
      <c r="B53" s="1" t="s">
        <v>1</v>
      </c>
    </row>
    <row r="54" spans="1:11" x14ac:dyDescent="0.25">
      <c r="C54">
        <v>1</v>
      </c>
      <c r="D54" t="s">
        <v>75</v>
      </c>
      <c r="K54" s="4">
        <v>1</v>
      </c>
    </row>
    <row r="55" spans="1:11" x14ac:dyDescent="0.25">
      <c r="C55">
        <v>2</v>
      </c>
      <c r="D55" t="s">
        <v>76</v>
      </c>
      <c r="K55" s="4">
        <v>2</v>
      </c>
    </row>
    <row r="56" spans="1:11" x14ac:dyDescent="0.25">
      <c r="C56">
        <v>3</v>
      </c>
      <c r="D56" t="s">
        <v>77</v>
      </c>
      <c r="K56" s="4">
        <v>3</v>
      </c>
    </row>
    <row r="57" spans="1:11" x14ac:dyDescent="0.25">
      <c r="C57">
        <v>4</v>
      </c>
      <c r="D57" t="s">
        <v>78</v>
      </c>
      <c r="K57" s="4"/>
    </row>
    <row r="59" spans="1:11" x14ac:dyDescent="0.25">
      <c r="B59" t="s">
        <v>60</v>
      </c>
      <c r="E59" t="s">
        <v>65</v>
      </c>
    </row>
    <row r="60" spans="1:11" x14ac:dyDescent="0.25">
      <c r="A60">
        <f>C60</f>
        <v>6</v>
      </c>
      <c r="C60">
        <f>SUM(K54:K56)</f>
        <v>6</v>
      </c>
      <c r="E60">
        <f>C60*$C$1</f>
        <v>7.1999999999999993</v>
      </c>
    </row>
    <row r="62" spans="1:11" x14ac:dyDescent="0.25">
      <c r="B62" t="s">
        <v>66</v>
      </c>
    </row>
    <row r="63" spans="1:11" x14ac:dyDescent="0.25">
      <c r="C63" t="s">
        <v>80</v>
      </c>
    </row>
    <row r="66" spans="1:11" x14ac:dyDescent="0.25">
      <c r="A66" s="1" t="s">
        <v>82</v>
      </c>
    </row>
    <row r="67" spans="1:11" x14ac:dyDescent="0.25">
      <c r="B67" s="2" t="s">
        <v>2</v>
      </c>
    </row>
    <row r="68" spans="1:11" x14ac:dyDescent="0.25">
      <c r="B68" s="2" t="s">
        <v>3</v>
      </c>
    </row>
    <row r="70" spans="1:11" x14ac:dyDescent="0.25">
      <c r="B70" s="1" t="s">
        <v>1</v>
      </c>
    </row>
    <row r="71" spans="1:11" x14ac:dyDescent="0.25">
      <c r="C71">
        <v>1</v>
      </c>
      <c r="D71" t="s">
        <v>75</v>
      </c>
      <c r="K71" s="4">
        <v>1</v>
      </c>
    </row>
    <row r="72" spans="1:11" x14ac:dyDescent="0.25">
      <c r="C72">
        <v>2</v>
      </c>
      <c r="D72" t="s">
        <v>81</v>
      </c>
      <c r="K72" s="4">
        <v>2</v>
      </c>
    </row>
    <row r="73" spans="1:11" x14ac:dyDescent="0.25">
      <c r="C73">
        <v>3</v>
      </c>
      <c r="D73" t="s">
        <v>83</v>
      </c>
      <c r="K73" s="4">
        <v>6</v>
      </c>
    </row>
    <row r="74" spans="1:11" x14ac:dyDescent="0.25">
      <c r="C74">
        <v>4</v>
      </c>
      <c r="D74" t="s">
        <v>84</v>
      </c>
      <c r="K74" s="4">
        <v>7</v>
      </c>
    </row>
    <row r="75" spans="1:11" x14ac:dyDescent="0.25">
      <c r="C75">
        <v>5</v>
      </c>
      <c r="D75" t="s">
        <v>85</v>
      </c>
    </row>
    <row r="76" spans="1:11" x14ac:dyDescent="0.25">
      <c r="C76">
        <v>6</v>
      </c>
      <c r="D76" t="s">
        <v>86</v>
      </c>
    </row>
    <row r="77" spans="1:11" x14ac:dyDescent="0.25">
      <c r="C77">
        <v>7</v>
      </c>
      <c r="D77" t="s">
        <v>89</v>
      </c>
    </row>
    <row r="78" spans="1:11" x14ac:dyDescent="0.25">
      <c r="C78">
        <v>8</v>
      </c>
      <c r="D78" t="s">
        <v>90</v>
      </c>
    </row>
    <row r="80" spans="1:11" x14ac:dyDescent="0.25">
      <c r="B80" t="s">
        <v>60</v>
      </c>
      <c r="E80" t="s">
        <v>65</v>
      </c>
    </row>
    <row r="81" spans="1:11" x14ac:dyDescent="0.25">
      <c r="A81">
        <f>C81</f>
        <v>16</v>
      </c>
      <c r="C81">
        <f>SUM(K71:K74)</f>
        <v>16</v>
      </c>
      <c r="E81">
        <f>C81*$C$1</f>
        <v>19.2</v>
      </c>
    </row>
    <row r="83" spans="1:11" x14ac:dyDescent="0.25">
      <c r="B83" t="s">
        <v>66</v>
      </c>
    </row>
    <row r="84" spans="1:11" x14ac:dyDescent="0.25">
      <c r="C84" t="s">
        <v>87</v>
      </c>
    </row>
    <row r="85" spans="1:11" x14ac:dyDescent="0.25">
      <c r="D85" t="s">
        <v>88</v>
      </c>
    </row>
    <row r="86" spans="1:11" x14ac:dyDescent="0.25">
      <c r="C86" t="s">
        <v>91</v>
      </c>
    </row>
    <row r="89" spans="1:11" x14ac:dyDescent="0.25">
      <c r="A89" s="1" t="s">
        <v>92</v>
      </c>
    </row>
    <row r="90" spans="1:11" x14ac:dyDescent="0.25">
      <c r="B90" s="2" t="s">
        <v>2</v>
      </c>
    </row>
    <row r="91" spans="1:11" x14ac:dyDescent="0.25">
      <c r="B91" s="2" t="s">
        <v>3</v>
      </c>
    </row>
    <row r="93" spans="1:11" x14ac:dyDescent="0.25">
      <c r="B93" s="1" t="s">
        <v>1</v>
      </c>
    </row>
    <row r="94" spans="1:11" x14ac:dyDescent="0.25">
      <c r="C94">
        <v>1</v>
      </c>
      <c r="D94" t="s">
        <v>93</v>
      </c>
      <c r="K94" s="4">
        <v>0</v>
      </c>
    </row>
    <row r="95" spans="1:11" x14ac:dyDescent="0.25">
      <c r="C95">
        <v>2</v>
      </c>
      <c r="D95" t="s">
        <v>94</v>
      </c>
      <c r="K95" s="4">
        <v>0</v>
      </c>
    </row>
    <row r="96" spans="1:11" x14ac:dyDescent="0.25">
      <c r="C96">
        <v>3</v>
      </c>
      <c r="D96" t="s">
        <v>95</v>
      </c>
      <c r="K96" s="4">
        <v>0</v>
      </c>
    </row>
    <row r="97" spans="1:11" x14ac:dyDescent="0.25">
      <c r="C97">
        <v>4</v>
      </c>
      <c r="D97" t="s">
        <v>96</v>
      </c>
      <c r="K97" s="4">
        <v>1</v>
      </c>
    </row>
    <row r="98" spans="1:11" x14ac:dyDescent="0.25">
      <c r="C98">
        <v>5</v>
      </c>
      <c r="D98" t="s">
        <v>70</v>
      </c>
    </row>
    <row r="100" spans="1:11" x14ac:dyDescent="0.25">
      <c r="B100" t="s">
        <v>60</v>
      </c>
      <c r="E100" t="s">
        <v>65</v>
      </c>
    </row>
    <row r="101" spans="1:11" x14ac:dyDescent="0.25">
      <c r="A101">
        <f>C101</f>
        <v>1</v>
      </c>
      <c r="C101">
        <f>SUM(K94:K97)</f>
        <v>1</v>
      </c>
      <c r="E101">
        <f>C101*$C$1</f>
        <v>1.2</v>
      </c>
    </row>
    <row r="103" spans="1:11" x14ac:dyDescent="0.25">
      <c r="B103" t="s">
        <v>66</v>
      </c>
      <c r="F103" s="2" t="s">
        <v>104</v>
      </c>
    </row>
    <row r="104" spans="1:11" x14ac:dyDescent="0.25">
      <c r="C104" t="s">
        <v>97</v>
      </c>
    </row>
    <row r="105" spans="1:11" x14ac:dyDescent="0.25">
      <c r="C105" t="s">
        <v>106</v>
      </c>
    </row>
    <row r="108" spans="1:11" x14ac:dyDescent="0.25">
      <c r="A108" s="1" t="s">
        <v>108</v>
      </c>
    </row>
    <row r="109" spans="1:11" x14ac:dyDescent="0.25">
      <c r="B109" s="2" t="s">
        <v>2</v>
      </c>
    </row>
    <row r="110" spans="1:11" x14ac:dyDescent="0.25">
      <c r="B110" s="2" t="s">
        <v>3</v>
      </c>
    </row>
    <row r="112" spans="1:11" x14ac:dyDescent="0.25">
      <c r="B112" s="1" t="s">
        <v>1</v>
      </c>
    </row>
    <row r="113" spans="1:11" x14ac:dyDescent="0.25">
      <c r="C113">
        <v>1</v>
      </c>
      <c r="D113" t="s">
        <v>98</v>
      </c>
      <c r="K113" s="4">
        <v>8</v>
      </c>
    </row>
    <row r="114" spans="1:11" x14ac:dyDescent="0.25">
      <c r="C114">
        <v>2</v>
      </c>
      <c r="D114" t="s">
        <v>99</v>
      </c>
      <c r="K114" s="4">
        <v>3</v>
      </c>
    </row>
    <row r="115" spans="1:11" x14ac:dyDescent="0.25">
      <c r="C115">
        <v>3</v>
      </c>
      <c r="D115" t="s">
        <v>100</v>
      </c>
      <c r="K115" s="4">
        <v>5</v>
      </c>
    </row>
    <row r="116" spans="1:11" x14ac:dyDescent="0.25">
      <c r="E116" t="s">
        <v>105</v>
      </c>
      <c r="K116" s="4"/>
    </row>
    <row r="117" spans="1:11" x14ac:dyDescent="0.25">
      <c r="C117">
        <v>4</v>
      </c>
      <c r="D117" t="s">
        <v>115</v>
      </c>
      <c r="K117" s="4"/>
    </row>
    <row r="119" spans="1:11" x14ac:dyDescent="0.25">
      <c r="B119" t="s">
        <v>60</v>
      </c>
      <c r="E119" t="s">
        <v>65</v>
      </c>
    </row>
    <row r="120" spans="1:11" x14ac:dyDescent="0.25">
      <c r="A120">
        <f>C120</f>
        <v>16</v>
      </c>
      <c r="C120">
        <f>SUM(K113:K116)</f>
        <v>16</v>
      </c>
      <c r="E120">
        <f>C120*$C$1</f>
        <v>19.2</v>
      </c>
    </row>
    <row r="122" spans="1:11" x14ac:dyDescent="0.25">
      <c r="B122" t="s">
        <v>66</v>
      </c>
      <c r="F122" s="2" t="s">
        <v>104</v>
      </c>
    </row>
    <row r="123" spans="1:11" x14ac:dyDescent="0.25">
      <c r="C123" t="s">
        <v>101</v>
      </c>
    </row>
    <row r="124" spans="1:11" x14ac:dyDescent="0.25">
      <c r="C124" t="s">
        <v>102</v>
      </c>
    </row>
    <row r="125" spans="1:11" x14ac:dyDescent="0.25">
      <c r="C125" t="s">
        <v>103</v>
      </c>
    </row>
    <row r="126" spans="1:11" x14ac:dyDescent="0.25">
      <c r="C126" t="s">
        <v>109</v>
      </c>
    </row>
    <row r="127" spans="1:11" x14ac:dyDescent="0.25">
      <c r="C127" t="s">
        <v>107</v>
      </c>
    </row>
    <row r="128" spans="1:11" x14ac:dyDescent="0.25">
      <c r="C128" t="s">
        <v>110</v>
      </c>
    </row>
    <row r="129" spans="1:11" x14ac:dyDescent="0.25">
      <c r="C129" t="s">
        <v>115</v>
      </c>
    </row>
    <row r="131" spans="1:11" x14ac:dyDescent="0.25">
      <c r="A131" s="1" t="s">
        <v>111</v>
      </c>
    </row>
    <row r="132" spans="1:11" x14ac:dyDescent="0.25">
      <c r="B132" s="2" t="s">
        <v>2</v>
      </c>
    </row>
    <row r="133" spans="1:11" x14ac:dyDescent="0.25">
      <c r="B133" s="2" t="s">
        <v>3</v>
      </c>
    </row>
    <row r="135" spans="1:11" x14ac:dyDescent="0.25">
      <c r="B135" s="1" t="s">
        <v>1</v>
      </c>
    </row>
    <row r="136" spans="1:11" x14ac:dyDescent="0.25">
      <c r="C136">
        <v>1</v>
      </c>
      <c r="D136" t="s">
        <v>112</v>
      </c>
      <c r="K136" s="4">
        <v>6</v>
      </c>
    </row>
    <row r="137" spans="1:11" x14ac:dyDescent="0.25">
      <c r="C137">
        <v>2</v>
      </c>
      <c r="D137" t="s">
        <v>99</v>
      </c>
      <c r="K137" s="4">
        <v>4</v>
      </c>
    </row>
    <row r="138" spans="1:11" x14ac:dyDescent="0.25">
      <c r="C138">
        <v>3</v>
      </c>
      <c r="D138" t="s">
        <v>113</v>
      </c>
      <c r="K138" s="5">
        <v>4</v>
      </c>
    </row>
    <row r="139" spans="1:11" x14ac:dyDescent="0.25">
      <c r="C139">
        <v>4</v>
      </c>
      <c r="D139" t="s">
        <v>115</v>
      </c>
      <c r="K139" s="5"/>
    </row>
    <row r="141" spans="1:11" x14ac:dyDescent="0.25">
      <c r="B141" t="s">
        <v>60</v>
      </c>
      <c r="E141" t="s">
        <v>65</v>
      </c>
    </row>
    <row r="142" spans="1:11" x14ac:dyDescent="0.25">
      <c r="A142">
        <f>C142</f>
        <v>14</v>
      </c>
      <c r="C142">
        <f>SUM(K136:K138)</f>
        <v>14</v>
      </c>
      <c r="E142">
        <f>C142*$C$1</f>
        <v>16.8</v>
      </c>
    </row>
    <row r="144" spans="1:11" x14ac:dyDescent="0.25">
      <c r="B144" t="s">
        <v>66</v>
      </c>
      <c r="F144" s="2" t="s">
        <v>104</v>
      </c>
    </row>
    <row r="145" spans="1:11" x14ac:dyDescent="0.25">
      <c r="C145" t="s">
        <v>115</v>
      </c>
    </row>
    <row r="148" spans="1:11" x14ac:dyDescent="0.25">
      <c r="A148" s="1" t="s">
        <v>114</v>
      </c>
    </row>
    <row r="149" spans="1:11" x14ac:dyDescent="0.25">
      <c r="B149" s="2" t="s">
        <v>2</v>
      </c>
    </row>
    <row r="150" spans="1:11" x14ac:dyDescent="0.25">
      <c r="B150" s="2" t="s">
        <v>3</v>
      </c>
    </row>
    <row r="152" spans="1:11" x14ac:dyDescent="0.25">
      <c r="B152" s="1" t="s">
        <v>1</v>
      </c>
    </row>
    <row r="153" spans="1:11" x14ac:dyDescent="0.25">
      <c r="C153">
        <v>1</v>
      </c>
      <c r="D153" t="s">
        <v>116</v>
      </c>
      <c r="K153" s="4"/>
    </row>
    <row r="154" spans="1:11" x14ac:dyDescent="0.25">
      <c r="C154">
        <v>2</v>
      </c>
      <c r="D154" t="s">
        <v>99</v>
      </c>
      <c r="K154" s="4">
        <v>4</v>
      </c>
    </row>
    <row r="155" spans="1:11" x14ac:dyDescent="0.25">
      <c r="C155">
        <v>3</v>
      </c>
      <c r="D155" t="s">
        <v>117</v>
      </c>
      <c r="K155" s="5">
        <v>2</v>
      </c>
    </row>
    <row r="156" spans="1:11" x14ac:dyDescent="0.25">
      <c r="C156">
        <v>4</v>
      </c>
      <c r="D156" t="s">
        <v>120</v>
      </c>
      <c r="K156" s="5">
        <v>2</v>
      </c>
    </row>
    <row r="157" spans="1:11" x14ac:dyDescent="0.25">
      <c r="D157" t="s">
        <v>115</v>
      </c>
      <c r="K157" s="5"/>
    </row>
    <row r="159" spans="1:11" x14ac:dyDescent="0.25">
      <c r="B159" t="s">
        <v>60</v>
      </c>
      <c r="E159" t="s">
        <v>65</v>
      </c>
    </row>
    <row r="160" spans="1:11" x14ac:dyDescent="0.25">
      <c r="A160">
        <f>C160</f>
        <v>6</v>
      </c>
      <c r="C160">
        <f>SUM(K153:K155)</f>
        <v>6</v>
      </c>
      <c r="E160">
        <f>C160*$C$1</f>
        <v>7.1999999999999993</v>
      </c>
    </row>
    <row r="162" spans="1:12" x14ac:dyDescent="0.25">
      <c r="B162" t="s">
        <v>66</v>
      </c>
      <c r="F162" s="2" t="s">
        <v>104</v>
      </c>
    </row>
    <row r="163" spans="1:12" x14ac:dyDescent="0.25">
      <c r="C163" t="s">
        <v>115</v>
      </c>
    </row>
    <row r="164" spans="1:12" x14ac:dyDescent="0.25">
      <c r="C164" t="s">
        <v>118</v>
      </c>
    </row>
    <row r="165" spans="1:12" x14ac:dyDescent="0.25">
      <c r="C165" t="s">
        <v>119</v>
      </c>
    </row>
    <row r="166" spans="1:12" x14ac:dyDescent="0.25">
      <c r="C166" t="s">
        <v>121</v>
      </c>
    </row>
    <row r="167" spans="1:12" x14ac:dyDescent="0.25">
      <c r="C167" t="s">
        <v>122</v>
      </c>
    </row>
    <row r="168" spans="1:12" x14ac:dyDescent="0.25">
      <c r="C168" t="s">
        <v>127</v>
      </c>
    </row>
    <row r="169" spans="1:12" x14ac:dyDescent="0.25">
      <c r="C169" t="s">
        <v>128</v>
      </c>
    </row>
    <row r="172" spans="1:12" x14ac:dyDescent="0.25">
      <c r="A172" s="1" t="s">
        <v>123</v>
      </c>
      <c r="L172" t="s">
        <v>126</v>
      </c>
    </row>
    <row r="173" spans="1:12" x14ac:dyDescent="0.25">
      <c r="B173" s="2" t="s">
        <v>2</v>
      </c>
    </row>
    <row r="174" spans="1:12" x14ac:dyDescent="0.25">
      <c r="B174" s="2" t="s">
        <v>3</v>
      </c>
    </row>
    <row r="176" spans="1:12" x14ac:dyDescent="0.25">
      <c r="B176" s="1" t="s">
        <v>1</v>
      </c>
    </row>
    <row r="177" spans="1:11" x14ac:dyDescent="0.25">
      <c r="C177">
        <v>1</v>
      </c>
      <c r="D177" t="s">
        <v>116</v>
      </c>
      <c r="K177" s="4"/>
    </row>
    <row r="178" spans="1:11" x14ac:dyDescent="0.25">
      <c r="C178">
        <v>2</v>
      </c>
      <c r="D178" t="s">
        <v>99</v>
      </c>
      <c r="K178" s="4"/>
    </row>
    <row r="179" spans="1:11" x14ac:dyDescent="0.25">
      <c r="C179">
        <v>3</v>
      </c>
      <c r="D179" t="s">
        <v>113</v>
      </c>
      <c r="K179" s="5"/>
    </row>
    <row r="180" spans="1:11" x14ac:dyDescent="0.25">
      <c r="D180" t="s">
        <v>115</v>
      </c>
      <c r="K180" s="5"/>
    </row>
    <row r="181" spans="1:11" x14ac:dyDescent="0.25">
      <c r="K181" s="5"/>
    </row>
    <row r="183" spans="1:11" x14ac:dyDescent="0.25">
      <c r="B183" t="s">
        <v>60</v>
      </c>
      <c r="E183" t="s">
        <v>65</v>
      </c>
    </row>
    <row r="184" spans="1:11" x14ac:dyDescent="0.25">
      <c r="A184">
        <f>C184</f>
        <v>0</v>
      </c>
      <c r="C184">
        <f>SUM(K177:K179)</f>
        <v>0</v>
      </c>
      <c r="E184">
        <f>C184*$C$1</f>
        <v>0</v>
      </c>
    </row>
    <row r="186" spans="1:11" x14ac:dyDescent="0.25">
      <c r="B186" t="s">
        <v>66</v>
      </c>
      <c r="F186" s="2" t="s">
        <v>104</v>
      </c>
    </row>
    <row r="187" spans="1:11" x14ac:dyDescent="0.25">
      <c r="C187" t="s">
        <v>115</v>
      </c>
    </row>
    <row r="188" spans="1:11" x14ac:dyDescent="0.25">
      <c r="C188" t="s">
        <v>118</v>
      </c>
    </row>
    <row r="189" spans="1:11" x14ac:dyDescent="0.25">
      <c r="C189" t="s">
        <v>119</v>
      </c>
    </row>
    <row r="190" spans="1:11" x14ac:dyDescent="0.25">
      <c r="C190" t="s">
        <v>124</v>
      </c>
    </row>
    <row r="191" spans="1:11" x14ac:dyDescent="0.25">
      <c r="D191" t="s">
        <v>125</v>
      </c>
    </row>
    <row r="194" spans="1:12" x14ac:dyDescent="0.25">
      <c r="A194" s="1" t="s">
        <v>129</v>
      </c>
      <c r="L194" t="s">
        <v>126</v>
      </c>
    </row>
    <row r="195" spans="1:12" x14ac:dyDescent="0.25">
      <c r="B195" s="2" t="s">
        <v>2</v>
      </c>
    </row>
    <row r="196" spans="1:12" x14ac:dyDescent="0.25">
      <c r="B196" s="2" t="s">
        <v>3</v>
      </c>
    </row>
    <row r="198" spans="1:12" x14ac:dyDescent="0.25">
      <c r="B198" s="1" t="s">
        <v>1</v>
      </c>
    </row>
    <row r="199" spans="1:12" x14ac:dyDescent="0.25">
      <c r="C199">
        <v>1</v>
      </c>
      <c r="K199" s="4"/>
    </row>
    <row r="200" spans="1:12" x14ac:dyDescent="0.25">
      <c r="C200">
        <v>2</v>
      </c>
      <c r="K200" s="4"/>
    </row>
    <row r="201" spans="1:12" x14ac:dyDescent="0.25">
      <c r="C201">
        <v>3</v>
      </c>
      <c r="K201" s="5"/>
    </row>
    <row r="202" spans="1:12" x14ac:dyDescent="0.25">
      <c r="C202">
        <v>4</v>
      </c>
      <c r="K202" s="5"/>
    </row>
    <row r="203" spans="1:12" x14ac:dyDescent="0.25">
      <c r="K203" s="5"/>
    </row>
    <row r="205" spans="1:12" x14ac:dyDescent="0.25">
      <c r="B205" t="s">
        <v>60</v>
      </c>
      <c r="E205" t="s">
        <v>65</v>
      </c>
    </row>
    <row r="206" spans="1:12" x14ac:dyDescent="0.25">
      <c r="A206">
        <f>C206</f>
        <v>0</v>
      </c>
      <c r="C206">
        <f>SUM(K199:K201)</f>
        <v>0</v>
      </c>
      <c r="E206">
        <f>C206*$C$1</f>
        <v>0</v>
      </c>
    </row>
    <row r="208" spans="1:12" x14ac:dyDescent="0.25">
      <c r="B208" t="s">
        <v>66</v>
      </c>
      <c r="F208" s="2" t="s">
        <v>104</v>
      </c>
    </row>
    <row r="209" spans="1:11" x14ac:dyDescent="0.25">
      <c r="C209" t="s">
        <v>130</v>
      </c>
    </row>
    <row r="210" spans="1:11" x14ac:dyDescent="0.25">
      <c r="C210" t="s">
        <v>131</v>
      </c>
    </row>
    <row r="211" spans="1:11" x14ac:dyDescent="0.25">
      <c r="C211" t="s">
        <v>132</v>
      </c>
    </row>
    <row r="212" spans="1:11" x14ac:dyDescent="0.25">
      <c r="C212" t="s">
        <v>133</v>
      </c>
    </row>
    <row r="213" spans="1:11" x14ac:dyDescent="0.25">
      <c r="C213" t="s">
        <v>134</v>
      </c>
    </row>
    <row r="216" spans="1:11" x14ac:dyDescent="0.25">
      <c r="A216" s="1" t="s">
        <v>135</v>
      </c>
    </row>
    <row r="217" spans="1:11" x14ac:dyDescent="0.25">
      <c r="B217" s="2" t="s">
        <v>2</v>
      </c>
    </row>
    <row r="218" spans="1:11" x14ac:dyDescent="0.25">
      <c r="B218" s="2" t="s">
        <v>3</v>
      </c>
    </row>
    <row r="220" spans="1:11" x14ac:dyDescent="0.25">
      <c r="B220" s="1" t="s">
        <v>1</v>
      </c>
    </row>
    <row r="221" spans="1:11" x14ac:dyDescent="0.25">
      <c r="C221">
        <v>1</v>
      </c>
      <c r="D221" t="s">
        <v>116</v>
      </c>
      <c r="K221" s="4">
        <v>6</v>
      </c>
    </row>
    <row r="222" spans="1:11" x14ac:dyDescent="0.25">
      <c r="C222">
        <v>2</v>
      </c>
      <c r="D222" t="s">
        <v>99</v>
      </c>
      <c r="K222" s="4">
        <v>4</v>
      </c>
    </row>
    <row r="223" spans="1:11" x14ac:dyDescent="0.25">
      <c r="C223">
        <v>3</v>
      </c>
      <c r="D223" t="s">
        <v>113</v>
      </c>
      <c r="K223" s="5">
        <v>6</v>
      </c>
    </row>
    <row r="224" spans="1:11" x14ac:dyDescent="0.25">
      <c r="D224" t="s">
        <v>115</v>
      </c>
      <c r="K224" s="5"/>
    </row>
    <row r="225" spans="1:11" x14ac:dyDescent="0.25">
      <c r="K225" s="5"/>
    </row>
    <row r="227" spans="1:11" x14ac:dyDescent="0.25">
      <c r="B227" t="s">
        <v>60</v>
      </c>
      <c r="E227" t="s">
        <v>65</v>
      </c>
    </row>
    <row r="228" spans="1:11" x14ac:dyDescent="0.25">
      <c r="A228">
        <f>C228</f>
        <v>16</v>
      </c>
      <c r="C228">
        <f>SUM(K221:K223)</f>
        <v>16</v>
      </c>
      <c r="E228">
        <f>C228*$C$1</f>
        <v>19.2</v>
      </c>
    </row>
    <row r="230" spans="1:11" x14ac:dyDescent="0.25">
      <c r="B230" t="s">
        <v>66</v>
      </c>
      <c r="F230" s="2" t="s">
        <v>104</v>
      </c>
    </row>
    <row r="231" spans="1:11" x14ac:dyDescent="0.25">
      <c r="C231" t="s">
        <v>115</v>
      </c>
    </row>
    <row r="232" spans="1:11" x14ac:dyDescent="0.25">
      <c r="C232" t="s">
        <v>101</v>
      </c>
    </row>
    <row r="233" spans="1:11" x14ac:dyDescent="0.25">
      <c r="C233" t="s">
        <v>138</v>
      </c>
    </row>
    <row r="234" spans="1:11" x14ac:dyDescent="0.25">
      <c r="C234" t="s">
        <v>139</v>
      </c>
    </row>
    <row r="235" spans="1:11" x14ac:dyDescent="0.25">
      <c r="C235" t="s">
        <v>140</v>
      </c>
    </row>
    <row r="236" spans="1:11" x14ac:dyDescent="0.25">
      <c r="C236" t="s">
        <v>141</v>
      </c>
    </row>
    <row r="237" spans="1:11" x14ac:dyDescent="0.25">
      <c r="D237" t="s">
        <v>142</v>
      </c>
    </row>
    <row r="238" spans="1:11" x14ac:dyDescent="0.25">
      <c r="C238" t="s">
        <v>143</v>
      </c>
    </row>
    <row r="239" spans="1:11" x14ac:dyDescent="0.25">
      <c r="C239" t="s">
        <v>144</v>
      </c>
    </row>
    <row r="242" spans="1:13" x14ac:dyDescent="0.25">
      <c r="A242" s="1" t="s">
        <v>136</v>
      </c>
    </row>
    <row r="243" spans="1:13" x14ac:dyDescent="0.25">
      <c r="B243" s="2" t="s">
        <v>2</v>
      </c>
    </row>
    <row r="244" spans="1:13" x14ac:dyDescent="0.25">
      <c r="B244" s="2" t="s">
        <v>3</v>
      </c>
    </row>
    <row r="246" spans="1:13" x14ac:dyDescent="0.25">
      <c r="B246" s="1" t="s">
        <v>1</v>
      </c>
    </row>
    <row r="247" spans="1:13" x14ac:dyDescent="0.25">
      <c r="C247">
        <v>1</v>
      </c>
      <c r="D247" t="s">
        <v>98</v>
      </c>
      <c r="K247" s="4">
        <v>6</v>
      </c>
      <c r="M247" t="s">
        <v>137</v>
      </c>
    </row>
    <row r="248" spans="1:13" x14ac:dyDescent="0.25">
      <c r="C248">
        <v>2</v>
      </c>
      <c r="D248" t="s">
        <v>99</v>
      </c>
      <c r="K248" s="4">
        <v>3</v>
      </c>
    </row>
    <row r="249" spans="1:13" x14ac:dyDescent="0.25">
      <c r="C249">
        <v>3</v>
      </c>
      <c r="D249" t="s">
        <v>100</v>
      </c>
      <c r="K249" s="4">
        <v>5</v>
      </c>
    </row>
    <row r="250" spans="1:13" x14ac:dyDescent="0.25">
      <c r="E250" t="s">
        <v>105</v>
      </c>
      <c r="K250" s="4"/>
    </row>
    <row r="251" spans="1:13" x14ac:dyDescent="0.25">
      <c r="C251">
        <v>4</v>
      </c>
      <c r="D251" t="s">
        <v>115</v>
      </c>
      <c r="K251" s="4"/>
    </row>
    <row r="253" spans="1:13" x14ac:dyDescent="0.25">
      <c r="B253" t="s">
        <v>60</v>
      </c>
      <c r="E253" t="s">
        <v>65</v>
      </c>
    </row>
    <row r="254" spans="1:13" x14ac:dyDescent="0.25">
      <c r="A254">
        <f>C254</f>
        <v>14</v>
      </c>
      <c r="C254">
        <f>SUM(K247:K250)</f>
        <v>14</v>
      </c>
      <c r="E254">
        <f>C254*$C$1</f>
        <v>16.8</v>
      </c>
    </row>
    <row r="256" spans="1:13" x14ac:dyDescent="0.25">
      <c r="B256" t="s">
        <v>66</v>
      </c>
      <c r="F256" s="2" t="s">
        <v>104</v>
      </c>
    </row>
    <row r="257" spans="1:3" x14ac:dyDescent="0.25">
      <c r="C257" t="s">
        <v>101</v>
      </c>
    </row>
    <row r="258" spans="1:3" x14ac:dyDescent="0.25">
      <c r="C258" t="s">
        <v>102</v>
      </c>
    </row>
    <row r="259" spans="1:3" x14ac:dyDescent="0.25">
      <c r="C259" t="s">
        <v>103</v>
      </c>
    </row>
    <row r="260" spans="1:3" x14ac:dyDescent="0.25">
      <c r="C260" t="s">
        <v>109</v>
      </c>
    </row>
    <row r="261" spans="1:3" x14ac:dyDescent="0.25">
      <c r="C261" t="s">
        <v>107</v>
      </c>
    </row>
    <row r="262" spans="1:3" x14ac:dyDescent="0.25">
      <c r="C262" t="s">
        <v>110</v>
      </c>
    </row>
    <row r="263" spans="1:3" x14ac:dyDescent="0.25">
      <c r="C263" t="s">
        <v>115</v>
      </c>
    </row>
    <row r="266" spans="1:3" ht="23.25" x14ac:dyDescent="0.35">
      <c r="A266" s="7" t="s">
        <v>145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9"/>
  <sheetViews>
    <sheetView workbookViewId="0">
      <selection activeCell="B9" sqref="B9"/>
    </sheetView>
  </sheetViews>
  <sheetFormatPr defaultRowHeight="15" x14ac:dyDescent="0.25"/>
  <cols>
    <col min="1" max="12" width="4.42578125" customWidth="1"/>
  </cols>
  <sheetData>
    <row r="3" spans="1:5" x14ac:dyDescent="0.25">
      <c r="A3" t="s">
        <v>9</v>
      </c>
      <c r="E3" t="s">
        <v>13</v>
      </c>
    </row>
    <row r="4" spans="1:5" x14ac:dyDescent="0.25">
      <c r="B4" t="s">
        <v>10</v>
      </c>
    </row>
    <row r="5" spans="1:5" x14ac:dyDescent="0.25">
      <c r="B5" t="s">
        <v>11</v>
      </c>
    </row>
    <row r="6" spans="1:5" x14ac:dyDescent="0.25">
      <c r="B6" t="s">
        <v>12</v>
      </c>
    </row>
    <row r="7" spans="1:5" x14ac:dyDescent="0.25">
      <c r="B7" t="s">
        <v>16</v>
      </c>
    </row>
    <row r="8" spans="1:5" x14ac:dyDescent="0.25">
      <c r="B8" t="s">
        <v>79</v>
      </c>
    </row>
    <row r="10" spans="1:5" x14ac:dyDescent="0.25">
      <c r="A10" t="s">
        <v>14</v>
      </c>
    </row>
    <row r="11" spans="1:5" x14ac:dyDescent="0.25">
      <c r="B11" t="s">
        <v>15</v>
      </c>
    </row>
    <row r="13" spans="1:5" x14ac:dyDescent="0.25">
      <c r="A13" t="s">
        <v>17</v>
      </c>
    </row>
    <row r="14" spans="1:5" x14ac:dyDescent="0.25">
      <c r="B14" t="s">
        <v>20</v>
      </c>
    </row>
    <row r="15" spans="1:5" x14ac:dyDescent="0.25">
      <c r="B15" t="s">
        <v>11</v>
      </c>
    </row>
    <row r="16" spans="1:5" x14ac:dyDescent="0.25">
      <c r="B16" t="s">
        <v>18</v>
      </c>
    </row>
    <row r="17" spans="1:2" x14ac:dyDescent="0.25">
      <c r="B17" t="s">
        <v>19</v>
      </c>
    </row>
    <row r="18" spans="1:2" x14ac:dyDescent="0.25">
      <c r="B18" t="s">
        <v>57</v>
      </c>
    </row>
    <row r="20" spans="1:2" x14ac:dyDescent="0.25">
      <c r="A20" t="s">
        <v>21</v>
      </c>
    </row>
    <row r="21" spans="1:2" x14ac:dyDescent="0.25">
      <c r="B21" t="s">
        <v>10</v>
      </c>
    </row>
    <row r="22" spans="1:2" x14ac:dyDescent="0.25">
      <c r="B22" t="s">
        <v>22</v>
      </c>
    </row>
    <row r="23" spans="1:2" x14ac:dyDescent="0.25">
      <c r="B23" t="s">
        <v>23</v>
      </c>
    </row>
    <row r="24" spans="1:2" x14ac:dyDescent="0.25">
      <c r="B24" t="s">
        <v>24</v>
      </c>
    </row>
    <row r="26" spans="1:2" x14ac:dyDescent="0.25">
      <c r="A26" t="s">
        <v>25</v>
      </c>
    </row>
    <row r="27" spans="1:2" x14ac:dyDescent="0.25">
      <c r="B27" t="s">
        <v>10</v>
      </c>
    </row>
    <row r="28" spans="1:2" x14ac:dyDescent="0.25">
      <c r="B28" t="s">
        <v>11</v>
      </c>
    </row>
    <row r="29" spans="1:2" x14ac:dyDescent="0.25">
      <c r="B29" t="s">
        <v>23</v>
      </c>
    </row>
    <row r="30" spans="1:2" x14ac:dyDescent="0.25">
      <c r="B30" t="s">
        <v>26</v>
      </c>
    </row>
    <row r="32" spans="1:2" x14ac:dyDescent="0.25">
      <c r="A32" t="s">
        <v>39</v>
      </c>
    </row>
    <row r="33" spans="1:3" x14ac:dyDescent="0.25">
      <c r="B33" t="s">
        <v>10</v>
      </c>
    </row>
    <row r="34" spans="1:3" x14ac:dyDescent="0.25">
      <c r="B34" t="s">
        <v>41</v>
      </c>
    </row>
    <row r="35" spans="1:3" x14ac:dyDescent="0.25">
      <c r="B35" t="s">
        <v>42</v>
      </c>
    </row>
    <row r="36" spans="1:3" x14ac:dyDescent="0.25">
      <c r="B36" t="s">
        <v>47</v>
      </c>
    </row>
    <row r="37" spans="1:3" x14ac:dyDescent="0.25">
      <c r="B37" t="s">
        <v>49</v>
      </c>
    </row>
    <row r="39" spans="1:3" x14ac:dyDescent="0.25">
      <c r="A39" t="s">
        <v>43</v>
      </c>
    </row>
    <row r="40" spans="1:3" x14ac:dyDescent="0.25">
      <c r="B40" t="s">
        <v>44</v>
      </c>
    </row>
    <row r="41" spans="1:3" x14ac:dyDescent="0.25">
      <c r="B41" t="s">
        <v>45</v>
      </c>
    </row>
    <row r="42" spans="1:3" x14ac:dyDescent="0.25">
      <c r="C42" t="s">
        <v>46</v>
      </c>
    </row>
    <row r="43" spans="1:3" x14ac:dyDescent="0.25">
      <c r="B43" t="s">
        <v>23</v>
      </c>
    </row>
    <row r="46" spans="1:3" x14ac:dyDescent="0.25">
      <c r="A46" t="s">
        <v>48</v>
      </c>
    </row>
    <row r="47" spans="1:3" x14ac:dyDescent="0.25">
      <c r="B47" t="s">
        <v>10</v>
      </c>
    </row>
    <row r="48" spans="1:3" x14ac:dyDescent="0.25">
      <c r="B48" t="s">
        <v>59</v>
      </c>
    </row>
    <row r="49" spans="1:2" x14ac:dyDescent="0.25">
      <c r="B49" t="s">
        <v>40</v>
      </c>
    </row>
    <row r="50" spans="1:2" x14ac:dyDescent="0.25">
      <c r="B50" t="s">
        <v>50</v>
      </c>
    </row>
    <row r="51" spans="1:2" x14ac:dyDescent="0.25">
      <c r="B51" t="s">
        <v>51</v>
      </c>
    </row>
    <row r="52" spans="1:2" x14ac:dyDescent="0.25">
      <c r="B52" t="s">
        <v>52</v>
      </c>
    </row>
    <row r="53" spans="1:2" x14ac:dyDescent="0.25">
      <c r="B53" t="s">
        <v>58</v>
      </c>
    </row>
    <row r="55" spans="1:2" x14ac:dyDescent="0.25">
      <c r="A55" t="s">
        <v>53</v>
      </c>
    </row>
    <row r="56" spans="1:2" x14ac:dyDescent="0.25">
      <c r="B56" t="s">
        <v>45</v>
      </c>
    </row>
    <row r="57" spans="1:2" x14ac:dyDescent="0.25">
      <c r="B57" t="s">
        <v>54</v>
      </c>
    </row>
    <row r="58" spans="1:2" x14ac:dyDescent="0.25">
      <c r="B58" t="s">
        <v>55</v>
      </c>
    </row>
    <row r="59" spans="1:2" x14ac:dyDescent="0.25">
      <c r="B59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9"/>
  <sheetViews>
    <sheetView workbookViewId="0">
      <selection activeCell="B11" sqref="B11"/>
    </sheetView>
  </sheetViews>
  <sheetFormatPr defaultRowHeight="15" x14ac:dyDescent="0.25"/>
  <cols>
    <col min="1" max="10" width="4.140625" customWidth="1"/>
  </cols>
  <sheetData>
    <row r="3" spans="1:2" ht="15.75" x14ac:dyDescent="0.25">
      <c r="A3" s="3" t="s">
        <v>7</v>
      </c>
    </row>
    <row r="4" spans="1:2" x14ac:dyDescent="0.25">
      <c r="A4" t="s">
        <v>8</v>
      </c>
    </row>
    <row r="5" spans="1:2" x14ac:dyDescent="0.25">
      <c r="B5" t="s">
        <v>33</v>
      </c>
    </row>
    <row r="6" spans="1:2" x14ac:dyDescent="0.25">
      <c r="B6" t="s">
        <v>34</v>
      </c>
    </row>
    <row r="7" spans="1:2" x14ac:dyDescent="0.25">
      <c r="B7" t="s">
        <v>35</v>
      </c>
    </row>
    <row r="8" spans="1:2" x14ac:dyDescent="0.25">
      <c r="B8" t="s">
        <v>36</v>
      </c>
    </row>
    <row r="9" spans="1:2" x14ac:dyDescent="0.25">
      <c r="B9" t="s">
        <v>37</v>
      </c>
    </row>
    <row r="10" spans="1:2" x14ac:dyDescent="0.25">
      <c r="B10" t="s">
        <v>38</v>
      </c>
    </row>
    <row r="13" spans="1:2" x14ac:dyDescent="0.25">
      <c r="A13" t="s">
        <v>27</v>
      </c>
    </row>
    <row r="14" spans="1:2" x14ac:dyDescent="0.25">
      <c r="B14" t="s">
        <v>28</v>
      </c>
    </row>
    <row r="15" spans="1:2" x14ac:dyDescent="0.25">
      <c r="B15" t="s">
        <v>29</v>
      </c>
    </row>
    <row r="16" spans="1:2" x14ac:dyDescent="0.25">
      <c r="B16" t="s">
        <v>32</v>
      </c>
    </row>
    <row r="18" spans="1:2" x14ac:dyDescent="0.25">
      <c r="A18" t="s">
        <v>30</v>
      </c>
    </row>
    <row r="19" spans="1:2" x14ac:dyDescent="0.25">
      <c r="B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Ahora_20201107</vt:lpstr>
      <vt:lpstr>EntidadesConocidas</vt:lpstr>
      <vt:lpstr>Globales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2020-11-07T22:24:55Z</dcterms:created>
  <dcterms:modified xsi:type="dcterms:W3CDTF">2020-11-08T02:27:49Z</dcterms:modified>
</cp:coreProperties>
</file>